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3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4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6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7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8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9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1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11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12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13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14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1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16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17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18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19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2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21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22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23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24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2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26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27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28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29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3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31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32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33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34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3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36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drawings/drawing37.xml" ContentType="application/vnd.openxmlformats-officedocument.drawing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drawings/drawing38.xml" ContentType="application/vnd.openxmlformats-officedocument.drawing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drawings/drawing39.xml" ContentType="application/vnd.openxmlformats-officedocument.drawing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drawings/drawing40.xml" ContentType="application/vnd.openxmlformats-officedocument.drawing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drawings/drawing41.xml" ContentType="application/vnd.openxmlformats-officedocument.drawing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drawings/drawing42.xml" ContentType="application/vnd.openxmlformats-officedocument.drawing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3520" tabRatio="500" firstSheet="15" activeTab="20"/>
  </bookViews>
  <sheets>
    <sheet name="FAD" sheetId="1" r:id="rId1"/>
    <sheet name="NADPH" sheetId="2" r:id="rId2"/>
    <sheet name="NADP+" sheetId="3" r:id="rId3"/>
    <sheet name="NAD+" sheetId="4" r:id="rId4"/>
    <sheet name="glutathione disulfide" sheetId="5" r:id="rId5"/>
    <sheet name="UDP-N-acetyl-glucosamine" sheetId="6" r:id="rId6"/>
    <sheet name="ADP-D-glucose" sheetId="7" r:id="rId7"/>
    <sheet name="UDP-D-glucuronate" sheetId="8" r:id="rId8"/>
    <sheet name="UDP-D-glucose" sheetId="9" r:id="rId9"/>
    <sheet name="trehalose-6-Phosphate" sheetId="10" r:id="rId10"/>
    <sheet name="phosphoribosyl" sheetId="11" r:id="rId11"/>
    <sheet name="GMP" sheetId="12" r:id="rId12"/>
    <sheet name="trehalose-6-Phosphate (2)" sheetId="13" state="hidden" r:id="rId13"/>
    <sheet name="dGMP" sheetId="14" r:id="rId14"/>
    <sheet name="trehalose-sucrose" sheetId="15" r:id="rId15"/>
    <sheet name="cyclic-AMP" sheetId="17" r:id="rId16"/>
    <sheet name="UMP" sheetId="18" r:id="rId17"/>
    <sheet name="acetyl-glucosamine" sheetId="19" r:id="rId18"/>
    <sheet name="guanosine" sheetId="20" r:id="rId19"/>
    <sheet name="6-phospho-D-gluconate" sheetId="21" r:id="rId20"/>
    <sheet name="inosine" sheetId="23" r:id="rId21"/>
    <sheet name="S-ribosyl-L-homocysteine-nega" sheetId="24" r:id="rId22"/>
    <sheet name="biotin" sheetId="25" r:id="rId23"/>
    <sheet name="uridine" sheetId="26" r:id="rId24"/>
    <sheet name="cytidine" sheetId="27" r:id="rId25"/>
    <sheet name="N-carbamoyl-L-aspartate" sheetId="29" r:id="rId26"/>
    <sheet name="shikimate" sheetId="31" r:id="rId27"/>
    <sheet name="dihydroxy-acetone-phosphate" sheetId="32" r:id="rId28"/>
    <sheet name="3-methylphenylacetic acid" sheetId="33" r:id="rId29"/>
    <sheet name="glutamate" sheetId="34" r:id="rId30"/>
    <sheet name="a-ketoglutarate" sheetId="35" r:id="rId31"/>
    <sheet name="malate" sheetId="36" r:id="rId32"/>
    <sheet name="aspartate" sheetId="37" r:id="rId33"/>
    <sheet name="leucine-isoleucine" sheetId="38" r:id="rId34"/>
    <sheet name="Citraconic acid" sheetId="39" r:id="rId35"/>
    <sheet name="Pyroglutamic acid" sheetId="40" r:id="rId36"/>
    <sheet name="nicotinate" sheetId="41" r:id="rId37"/>
    <sheet name="succinate" sheetId="42" r:id="rId38"/>
    <sheet name="valine" sheetId="43" r:id="rId39"/>
    <sheet name="dimethylglycine" sheetId="45" r:id="rId40"/>
    <sheet name="lactate" sheetId="46" r:id="rId41"/>
    <sheet name="pyruvate" sheetId="47" r:id="rId4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W25" i="47" l="1"/>
  <c r="D25" i="47"/>
  <c r="AZ25" i="47"/>
  <c r="G25" i="47"/>
  <c r="BC25" i="47"/>
  <c r="J25" i="47"/>
  <c r="F96" i="47"/>
  <c r="AN25" i="47"/>
  <c r="AQ25" i="47"/>
  <c r="AT25" i="47"/>
  <c r="E96" i="47"/>
  <c r="AE25" i="47"/>
  <c r="AH25" i="47"/>
  <c r="AK25" i="47"/>
  <c r="D96" i="47"/>
  <c r="V25" i="47"/>
  <c r="Y25" i="47"/>
  <c r="AB25" i="47"/>
  <c r="C96" i="47"/>
  <c r="M25" i="47"/>
  <c r="P25" i="47"/>
  <c r="S25" i="47"/>
  <c r="B96" i="47"/>
  <c r="F95" i="47"/>
  <c r="E95" i="47"/>
  <c r="D95" i="47"/>
  <c r="C95" i="47"/>
  <c r="B95" i="47"/>
  <c r="S92" i="47"/>
  <c r="R92" i="47"/>
  <c r="Q92" i="47"/>
  <c r="P92" i="47"/>
  <c r="O92" i="47"/>
  <c r="N92" i="47"/>
  <c r="M92" i="47"/>
  <c r="L92" i="47"/>
  <c r="K92" i="47"/>
  <c r="J92" i="47"/>
  <c r="I92" i="47"/>
  <c r="H92" i="47"/>
  <c r="G92" i="47"/>
  <c r="F92" i="47"/>
  <c r="E92" i="47"/>
  <c r="D92" i="47"/>
  <c r="C92" i="47"/>
  <c r="S91" i="47"/>
  <c r="R91" i="47"/>
  <c r="Q91" i="47"/>
  <c r="P91" i="47"/>
  <c r="O91" i="47"/>
  <c r="N91" i="47"/>
  <c r="M91" i="47"/>
  <c r="L91" i="47"/>
  <c r="K91" i="47"/>
  <c r="J91" i="47"/>
  <c r="I91" i="47"/>
  <c r="H91" i="47"/>
  <c r="G91" i="47"/>
  <c r="F91" i="47"/>
  <c r="E91" i="47"/>
  <c r="D91" i="47"/>
  <c r="C91" i="47"/>
  <c r="S90" i="47"/>
  <c r="R90" i="47"/>
  <c r="Q90" i="47"/>
  <c r="P90" i="47"/>
  <c r="O90" i="47"/>
  <c r="N90" i="47"/>
  <c r="M90" i="47"/>
  <c r="L90" i="47"/>
  <c r="K90" i="47"/>
  <c r="J90" i="47"/>
  <c r="I90" i="47"/>
  <c r="H90" i="47"/>
  <c r="G90" i="47"/>
  <c r="F90" i="47"/>
  <c r="E90" i="47"/>
  <c r="D90" i="47"/>
  <c r="C90" i="47"/>
  <c r="S89" i="47"/>
  <c r="R89" i="47"/>
  <c r="Q89" i="47"/>
  <c r="P89" i="47"/>
  <c r="O89" i="47"/>
  <c r="N89" i="47"/>
  <c r="M89" i="47"/>
  <c r="L89" i="47"/>
  <c r="K89" i="47"/>
  <c r="J89" i="47"/>
  <c r="I89" i="47"/>
  <c r="H89" i="47"/>
  <c r="G89" i="47"/>
  <c r="F89" i="47"/>
  <c r="E89" i="47"/>
  <c r="D89" i="47"/>
  <c r="C89" i="47"/>
  <c r="S88" i="47"/>
  <c r="R88" i="47"/>
  <c r="Q88" i="47"/>
  <c r="P88" i="47"/>
  <c r="O88" i="47"/>
  <c r="N88" i="47"/>
  <c r="M88" i="47"/>
  <c r="L88" i="47"/>
  <c r="K88" i="47"/>
  <c r="J88" i="47"/>
  <c r="I88" i="47"/>
  <c r="H88" i="47"/>
  <c r="G88" i="47"/>
  <c r="F88" i="47"/>
  <c r="E88" i="47"/>
  <c r="D88" i="47"/>
  <c r="C88" i="47"/>
  <c r="S87" i="47"/>
  <c r="R87" i="47"/>
  <c r="Q87" i="47"/>
  <c r="P87" i="47"/>
  <c r="O87" i="47"/>
  <c r="N87" i="47"/>
  <c r="M87" i="47"/>
  <c r="L87" i="47"/>
  <c r="K87" i="47"/>
  <c r="J87" i="47"/>
  <c r="I87" i="47"/>
  <c r="H87" i="47"/>
  <c r="G87" i="47"/>
  <c r="F87" i="47"/>
  <c r="E87" i="47"/>
  <c r="D87" i="47"/>
  <c r="C87" i="47"/>
  <c r="D84" i="47"/>
  <c r="E84" i="47"/>
  <c r="F84" i="47"/>
  <c r="G84" i="47"/>
  <c r="H84" i="47"/>
  <c r="I84" i="47"/>
  <c r="J84" i="47"/>
  <c r="K84" i="47"/>
  <c r="L84" i="47"/>
  <c r="M84" i="47"/>
  <c r="N84" i="47"/>
  <c r="O84" i="47"/>
  <c r="P84" i="47"/>
  <c r="Q84" i="47"/>
  <c r="R84" i="47"/>
  <c r="S84" i="47"/>
  <c r="V84" i="47"/>
  <c r="C84" i="47"/>
  <c r="D83" i="47"/>
  <c r="E83" i="47"/>
  <c r="F83" i="47"/>
  <c r="G83" i="47"/>
  <c r="H83" i="47"/>
  <c r="I83" i="47"/>
  <c r="J83" i="47"/>
  <c r="K83" i="47"/>
  <c r="L83" i="47"/>
  <c r="M83" i="47"/>
  <c r="N83" i="47"/>
  <c r="O83" i="47"/>
  <c r="P83" i="47"/>
  <c r="Q83" i="47"/>
  <c r="R83" i="47"/>
  <c r="S83" i="47"/>
  <c r="V83" i="47"/>
  <c r="C83" i="47"/>
  <c r="D82" i="47"/>
  <c r="E82" i="47"/>
  <c r="F82" i="47"/>
  <c r="G82" i="47"/>
  <c r="H82" i="47"/>
  <c r="I82" i="47"/>
  <c r="J82" i="47"/>
  <c r="K82" i="47"/>
  <c r="L82" i="47"/>
  <c r="M82" i="47"/>
  <c r="N82" i="47"/>
  <c r="O82" i="47"/>
  <c r="P82" i="47"/>
  <c r="Q82" i="47"/>
  <c r="R82" i="47"/>
  <c r="S82" i="47"/>
  <c r="V82" i="47"/>
  <c r="C82" i="47"/>
  <c r="D81" i="47"/>
  <c r="E81" i="47"/>
  <c r="F81" i="47"/>
  <c r="G81" i="47"/>
  <c r="H81" i="47"/>
  <c r="I81" i="47"/>
  <c r="J81" i="47"/>
  <c r="K81" i="47"/>
  <c r="L81" i="47"/>
  <c r="M81" i="47"/>
  <c r="N81" i="47"/>
  <c r="O81" i="47"/>
  <c r="P81" i="47"/>
  <c r="Q81" i="47"/>
  <c r="R81" i="47"/>
  <c r="S81" i="47"/>
  <c r="V81" i="47"/>
  <c r="C81" i="47"/>
  <c r="D80" i="47"/>
  <c r="E80" i="47"/>
  <c r="F80" i="47"/>
  <c r="G80" i="47"/>
  <c r="H80" i="47"/>
  <c r="I80" i="47"/>
  <c r="J80" i="47"/>
  <c r="K80" i="47"/>
  <c r="L80" i="47"/>
  <c r="M80" i="47"/>
  <c r="N80" i="47"/>
  <c r="O80" i="47"/>
  <c r="P80" i="47"/>
  <c r="Q80" i="47"/>
  <c r="R80" i="47"/>
  <c r="S80" i="47"/>
  <c r="V80" i="47"/>
  <c r="C80" i="47"/>
  <c r="D79" i="47"/>
  <c r="E79" i="47"/>
  <c r="F79" i="47"/>
  <c r="G79" i="47"/>
  <c r="H79" i="47"/>
  <c r="I79" i="47"/>
  <c r="J79" i="47"/>
  <c r="K79" i="47"/>
  <c r="L79" i="47"/>
  <c r="M79" i="47"/>
  <c r="N79" i="47"/>
  <c r="O79" i="47"/>
  <c r="P79" i="47"/>
  <c r="Q79" i="47"/>
  <c r="R79" i="47"/>
  <c r="S79" i="47"/>
  <c r="V79" i="47"/>
  <c r="C79" i="47"/>
  <c r="AV25" i="47"/>
  <c r="C25" i="47"/>
  <c r="AY25" i="47"/>
  <c r="F25" i="47"/>
  <c r="BB25" i="47"/>
  <c r="I25" i="47"/>
  <c r="F74" i="47"/>
  <c r="AM25" i="47"/>
  <c r="AP25" i="47"/>
  <c r="AS25" i="47"/>
  <c r="E74" i="47"/>
  <c r="AD25" i="47"/>
  <c r="AG25" i="47"/>
  <c r="AJ25" i="47"/>
  <c r="D74" i="47"/>
  <c r="U25" i="47"/>
  <c r="X25" i="47"/>
  <c r="AA25" i="47"/>
  <c r="C74" i="47"/>
  <c r="L25" i="47"/>
  <c r="O25" i="47"/>
  <c r="R25" i="47"/>
  <c r="B74" i="47"/>
  <c r="F73" i="47"/>
  <c r="E73" i="47"/>
  <c r="D73" i="47"/>
  <c r="C73" i="47"/>
  <c r="B73" i="47"/>
  <c r="S70" i="47"/>
  <c r="R70" i="47"/>
  <c r="Q70" i="47"/>
  <c r="P70" i="47"/>
  <c r="O70" i="47"/>
  <c r="N70" i="47"/>
  <c r="M70" i="47"/>
  <c r="L70" i="47"/>
  <c r="K70" i="47"/>
  <c r="J70" i="47"/>
  <c r="I70" i="47"/>
  <c r="H70" i="47"/>
  <c r="G70" i="47"/>
  <c r="F70" i="47"/>
  <c r="E70" i="47"/>
  <c r="D70" i="47"/>
  <c r="C70" i="47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S68" i="47"/>
  <c r="R68" i="47"/>
  <c r="Q68" i="47"/>
  <c r="P68" i="47"/>
  <c r="O68" i="47"/>
  <c r="N68" i="47"/>
  <c r="M68" i="47"/>
  <c r="L68" i="47"/>
  <c r="K68" i="47"/>
  <c r="J68" i="47"/>
  <c r="I68" i="47"/>
  <c r="H68" i="47"/>
  <c r="G68" i="47"/>
  <c r="F68" i="47"/>
  <c r="E68" i="47"/>
  <c r="D68" i="47"/>
  <c r="C68" i="47"/>
  <c r="S67" i="47"/>
  <c r="R67" i="47"/>
  <c r="Q67" i="47"/>
  <c r="P67" i="47"/>
  <c r="O67" i="47"/>
  <c r="N67" i="47"/>
  <c r="M67" i="47"/>
  <c r="L67" i="47"/>
  <c r="K67" i="47"/>
  <c r="J67" i="47"/>
  <c r="I67" i="47"/>
  <c r="H67" i="47"/>
  <c r="G67" i="47"/>
  <c r="F67" i="47"/>
  <c r="E67" i="47"/>
  <c r="D67" i="47"/>
  <c r="C67" i="47"/>
  <c r="S66" i="47"/>
  <c r="R66" i="47"/>
  <c r="Q66" i="47"/>
  <c r="P66" i="47"/>
  <c r="O66" i="47"/>
  <c r="N66" i="47"/>
  <c r="M66" i="47"/>
  <c r="L66" i="47"/>
  <c r="K66" i="47"/>
  <c r="J66" i="47"/>
  <c r="I66" i="47"/>
  <c r="H66" i="47"/>
  <c r="G66" i="47"/>
  <c r="F66" i="47"/>
  <c r="E66" i="47"/>
  <c r="D66" i="47"/>
  <c r="C66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D62" i="47"/>
  <c r="E62" i="47"/>
  <c r="F62" i="47"/>
  <c r="G62" i="47"/>
  <c r="H62" i="47"/>
  <c r="I62" i="47"/>
  <c r="J62" i="47"/>
  <c r="K62" i="47"/>
  <c r="L62" i="47"/>
  <c r="M62" i="47"/>
  <c r="N62" i="47"/>
  <c r="O62" i="47"/>
  <c r="P62" i="47"/>
  <c r="Q62" i="47"/>
  <c r="R62" i="47"/>
  <c r="S62" i="47"/>
  <c r="V62" i="47"/>
  <c r="C62" i="47"/>
  <c r="D61" i="47"/>
  <c r="E61" i="47"/>
  <c r="F61" i="47"/>
  <c r="G61" i="47"/>
  <c r="H61" i="47"/>
  <c r="I61" i="47"/>
  <c r="J61" i="47"/>
  <c r="K61" i="47"/>
  <c r="L61" i="47"/>
  <c r="M61" i="47"/>
  <c r="N61" i="47"/>
  <c r="O61" i="47"/>
  <c r="P61" i="47"/>
  <c r="Q61" i="47"/>
  <c r="R61" i="47"/>
  <c r="S61" i="47"/>
  <c r="V61" i="47"/>
  <c r="C61" i="47"/>
  <c r="D60" i="47"/>
  <c r="E60" i="47"/>
  <c r="F60" i="47"/>
  <c r="G60" i="47"/>
  <c r="H60" i="47"/>
  <c r="I60" i="47"/>
  <c r="J60" i="47"/>
  <c r="K60" i="47"/>
  <c r="L60" i="47"/>
  <c r="M60" i="47"/>
  <c r="N60" i="47"/>
  <c r="O60" i="47"/>
  <c r="P60" i="47"/>
  <c r="Q60" i="47"/>
  <c r="R60" i="47"/>
  <c r="S60" i="47"/>
  <c r="V60" i="47"/>
  <c r="C60" i="47"/>
  <c r="D59" i="47"/>
  <c r="E59" i="47"/>
  <c r="F59" i="47"/>
  <c r="G59" i="47"/>
  <c r="H59" i="47"/>
  <c r="I59" i="47"/>
  <c r="J59" i="47"/>
  <c r="K59" i="47"/>
  <c r="L59" i="47"/>
  <c r="M59" i="47"/>
  <c r="N59" i="47"/>
  <c r="O59" i="47"/>
  <c r="P59" i="47"/>
  <c r="Q59" i="47"/>
  <c r="R59" i="47"/>
  <c r="S59" i="47"/>
  <c r="V59" i="47"/>
  <c r="C59" i="47"/>
  <c r="D58" i="47"/>
  <c r="E58" i="47"/>
  <c r="F58" i="47"/>
  <c r="G58" i="47"/>
  <c r="H58" i="47"/>
  <c r="I58" i="47"/>
  <c r="J58" i="47"/>
  <c r="K58" i="47"/>
  <c r="L58" i="47"/>
  <c r="M58" i="47"/>
  <c r="N58" i="47"/>
  <c r="O58" i="47"/>
  <c r="P58" i="47"/>
  <c r="Q58" i="47"/>
  <c r="R58" i="47"/>
  <c r="S58" i="47"/>
  <c r="V58" i="47"/>
  <c r="C58" i="47"/>
  <c r="D57" i="47"/>
  <c r="E57" i="47"/>
  <c r="F57" i="47"/>
  <c r="G57" i="47"/>
  <c r="H57" i="47"/>
  <c r="I57" i="47"/>
  <c r="J57" i="47"/>
  <c r="K57" i="47"/>
  <c r="L57" i="47"/>
  <c r="M57" i="47"/>
  <c r="N57" i="47"/>
  <c r="O57" i="47"/>
  <c r="P57" i="47"/>
  <c r="Q57" i="47"/>
  <c r="R57" i="47"/>
  <c r="S57" i="47"/>
  <c r="V57" i="47"/>
  <c r="C57" i="47"/>
  <c r="F53" i="47"/>
  <c r="E53" i="47"/>
  <c r="D53" i="47"/>
  <c r="C53" i="47"/>
  <c r="B53" i="47"/>
  <c r="AU25" i="47"/>
  <c r="B25" i="47"/>
  <c r="AX25" i="47"/>
  <c r="E25" i="47"/>
  <c r="BA25" i="47"/>
  <c r="H25" i="47"/>
  <c r="F52" i="47"/>
  <c r="AL25" i="47"/>
  <c r="AO25" i="47"/>
  <c r="AR25" i="47"/>
  <c r="E52" i="47"/>
  <c r="AC25" i="47"/>
  <c r="AF25" i="47"/>
  <c r="AI25" i="47"/>
  <c r="D52" i="47"/>
  <c r="T25" i="47"/>
  <c r="W25" i="47"/>
  <c r="Z25" i="47"/>
  <c r="C52" i="47"/>
  <c r="K25" i="47"/>
  <c r="N25" i="47"/>
  <c r="Q25" i="47"/>
  <c r="B52" i="47"/>
  <c r="F51" i="47"/>
  <c r="E51" i="47"/>
  <c r="D51" i="47"/>
  <c r="C51" i="47"/>
  <c r="B51" i="47"/>
  <c r="S48" i="47"/>
  <c r="R48" i="47"/>
  <c r="Q48" i="47"/>
  <c r="P48" i="47"/>
  <c r="O48" i="47"/>
  <c r="N48" i="47"/>
  <c r="M48" i="47"/>
  <c r="L48" i="47"/>
  <c r="K48" i="47"/>
  <c r="J48" i="47"/>
  <c r="I48" i="47"/>
  <c r="H48" i="47"/>
  <c r="G48" i="47"/>
  <c r="F48" i="47"/>
  <c r="E48" i="47"/>
  <c r="D48" i="47"/>
  <c r="C48" i="47"/>
  <c r="S47" i="47"/>
  <c r="R47" i="47"/>
  <c r="Q47" i="47"/>
  <c r="P47" i="47"/>
  <c r="O47" i="47"/>
  <c r="N47" i="47"/>
  <c r="M47" i="47"/>
  <c r="L47" i="47"/>
  <c r="K47" i="47"/>
  <c r="J47" i="47"/>
  <c r="I47" i="47"/>
  <c r="H47" i="47"/>
  <c r="G47" i="47"/>
  <c r="F47" i="47"/>
  <c r="E47" i="47"/>
  <c r="D47" i="47"/>
  <c r="C47" i="47"/>
  <c r="S46" i="47"/>
  <c r="R46" i="47"/>
  <c r="Q46" i="47"/>
  <c r="P46" i="47"/>
  <c r="O46" i="47"/>
  <c r="N46" i="47"/>
  <c r="M46" i="47"/>
  <c r="L46" i="47"/>
  <c r="K46" i="47"/>
  <c r="J46" i="47"/>
  <c r="I46" i="47"/>
  <c r="H46" i="47"/>
  <c r="G46" i="47"/>
  <c r="F46" i="47"/>
  <c r="E46" i="47"/>
  <c r="D46" i="47"/>
  <c r="C46" i="47"/>
  <c r="S45" i="47"/>
  <c r="R45" i="47"/>
  <c r="Q45" i="47"/>
  <c r="P45" i="47"/>
  <c r="O45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S44" i="47"/>
  <c r="R44" i="47"/>
  <c r="Q44" i="47"/>
  <c r="P44" i="47"/>
  <c r="O44" i="47"/>
  <c r="N44" i="47"/>
  <c r="M44" i="47"/>
  <c r="L44" i="47"/>
  <c r="K44" i="47"/>
  <c r="J44" i="47"/>
  <c r="I44" i="47"/>
  <c r="H44" i="47"/>
  <c r="G44" i="47"/>
  <c r="F44" i="47"/>
  <c r="E44" i="47"/>
  <c r="D44" i="47"/>
  <c r="C44" i="47"/>
  <c r="S43" i="47"/>
  <c r="R43" i="47"/>
  <c r="Q43" i="47"/>
  <c r="P43" i="47"/>
  <c r="O43" i="47"/>
  <c r="N43" i="47"/>
  <c r="M43" i="47"/>
  <c r="L43" i="47"/>
  <c r="K43" i="47"/>
  <c r="J43" i="47"/>
  <c r="I43" i="47"/>
  <c r="H43" i="47"/>
  <c r="G43" i="47"/>
  <c r="F43" i="47"/>
  <c r="E43" i="47"/>
  <c r="D43" i="47"/>
  <c r="C43" i="47"/>
  <c r="D39" i="47"/>
  <c r="E39" i="47"/>
  <c r="F39" i="47"/>
  <c r="G39" i="47"/>
  <c r="H39" i="47"/>
  <c r="I39" i="47"/>
  <c r="J39" i="47"/>
  <c r="K39" i="47"/>
  <c r="L39" i="47"/>
  <c r="M39" i="47"/>
  <c r="N39" i="47"/>
  <c r="O39" i="47"/>
  <c r="P39" i="47"/>
  <c r="Q39" i="47"/>
  <c r="R39" i="47"/>
  <c r="S39" i="47"/>
  <c r="V39" i="47"/>
  <c r="C39" i="47"/>
  <c r="D38" i="47"/>
  <c r="E38" i="47"/>
  <c r="F38" i="47"/>
  <c r="G38" i="47"/>
  <c r="H38" i="47"/>
  <c r="I38" i="47"/>
  <c r="J38" i="47"/>
  <c r="K38" i="47"/>
  <c r="L38" i="47"/>
  <c r="M38" i="47"/>
  <c r="N38" i="47"/>
  <c r="O38" i="47"/>
  <c r="P38" i="47"/>
  <c r="Q38" i="47"/>
  <c r="R38" i="47"/>
  <c r="S38" i="47"/>
  <c r="V38" i="47"/>
  <c r="C38" i="47"/>
  <c r="D37" i="47"/>
  <c r="E37" i="47"/>
  <c r="F37" i="47"/>
  <c r="G37" i="47"/>
  <c r="H37" i="47"/>
  <c r="I37" i="47"/>
  <c r="J37" i="47"/>
  <c r="K37" i="47"/>
  <c r="L37" i="47"/>
  <c r="M37" i="47"/>
  <c r="N37" i="47"/>
  <c r="O37" i="47"/>
  <c r="P37" i="47"/>
  <c r="Q37" i="47"/>
  <c r="R37" i="47"/>
  <c r="S37" i="47"/>
  <c r="V37" i="47"/>
  <c r="C37" i="47"/>
  <c r="D36" i="47"/>
  <c r="E36" i="47"/>
  <c r="F36" i="47"/>
  <c r="G36" i="47"/>
  <c r="H36" i="47"/>
  <c r="I36" i="47"/>
  <c r="J36" i="47"/>
  <c r="K36" i="47"/>
  <c r="L36" i="47"/>
  <c r="M36" i="47"/>
  <c r="N36" i="47"/>
  <c r="O36" i="47"/>
  <c r="P36" i="47"/>
  <c r="Q36" i="47"/>
  <c r="R36" i="47"/>
  <c r="S36" i="47"/>
  <c r="V36" i="47"/>
  <c r="C36" i="47"/>
  <c r="D35" i="47"/>
  <c r="E35" i="47"/>
  <c r="F35" i="47"/>
  <c r="G35" i="47"/>
  <c r="H35" i="47"/>
  <c r="I35" i="47"/>
  <c r="J35" i="47"/>
  <c r="K35" i="47"/>
  <c r="L35" i="47"/>
  <c r="M35" i="47"/>
  <c r="N35" i="47"/>
  <c r="O35" i="47"/>
  <c r="P35" i="47"/>
  <c r="Q35" i="47"/>
  <c r="R35" i="47"/>
  <c r="S35" i="47"/>
  <c r="V35" i="47"/>
  <c r="C35" i="47"/>
  <c r="D34" i="47"/>
  <c r="E34" i="47"/>
  <c r="F34" i="47"/>
  <c r="G34" i="47"/>
  <c r="H34" i="47"/>
  <c r="I34" i="47"/>
  <c r="J34" i="47"/>
  <c r="K34" i="47"/>
  <c r="L34" i="47"/>
  <c r="M34" i="47"/>
  <c r="N34" i="47"/>
  <c r="O34" i="47"/>
  <c r="P34" i="47"/>
  <c r="Q34" i="47"/>
  <c r="R34" i="47"/>
  <c r="S34" i="47"/>
  <c r="V34" i="47"/>
  <c r="C34" i="47"/>
  <c r="AW25" i="46"/>
  <c r="D25" i="46"/>
  <c r="AZ25" i="46"/>
  <c r="G25" i="46"/>
  <c r="BC25" i="46"/>
  <c r="J25" i="46"/>
  <c r="F96" i="46"/>
  <c r="AN25" i="46"/>
  <c r="AQ25" i="46"/>
  <c r="AT25" i="46"/>
  <c r="E96" i="46"/>
  <c r="AE25" i="46"/>
  <c r="AH25" i="46"/>
  <c r="AK25" i="46"/>
  <c r="D96" i="46"/>
  <c r="V25" i="46"/>
  <c r="Y25" i="46"/>
  <c r="AB25" i="46"/>
  <c r="C96" i="46"/>
  <c r="M25" i="46"/>
  <c r="P25" i="46"/>
  <c r="S25" i="46"/>
  <c r="B96" i="46"/>
  <c r="F95" i="46"/>
  <c r="E95" i="46"/>
  <c r="D95" i="46"/>
  <c r="C95" i="46"/>
  <c r="B95" i="46"/>
  <c r="S92" i="46"/>
  <c r="R92" i="46"/>
  <c r="Q92" i="46"/>
  <c r="P92" i="46"/>
  <c r="O92" i="46"/>
  <c r="N92" i="46"/>
  <c r="M92" i="46"/>
  <c r="L92" i="46"/>
  <c r="K92" i="46"/>
  <c r="J92" i="46"/>
  <c r="I92" i="46"/>
  <c r="H92" i="46"/>
  <c r="G92" i="46"/>
  <c r="F92" i="46"/>
  <c r="E92" i="46"/>
  <c r="D92" i="46"/>
  <c r="C92" i="46"/>
  <c r="S91" i="46"/>
  <c r="R91" i="46"/>
  <c r="Q91" i="46"/>
  <c r="P91" i="46"/>
  <c r="O91" i="46"/>
  <c r="N91" i="46"/>
  <c r="M91" i="46"/>
  <c r="L91" i="46"/>
  <c r="K91" i="46"/>
  <c r="J91" i="46"/>
  <c r="I91" i="46"/>
  <c r="H91" i="46"/>
  <c r="G91" i="46"/>
  <c r="F91" i="46"/>
  <c r="E91" i="46"/>
  <c r="D91" i="46"/>
  <c r="C91" i="46"/>
  <c r="S90" i="46"/>
  <c r="R90" i="46"/>
  <c r="Q90" i="46"/>
  <c r="P90" i="46"/>
  <c r="O90" i="46"/>
  <c r="N90" i="46"/>
  <c r="M90" i="46"/>
  <c r="L90" i="46"/>
  <c r="K90" i="46"/>
  <c r="J90" i="46"/>
  <c r="I90" i="46"/>
  <c r="H90" i="46"/>
  <c r="G90" i="46"/>
  <c r="F90" i="46"/>
  <c r="E90" i="46"/>
  <c r="D90" i="46"/>
  <c r="C90" i="46"/>
  <c r="S89" i="46"/>
  <c r="R89" i="46"/>
  <c r="Q89" i="46"/>
  <c r="P89" i="46"/>
  <c r="O89" i="46"/>
  <c r="N89" i="46"/>
  <c r="M89" i="46"/>
  <c r="L89" i="46"/>
  <c r="K89" i="46"/>
  <c r="J89" i="46"/>
  <c r="I89" i="46"/>
  <c r="H89" i="46"/>
  <c r="G89" i="46"/>
  <c r="F89" i="46"/>
  <c r="E89" i="46"/>
  <c r="D89" i="46"/>
  <c r="C89" i="46"/>
  <c r="S88" i="46"/>
  <c r="R88" i="46"/>
  <c r="Q88" i="46"/>
  <c r="P88" i="46"/>
  <c r="O88" i="46"/>
  <c r="N88" i="46"/>
  <c r="M88" i="46"/>
  <c r="L88" i="46"/>
  <c r="K88" i="46"/>
  <c r="J88" i="46"/>
  <c r="I88" i="46"/>
  <c r="H88" i="46"/>
  <c r="G88" i="46"/>
  <c r="F88" i="46"/>
  <c r="E88" i="46"/>
  <c r="D88" i="46"/>
  <c r="C88" i="46"/>
  <c r="S87" i="46"/>
  <c r="R87" i="46"/>
  <c r="Q87" i="46"/>
  <c r="P87" i="46"/>
  <c r="O87" i="46"/>
  <c r="N87" i="46"/>
  <c r="M87" i="46"/>
  <c r="L87" i="46"/>
  <c r="K87" i="46"/>
  <c r="J87" i="46"/>
  <c r="I87" i="46"/>
  <c r="H87" i="46"/>
  <c r="G87" i="46"/>
  <c r="F87" i="46"/>
  <c r="E87" i="46"/>
  <c r="D87" i="46"/>
  <c r="C87" i="46"/>
  <c r="D84" i="46"/>
  <c r="E84" i="46"/>
  <c r="F84" i="46"/>
  <c r="G84" i="46"/>
  <c r="H84" i="46"/>
  <c r="I84" i="46"/>
  <c r="J84" i="46"/>
  <c r="K84" i="46"/>
  <c r="L84" i="46"/>
  <c r="M84" i="46"/>
  <c r="N84" i="46"/>
  <c r="O84" i="46"/>
  <c r="P84" i="46"/>
  <c r="Q84" i="46"/>
  <c r="R84" i="46"/>
  <c r="S84" i="46"/>
  <c r="V84" i="46"/>
  <c r="C84" i="46"/>
  <c r="D83" i="46"/>
  <c r="E83" i="46"/>
  <c r="F83" i="46"/>
  <c r="G83" i="46"/>
  <c r="H83" i="46"/>
  <c r="I83" i="46"/>
  <c r="J83" i="46"/>
  <c r="K83" i="46"/>
  <c r="L83" i="46"/>
  <c r="M83" i="46"/>
  <c r="N83" i="46"/>
  <c r="O83" i="46"/>
  <c r="P83" i="46"/>
  <c r="Q83" i="46"/>
  <c r="R83" i="46"/>
  <c r="S83" i="46"/>
  <c r="V83" i="46"/>
  <c r="C83" i="46"/>
  <c r="D82" i="46"/>
  <c r="E82" i="46"/>
  <c r="F82" i="46"/>
  <c r="G82" i="46"/>
  <c r="H82" i="46"/>
  <c r="I82" i="46"/>
  <c r="J82" i="46"/>
  <c r="K82" i="46"/>
  <c r="L82" i="46"/>
  <c r="M82" i="46"/>
  <c r="N82" i="46"/>
  <c r="O82" i="46"/>
  <c r="P82" i="46"/>
  <c r="Q82" i="46"/>
  <c r="R82" i="46"/>
  <c r="S82" i="46"/>
  <c r="V82" i="46"/>
  <c r="C82" i="46"/>
  <c r="D81" i="46"/>
  <c r="E81" i="46"/>
  <c r="F81" i="46"/>
  <c r="G81" i="46"/>
  <c r="H81" i="46"/>
  <c r="I81" i="46"/>
  <c r="J81" i="46"/>
  <c r="K81" i="46"/>
  <c r="L81" i="46"/>
  <c r="M81" i="46"/>
  <c r="N81" i="46"/>
  <c r="O81" i="46"/>
  <c r="P81" i="46"/>
  <c r="Q81" i="46"/>
  <c r="R81" i="46"/>
  <c r="S81" i="46"/>
  <c r="V81" i="46"/>
  <c r="C81" i="46"/>
  <c r="D80" i="46"/>
  <c r="E80" i="46"/>
  <c r="F80" i="46"/>
  <c r="G80" i="46"/>
  <c r="H80" i="46"/>
  <c r="I80" i="46"/>
  <c r="J80" i="46"/>
  <c r="K80" i="46"/>
  <c r="L80" i="46"/>
  <c r="M80" i="46"/>
  <c r="N80" i="46"/>
  <c r="O80" i="46"/>
  <c r="P80" i="46"/>
  <c r="Q80" i="46"/>
  <c r="R80" i="46"/>
  <c r="S80" i="46"/>
  <c r="V80" i="46"/>
  <c r="C80" i="46"/>
  <c r="D79" i="46"/>
  <c r="E79" i="46"/>
  <c r="F79" i="46"/>
  <c r="G79" i="46"/>
  <c r="H79" i="46"/>
  <c r="I79" i="46"/>
  <c r="J79" i="46"/>
  <c r="K79" i="46"/>
  <c r="L79" i="46"/>
  <c r="M79" i="46"/>
  <c r="N79" i="46"/>
  <c r="O79" i="46"/>
  <c r="P79" i="46"/>
  <c r="Q79" i="46"/>
  <c r="R79" i="46"/>
  <c r="S79" i="46"/>
  <c r="V79" i="46"/>
  <c r="C79" i="46"/>
  <c r="AV25" i="46"/>
  <c r="C25" i="46"/>
  <c r="AY25" i="46"/>
  <c r="F25" i="46"/>
  <c r="BB25" i="46"/>
  <c r="I25" i="46"/>
  <c r="F74" i="46"/>
  <c r="AM25" i="46"/>
  <c r="AP25" i="46"/>
  <c r="AS25" i="46"/>
  <c r="E74" i="46"/>
  <c r="AD25" i="46"/>
  <c r="AG25" i="46"/>
  <c r="AJ25" i="46"/>
  <c r="D74" i="46"/>
  <c r="U25" i="46"/>
  <c r="X25" i="46"/>
  <c r="AA25" i="46"/>
  <c r="C74" i="46"/>
  <c r="L25" i="46"/>
  <c r="O25" i="46"/>
  <c r="R25" i="46"/>
  <c r="B74" i="46"/>
  <c r="F73" i="46"/>
  <c r="E73" i="46"/>
  <c r="D73" i="46"/>
  <c r="C73" i="46"/>
  <c r="B73" i="46"/>
  <c r="S70" i="46"/>
  <c r="R70" i="46"/>
  <c r="Q70" i="46"/>
  <c r="P70" i="46"/>
  <c r="O70" i="46"/>
  <c r="N70" i="46"/>
  <c r="M70" i="46"/>
  <c r="L70" i="46"/>
  <c r="K70" i="46"/>
  <c r="J70" i="46"/>
  <c r="I70" i="46"/>
  <c r="H70" i="46"/>
  <c r="G70" i="46"/>
  <c r="F70" i="46"/>
  <c r="E70" i="46"/>
  <c r="D70" i="46"/>
  <c r="C70" i="46"/>
  <c r="S69" i="46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S68" i="46"/>
  <c r="R68" i="46"/>
  <c r="Q68" i="46"/>
  <c r="P68" i="46"/>
  <c r="O68" i="46"/>
  <c r="N68" i="46"/>
  <c r="M68" i="46"/>
  <c r="L68" i="46"/>
  <c r="K68" i="46"/>
  <c r="J68" i="46"/>
  <c r="I68" i="46"/>
  <c r="H68" i="46"/>
  <c r="G68" i="46"/>
  <c r="F68" i="46"/>
  <c r="E68" i="46"/>
  <c r="D68" i="46"/>
  <c r="C68" i="46"/>
  <c r="S67" i="46"/>
  <c r="R67" i="46"/>
  <c r="Q67" i="46"/>
  <c r="P67" i="46"/>
  <c r="O67" i="46"/>
  <c r="N67" i="46"/>
  <c r="M67" i="46"/>
  <c r="L67" i="46"/>
  <c r="K67" i="46"/>
  <c r="J67" i="46"/>
  <c r="I67" i="46"/>
  <c r="H67" i="46"/>
  <c r="G67" i="46"/>
  <c r="F67" i="46"/>
  <c r="E67" i="46"/>
  <c r="D67" i="46"/>
  <c r="C67" i="46"/>
  <c r="S66" i="46"/>
  <c r="R66" i="46"/>
  <c r="Q66" i="46"/>
  <c r="P66" i="46"/>
  <c r="O66" i="46"/>
  <c r="N66" i="46"/>
  <c r="M66" i="46"/>
  <c r="L66" i="46"/>
  <c r="K66" i="46"/>
  <c r="J66" i="46"/>
  <c r="I66" i="46"/>
  <c r="H66" i="46"/>
  <c r="G66" i="46"/>
  <c r="F66" i="46"/>
  <c r="E66" i="46"/>
  <c r="D66" i="46"/>
  <c r="C66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D62" i="46"/>
  <c r="E62" i="46"/>
  <c r="F62" i="46"/>
  <c r="G62" i="46"/>
  <c r="H62" i="46"/>
  <c r="I62" i="46"/>
  <c r="J62" i="46"/>
  <c r="K62" i="46"/>
  <c r="L62" i="46"/>
  <c r="M62" i="46"/>
  <c r="N62" i="46"/>
  <c r="O62" i="46"/>
  <c r="P62" i="46"/>
  <c r="Q62" i="46"/>
  <c r="R62" i="46"/>
  <c r="S62" i="46"/>
  <c r="V62" i="46"/>
  <c r="C62" i="46"/>
  <c r="D61" i="46"/>
  <c r="E61" i="46"/>
  <c r="F61" i="46"/>
  <c r="G61" i="46"/>
  <c r="H61" i="46"/>
  <c r="I61" i="46"/>
  <c r="J61" i="46"/>
  <c r="K61" i="46"/>
  <c r="L61" i="46"/>
  <c r="M61" i="46"/>
  <c r="N61" i="46"/>
  <c r="O61" i="46"/>
  <c r="P61" i="46"/>
  <c r="Q61" i="46"/>
  <c r="R61" i="46"/>
  <c r="S61" i="46"/>
  <c r="V61" i="46"/>
  <c r="C61" i="46"/>
  <c r="D60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Q60" i="46"/>
  <c r="R60" i="46"/>
  <c r="S60" i="46"/>
  <c r="V60" i="46"/>
  <c r="C60" i="46"/>
  <c r="D59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R59" i="46"/>
  <c r="S59" i="46"/>
  <c r="V59" i="46"/>
  <c r="C59" i="46"/>
  <c r="D58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R58" i="46"/>
  <c r="S58" i="46"/>
  <c r="V58" i="46"/>
  <c r="C58" i="46"/>
  <c r="D57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R57" i="46"/>
  <c r="S57" i="46"/>
  <c r="V57" i="46"/>
  <c r="C57" i="46"/>
  <c r="F53" i="46"/>
  <c r="E53" i="46"/>
  <c r="D53" i="46"/>
  <c r="C53" i="46"/>
  <c r="B53" i="46"/>
  <c r="AU25" i="46"/>
  <c r="B25" i="46"/>
  <c r="AX25" i="46"/>
  <c r="E25" i="46"/>
  <c r="BA25" i="46"/>
  <c r="H25" i="46"/>
  <c r="F52" i="46"/>
  <c r="AL25" i="46"/>
  <c r="AO25" i="46"/>
  <c r="AR25" i="46"/>
  <c r="E52" i="46"/>
  <c r="AC25" i="46"/>
  <c r="AF25" i="46"/>
  <c r="AI25" i="46"/>
  <c r="D52" i="46"/>
  <c r="T25" i="46"/>
  <c r="W25" i="46"/>
  <c r="Z25" i="46"/>
  <c r="C52" i="46"/>
  <c r="K25" i="46"/>
  <c r="N25" i="46"/>
  <c r="Q25" i="46"/>
  <c r="B52" i="46"/>
  <c r="F51" i="46"/>
  <c r="E51" i="46"/>
  <c r="D51" i="46"/>
  <c r="C51" i="46"/>
  <c r="B51" i="46"/>
  <c r="S48" i="46"/>
  <c r="R48" i="46"/>
  <c r="Q48" i="46"/>
  <c r="P48" i="46"/>
  <c r="O48" i="46"/>
  <c r="N48" i="46"/>
  <c r="M48" i="46"/>
  <c r="L48" i="46"/>
  <c r="K48" i="46"/>
  <c r="J48" i="46"/>
  <c r="I48" i="46"/>
  <c r="H48" i="46"/>
  <c r="G48" i="46"/>
  <c r="F48" i="46"/>
  <c r="E48" i="46"/>
  <c r="D48" i="46"/>
  <c r="C48" i="46"/>
  <c r="S47" i="46"/>
  <c r="R47" i="46"/>
  <c r="Q47" i="46"/>
  <c r="P47" i="46"/>
  <c r="O47" i="46"/>
  <c r="N47" i="46"/>
  <c r="M47" i="46"/>
  <c r="L47" i="46"/>
  <c r="K47" i="46"/>
  <c r="J47" i="46"/>
  <c r="I47" i="46"/>
  <c r="H47" i="46"/>
  <c r="G47" i="46"/>
  <c r="F47" i="46"/>
  <c r="E47" i="46"/>
  <c r="D47" i="46"/>
  <c r="C47" i="46"/>
  <c r="S46" i="46"/>
  <c r="R46" i="46"/>
  <c r="Q46" i="46"/>
  <c r="P46" i="46"/>
  <c r="O46" i="46"/>
  <c r="N46" i="46"/>
  <c r="M46" i="46"/>
  <c r="L46" i="46"/>
  <c r="K46" i="46"/>
  <c r="J46" i="46"/>
  <c r="I46" i="46"/>
  <c r="H46" i="46"/>
  <c r="G46" i="46"/>
  <c r="F46" i="46"/>
  <c r="E46" i="46"/>
  <c r="D46" i="46"/>
  <c r="C46" i="46"/>
  <c r="S45" i="46"/>
  <c r="R45" i="46"/>
  <c r="Q45" i="46"/>
  <c r="P45" i="46"/>
  <c r="O45" i="46"/>
  <c r="N45" i="46"/>
  <c r="M45" i="46"/>
  <c r="L45" i="46"/>
  <c r="K45" i="46"/>
  <c r="J45" i="46"/>
  <c r="I45" i="46"/>
  <c r="H45" i="46"/>
  <c r="G45" i="46"/>
  <c r="F45" i="46"/>
  <c r="E45" i="46"/>
  <c r="D45" i="46"/>
  <c r="C45" i="46"/>
  <c r="S44" i="46"/>
  <c r="R44" i="46"/>
  <c r="Q44" i="46"/>
  <c r="P44" i="46"/>
  <c r="O44" i="46"/>
  <c r="N44" i="46"/>
  <c r="M44" i="46"/>
  <c r="L44" i="46"/>
  <c r="K44" i="46"/>
  <c r="J44" i="46"/>
  <c r="I44" i="46"/>
  <c r="H44" i="46"/>
  <c r="G44" i="46"/>
  <c r="F44" i="46"/>
  <c r="E44" i="46"/>
  <c r="D44" i="46"/>
  <c r="C44" i="46"/>
  <c r="S43" i="46"/>
  <c r="R43" i="46"/>
  <c r="Q43" i="46"/>
  <c r="P43" i="46"/>
  <c r="O43" i="46"/>
  <c r="N43" i="46"/>
  <c r="M43" i="46"/>
  <c r="L43" i="46"/>
  <c r="K43" i="46"/>
  <c r="J43" i="46"/>
  <c r="I43" i="46"/>
  <c r="H43" i="46"/>
  <c r="G43" i="46"/>
  <c r="F43" i="46"/>
  <c r="E43" i="46"/>
  <c r="D43" i="46"/>
  <c r="C43" i="46"/>
  <c r="D39" i="46"/>
  <c r="E39" i="46"/>
  <c r="F39" i="46"/>
  <c r="G39" i="46"/>
  <c r="H39" i="46"/>
  <c r="I39" i="46"/>
  <c r="J39" i="46"/>
  <c r="K39" i="46"/>
  <c r="L39" i="46"/>
  <c r="M39" i="46"/>
  <c r="N39" i="46"/>
  <c r="O39" i="46"/>
  <c r="P39" i="46"/>
  <c r="Q39" i="46"/>
  <c r="R39" i="46"/>
  <c r="S39" i="46"/>
  <c r="V39" i="46"/>
  <c r="C39" i="46"/>
  <c r="D38" i="46"/>
  <c r="E38" i="46"/>
  <c r="F38" i="46"/>
  <c r="G38" i="46"/>
  <c r="H38" i="46"/>
  <c r="I38" i="46"/>
  <c r="J38" i="46"/>
  <c r="K38" i="46"/>
  <c r="L38" i="46"/>
  <c r="M38" i="46"/>
  <c r="N38" i="46"/>
  <c r="O38" i="46"/>
  <c r="P38" i="46"/>
  <c r="Q38" i="46"/>
  <c r="R38" i="46"/>
  <c r="S38" i="46"/>
  <c r="V38" i="46"/>
  <c r="C38" i="46"/>
  <c r="D37" i="46"/>
  <c r="E37" i="46"/>
  <c r="F37" i="46"/>
  <c r="G37" i="46"/>
  <c r="H37" i="46"/>
  <c r="I37" i="46"/>
  <c r="J37" i="46"/>
  <c r="K37" i="46"/>
  <c r="L37" i="46"/>
  <c r="M37" i="46"/>
  <c r="N37" i="46"/>
  <c r="O37" i="46"/>
  <c r="P37" i="46"/>
  <c r="Q37" i="46"/>
  <c r="R37" i="46"/>
  <c r="S37" i="46"/>
  <c r="V37" i="46"/>
  <c r="C37" i="46"/>
  <c r="D36" i="46"/>
  <c r="E36" i="46"/>
  <c r="F36" i="46"/>
  <c r="G36" i="46"/>
  <c r="H36" i="46"/>
  <c r="I36" i="46"/>
  <c r="J36" i="46"/>
  <c r="K36" i="46"/>
  <c r="L36" i="46"/>
  <c r="M36" i="46"/>
  <c r="N36" i="46"/>
  <c r="O36" i="46"/>
  <c r="P36" i="46"/>
  <c r="Q36" i="46"/>
  <c r="R36" i="46"/>
  <c r="S36" i="46"/>
  <c r="V36" i="46"/>
  <c r="C36" i="46"/>
  <c r="D35" i="46"/>
  <c r="E35" i="46"/>
  <c r="F35" i="46"/>
  <c r="G35" i="46"/>
  <c r="H35" i="46"/>
  <c r="I35" i="46"/>
  <c r="J35" i="46"/>
  <c r="K35" i="46"/>
  <c r="L35" i="46"/>
  <c r="M35" i="46"/>
  <c r="N35" i="46"/>
  <c r="O35" i="46"/>
  <c r="P35" i="46"/>
  <c r="Q35" i="46"/>
  <c r="R35" i="46"/>
  <c r="S35" i="46"/>
  <c r="V35" i="46"/>
  <c r="C35" i="46"/>
  <c r="D34" i="46"/>
  <c r="E34" i="46"/>
  <c r="F34" i="46"/>
  <c r="G34" i="46"/>
  <c r="H34" i="46"/>
  <c r="I34" i="46"/>
  <c r="J34" i="46"/>
  <c r="K34" i="46"/>
  <c r="L34" i="46"/>
  <c r="M34" i="46"/>
  <c r="N34" i="46"/>
  <c r="O34" i="46"/>
  <c r="P34" i="46"/>
  <c r="Q34" i="46"/>
  <c r="R34" i="46"/>
  <c r="S34" i="46"/>
  <c r="V34" i="46"/>
  <c r="C34" i="46"/>
  <c r="AW25" i="45"/>
  <c r="D25" i="45"/>
  <c r="AZ25" i="45"/>
  <c r="G25" i="45"/>
  <c r="BC25" i="45"/>
  <c r="J25" i="45"/>
  <c r="F96" i="45"/>
  <c r="AN25" i="45"/>
  <c r="AQ25" i="45"/>
  <c r="AT25" i="45"/>
  <c r="E96" i="45"/>
  <c r="AE25" i="45"/>
  <c r="AH25" i="45"/>
  <c r="AK25" i="45"/>
  <c r="D96" i="45"/>
  <c r="V25" i="45"/>
  <c r="Y25" i="45"/>
  <c r="AB25" i="45"/>
  <c r="C96" i="45"/>
  <c r="M25" i="45"/>
  <c r="P25" i="45"/>
  <c r="S25" i="45"/>
  <c r="B96" i="45"/>
  <c r="F95" i="45"/>
  <c r="E95" i="45"/>
  <c r="D95" i="45"/>
  <c r="C95" i="45"/>
  <c r="B95" i="45"/>
  <c r="S92" i="45"/>
  <c r="R92" i="45"/>
  <c r="Q92" i="45"/>
  <c r="P92" i="45"/>
  <c r="O92" i="45"/>
  <c r="N92" i="45"/>
  <c r="M92" i="45"/>
  <c r="L92" i="45"/>
  <c r="K92" i="45"/>
  <c r="J92" i="45"/>
  <c r="I92" i="45"/>
  <c r="H92" i="45"/>
  <c r="G92" i="45"/>
  <c r="F92" i="45"/>
  <c r="E92" i="45"/>
  <c r="D92" i="45"/>
  <c r="C92" i="45"/>
  <c r="S91" i="45"/>
  <c r="R91" i="45"/>
  <c r="Q91" i="45"/>
  <c r="P91" i="45"/>
  <c r="O91" i="45"/>
  <c r="N91" i="45"/>
  <c r="M91" i="45"/>
  <c r="L91" i="45"/>
  <c r="K91" i="45"/>
  <c r="J91" i="45"/>
  <c r="I91" i="45"/>
  <c r="H91" i="45"/>
  <c r="G91" i="45"/>
  <c r="F91" i="45"/>
  <c r="E91" i="45"/>
  <c r="D91" i="45"/>
  <c r="C91" i="45"/>
  <c r="S90" i="45"/>
  <c r="R90" i="45"/>
  <c r="Q90" i="45"/>
  <c r="P90" i="45"/>
  <c r="O90" i="45"/>
  <c r="N90" i="45"/>
  <c r="M90" i="45"/>
  <c r="L90" i="45"/>
  <c r="K90" i="45"/>
  <c r="J90" i="45"/>
  <c r="I90" i="45"/>
  <c r="H90" i="45"/>
  <c r="G90" i="45"/>
  <c r="F90" i="45"/>
  <c r="E90" i="45"/>
  <c r="D90" i="45"/>
  <c r="C90" i="45"/>
  <c r="S89" i="45"/>
  <c r="R89" i="45"/>
  <c r="Q89" i="45"/>
  <c r="P89" i="45"/>
  <c r="O89" i="45"/>
  <c r="N89" i="45"/>
  <c r="M89" i="45"/>
  <c r="L89" i="45"/>
  <c r="K89" i="45"/>
  <c r="J89" i="45"/>
  <c r="I89" i="45"/>
  <c r="H89" i="45"/>
  <c r="G89" i="45"/>
  <c r="F89" i="45"/>
  <c r="E89" i="45"/>
  <c r="D89" i="45"/>
  <c r="C89" i="45"/>
  <c r="S88" i="45"/>
  <c r="R88" i="45"/>
  <c r="Q88" i="45"/>
  <c r="P88" i="45"/>
  <c r="O88" i="45"/>
  <c r="N88" i="45"/>
  <c r="M88" i="45"/>
  <c r="L88" i="45"/>
  <c r="K88" i="45"/>
  <c r="J88" i="45"/>
  <c r="I88" i="45"/>
  <c r="H88" i="45"/>
  <c r="G88" i="45"/>
  <c r="F88" i="45"/>
  <c r="E88" i="45"/>
  <c r="D88" i="45"/>
  <c r="C88" i="45"/>
  <c r="S87" i="45"/>
  <c r="R87" i="45"/>
  <c r="Q87" i="45"/>
  <c r="P87" i="45"/>
  <c r="O87" i="45"/>
  <c r="N87" i="45"/>
  <c r="M87" i="45"/>
  <c r="L87" i="45"/>
  <c r="K87" i="45"/>
  <c r="J87" i="45"/>
  <c r="I87" i="45"/>
  <c r="H87" i="45"/>
  <c r="G87" i="45"/>
  <c r="F87" i="45"/>
  <c r="E87" i="45"/>
  <c r="D87" i="45"/>
  <c r="C87" i="45"/>
  <c r="D84" i="45"/>
  <c r="E84" i="45"/>
  <c r="F84" i="45"/>
  <c r="G84" i="45"/>
  <c r="H84" i="45"/>
  <c r="I84" i="45"/>
  <c r="J84" i="45"/>
  <c r="K84" i="45"/>
  <c r="L84" i="45"/>
  <c r="M84" i="45"/>
  <c r="N84" i="45"/>
  <c r="O84" i="45"/>
  <c r="P84" i="45"/>
  <c r="Q84" i="45"/>
  <c r="R84" i="45"/>
  <c r="S84" i="45"/>
  <c r="V84" i="45"/>
  <c r="C84" i="45"/>
  <c r="D83" i="45"/>
  <c r="E83" i="45"/>
  <c r="F83" i="45"/>
  <c r="G83" i="45"/>
  <c r="H83" i="45"/>
  <c r="I83" i="45"/>
  <c r="J83" i="45"/>
  <c r="K83" i="45"/>
  <c r="L83" i="45"/>
  <c r="M83" i="45"/>
  <c r="N83" i="45"/>
  <c r="O83" i="45"/>
  <c r="P83" i="45"/>
  <c r="Q83" i="45"/>
  <c r="R83" i="45"/>
  <c r="S83" i="45"/>
  <c r="V83" i="45"/>
  <c r="C83" i="45"/>
  <c r="D82" i="45"/>
  <c r="E82" i="45"/>
  <c r="F82" i="45"/>
  <c r="G82" i="45"/>
  <c r="H82" i="45"/>
  <c r="I82" i="45"/>
  <c r="J82" i="45"/>
  <c r="K82" i="45"/>
  <c r="L82" i="45"/>
  <c r="M82" i="45"/>
  <c r="N82" i="45"/>
  <c r="O82" i="45"/>
  <c r="P82" i="45"/>
  <c r="Q82" i="45"/>
  <c r="R82" i="45"/>
  <c r="S82" i="45"/>
  <c r="V82" i="45"/>
  <c r="C82" i="45"/>
  <c r="D81" i="45"/>
  <c r="E81" i="45"/>
  <c r="F81" i="45"/>
  <c r="G81" i="45"/>
  <c r="H81" i="45"/>
  <c r="I81" i="45"/>
  <c r="J81" i="45"/>
  <c r="K81" i="45"/>
  <c r="L81" i="45"/>
  <c r="M81" i="45"/>
  <c r="N81" i="45"/>
  <c r="O81" i="45"/>
  <c r="P81" i="45"/>
  <c r="Q81" i="45"/>
  <c r="R81" i="45"/>
  <c r="S81" i="45"/>
  <c r="V81" i="45"/>
  <c r="C81" i="45"/>
  <c r="D80" i="45"/>
  <c r="E80" i="45"/>
  <c r="F80" i="45"/>
  <c r="G80" i="45"/>
  <c r="H80" i="45"/>
  <c r="I80" i="45"/>
  <c r="J80" i="45"/>
  <c r="K80" i="45"/>
  <c r="L80" i="45"/>
  <c r="M80" i="45"/>
  <c r="N80" i="45"/>
  <c r="O80" i="45"/>
  <c r="P80" i="45"/>
  <c r="Q80" i="45"/>
  <c r="R80" i="45"/>
  <c r="S80" i="45"/>
  <c r="V80" i="45"/>
  <c r="C80" i="45"/>
  <c r="D79" i="45"/>
  <c r="E79" i="45"/>
  <c r="F79" i="45"/>
  <c r="G79" i="45"/>
  <c r="H79" i="45"/>
  <c r="I79" i="45"/>
  <c r="J79" i="45"/>
  <c r="K79" i="45"/>
  <c r="L79" i="45"/>
  <c r="M79" i="45"/>
  <c r="N79" i="45"/>
  <c r="O79" i="45"/>
  <c r="P79" i="45"/>
  <c r="Q79" i="45"/>
  <c r="R79" i="45"/>
  <c r="S79" i="45"/>
  <c r="V79" i="45"/>
  <c r="C79" i="45"/>
  <c r="AV25" i="45"/>
  <c r="C25" i="45"/>
  <c r="AY25" i="45"/>
  <c r="F25" i="45"/>
  <c r="BB25" i="45"/>
  <c r="I25" i="45"/>
  <c r="F74" i="45"/>
  <c r="AM25" i="45"/>
  <c r="AP25" i="45"/>
  <c r="AS25" i="45"/>
  <c r="E74" i="45"/>
  <c r="AD25" i="45"/>
  <c r="AG25" i="45"/>
  <c r="AJ25" i="45"/>
  <c r="D74" i="45"/>
  <c r="U25" i="45"/>
  <c r="X25" i="45"/>
  <c r="AA25" i="45"/>
  <c r="C74" i="45"/>
  <c r="L25" i="45"/>
  <c r="O25" i="45"/>
  <c r="R25" i="45"/>
  <c r="B74" i="45"/>
  <c r="F73" i="45"/>
  <c r="E73" i="45"/>
  <c r="D73" i="45"/>
  <c r="C73" i="45"/>
  <c r="B73" i="45"/>
  <c r="S70" i="45"/>
  <c r="R70" i="45"/>
  <c r="Q70" i="45"/>
  <c r="P70" i="45"/>
  <c r="O70" i="45"/>
  <c r="N70" i="45"/>
  <c r="M70" i="45"/>
  <c r="L70" i="45"/>
  <c r="K70" i="45"/>
  <c r="J70" i="45"/>
  <c r="I70" i="45"/>
  <c r="H70" i="45"/>
  <c r="G70" i="45"/>
  <c r="F70" i="45"/>
  <c r="E70" i="45"/>
  <c r="D70" i="45"/>
  <c r="C70" i="45"/>
  <c r="S69" i="45"/>
  <c r="R69" i="45"/>
  <c r="Q69" i="45"/>
  <c r="P69" i="45"/>
  <c r="O69" i="45"/>
  <c r="N69" i="45"/>
  <c r="M69" i="45"/>
  <c r="L69" i="45"/>
  <c r="K69" i="45"/>
  <c r="J69" i="45"/>
  <c r="I69" i="45"/>
  <c r="H69" i="45"/>
  <c r="G69" i="45"/>
  <c r="F69" i="45"/>
  <c r="E69" i="45"/>
  <c r="D69" i="45"/>
  <c r="C69" i="45"/>
  <c r="S68" i="45"/>
  <c r="R68" i="45"/>
  <c r="Q68" i="45"/>
  <c r="P68" i="45"/>
  <c r="O68" i="45"/>
  <c r="N68" i="45"/>
  <c r="M68" i="45"/>
  <c r="L68" i="45"/>
  <c r="K68" i="45"/>
  <c r="J68" i="45"/>
  <c r="I68" i="45"/>
  <c r="H68" i="45"/>
  <c r="G68" i="45"/>
  <c r="F68" i="45"/>
  <c r="E68" i="45"/>
  <c r="D68" i="45"/>
  <c r="C68" i="45"/>
  <c r="S67" i="45"/>
  <c r="R67" i="45"/>
  <c r="Q67" i="45"/>
  <c r="P67" i="45"/>
  <c r="O67" i="45"/>
  <c r="N67" i="45"/>
  <c r="M67" i="45"/>
  <c r="L67" i="45"/>
  <c r="K67" i="45"/>
  <c r="J67" i="45"/>
  <c r="I67" i="45"/>
  <c r="H67" i="45"/>
  <c r="G67" i="45"/>
  <c r="F67" i="45"/>
  <c r="E67" i="45"/>
  <c r="D67" i="45"/>
  <c r="C67" i="45"/>
  <c r="S66" i="45"/>
  <c r="R66" i="45"/>
  <c r="Q66" i="45"/>
  <c r="P66" i="45"/>
  <c r="O66" i="45"/>
  <c r="N66" i="45"/>
  <c r="M66" i="45"/>
  <c r="L66" i="45"/>
  <c r="K66" i="45"/>
  <c r="J66" i="45"/>
  <c r="I66" i="45"/>
  <c r="H66" i="45"/>
  <c r="G66" i="45"/>
  <c r="F66" i="45"/>
  <c r="E66" i="45"/>
  <c r="D66" i="45"/>
  <c r="C66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D62" i="45"/>
  <c r="E62" i="45"/>
  <c r="F62" i="45"/>
  <c r="G62" i="45"/>
  <c r="H62" i="45"/>
  <c r="I62" i="45"/>
  <c r="J62" i="45"/>
  <c r="K62" i="45"/>
  <c r="L62" i="45"/>
  <c r="M62" i="45"/>
  <c r="N62" i="45"/>
  <c r="O62" i="45"/>
  <c r="P62" i="45"/>
  <c r="Q62" i="45"/>
  <c r="R62" i="45"/>
  <c r="S62" i="45"/>
  <c r="V62" i="45"/>
  <c r="C62" i="45"/>
  <c r="D61" i="45"/>
  <c r="E61" i="45"/>
  <c r="F61" i="45"/>
  <c r="G61" i="45"/>
  <c r="H61" i="45"/>
  <c r="I61" i="45"/>
  <c r="J61" i="45"/>
  <c r="K61" i="45"/>
  <c r="L61" i="45"/>
  <c r="M61" i="45"/>
  <c r="N61" i="45"/>
  <c r="O61" i="45"/>
  <c r="P61" i="45"/>
  <c r="Q61" i="45"/>
  <c r="R61" i="45"/>
  <c r="S61" i="45"/>
  <c r="V61" i="45"/>
  <c r="C61" i="45"/>
  <c r="D60" i="45"/>
  <c r="E60" i="45"/>
  <c r="F60" i="45"/>
  <c r="G60" i="45"/>
  <c r="H60" i="45"/>
  <c r="I60" i="45"/>
  <c r="J60" i="45"/>
  <c r="K60" i="45"/>
  <c r="L60" i="45"/>
  <c r="M60" i="45"/>
  <c r="N60" i="45"/>
  <c r="O60" i="45"/>
  <c r="P60" i="45"/>
  <c r="Q60" i="45"/>
  <c r="R60" i="45"/>
  <c r="S60" i="45"/>
  <c r="V60" i="45"/>
  <c r="C60" i="45"/>
  <c r="D59" i="45"/>
  <c r="E59" i="45"/>
  <c r="F59" i="45"/>
  <c r="G59" i="45"/>
  <c r="H59" i="45"/>
  <c r="I59" i="45"/>
  <c r="J59" i="45"/>
  <c r="K59" i="45"/>
  <c r="L59" i="45"/>
  <c r="M59" i="45"/>
  <c r="N59" i="45"/>
  <c r="O59" i="45"/>
  <c r="P59" i="45"/>
  <c r="Q59" i="45"/>
  <c r="R59" i="45"/>
  <c r="S59" i="45"/>
  <c r="V59" i="45"/>
  <c r="C59" i="45"/>
  <c r="D58" i="45"/>
  <c r="E58" i="45"/>
  <c r="F58" i="45"/>
  <c r="G58" i="45"/>
  <c r="H58" i="45"/>
  <c r="I58" i="45"/>
  <c r="J58" i="45"/>
  <c r="K58" i="45"/>
  <c r="L58" i="45"/>
  <c r="M58" i="45"/>
  <c r="N58" i="45"/>
  <c r="O58" i="45"/>
  <c r="P58" i="45"/>
  <c r="Q58" i="45"/>
  <c r="R58" i="45"/>
  <c r="S58" i="45"/>
  <c r="V58" i="45"/>
  <c r="C58" i="45"/>
  <c r="D57" i="45"/>
  <c r="E57" i="45"/>
  <c r="F57" i="45"/>
  <c r="G57" i="45"/>
  <c r="H57" i="45"/>
  <c r="I57" i="45"/>
  <c r="J57" i="45"/>
  <c r="K57" i="45"/>
  <c r="L57" i="45"/>
  <c r="M57" i="45"/>
  <c r="N57" i="45"/>
  <c r="O57" i="45"/>
  <c r="P57" i="45"/>
  <c r="Q57" i="45"/>
  <c r="R57" i="45"/>
  <c r="S57" i="45"/>
  <c r="V57" i="45"/>
  <c r="C57" i="45"/>
  <c r="F53" i="45"/>
  <c r="E53" i="45"/>
  <c r="D53" i="45"/>
  <c r="C53" i="45"/>
  <c r="B53" i="45"/>
  <c r="AU25" i="45"/>
  <c r="B25" i="45"/>
  <c r="AX25" i="45"/>
  <c r="E25" i="45"/>
  <c r="BA25" i="45"/>
  <c r="H25" i="45"/>
  <c r="F52" i="45"/>
  <c r="AL25" i="45"/>
  <c r="AO25" i="45"/>
  <c r="AR25" i="45"/>
  <c r="E52" i="45"/>
  <c r="AC25" i="45"/>
  <c r="AF25" i="45"/>
  <c r="AI25" i="45"/>
  <c r="D52" i="45"/>
  <c r="T25" i="45"/>
  <c r="W25" i="45"/>
  <c r="Z25" i="45"/>
  <c r="C52" i="45"/>
  <c r="K25" i="45"/>
  <c r="N25" i="45"/>
  <c r="Q25" i="45"/>
  <c r="B52" i="45"/>
  <c r="F51" i="45"/>
  <c r="E51" i="45"/>
  <c r="D51" i="45"/>
  <c r="C51" i="45"/>
  <c r="B51" i="45"/>
  <c r="S48" i="45"/>
  <c r="R48" i="45"/>
  <c r="Q48" i="45"/>
  <c r="P48" i="45"/>
  <c r="O48" i="45"/>
  <c r="N48" i="45"/>
  <c r="M48" i="45"/>
  <c r="L48" i="45"/>
  <c r="K48" i="45"/>
  <c r="J48" i="45"/>
  <c r="I48" i="45"/>
  <c r="H48" i="45"/>
  <c r="G48" i="45"/>
  <c r="F48" i="45"/>
  <c r="E48" i="45"/>
  <c r="D48" i="45"/>
  <c r="C48" i="45"/>
  <c r="S47" i="45"/>
  <c r="R47" i="45"/>
  <c r="Q47" i="45"/>
  <c r="P47" i="45"/>
  <c r="O47" i="45"/>
  <c r="N47" i="45"/>
  <c r="M47" i="45"/>
  <c r="L47" i="45"/>
  <c r="K47" i="45"/>
  <c r="J47" i="45"/>
  <c r="I47" i="45"/>
  <c r="H47" i="45"/>
  <c r="G47" i="45"/>
  <c r="F47" i="45"/>
  <c r="E47" i="45"/>
  <c r="D47" i="45"/>
  <c r="C47" i="45"/>
  <c r="S46" i="45"/>
  <c r="R46" i="45"/>
  <c r="Q46" i="45"/>
  <c r="P46" i="45"/>
  <c r="O46" i="45"/>
  <c r="N46" i="45"/>
  <c r="M46" i="45"/>
  <c r="L46" i="45"/>
  <c r="K46" i="45"/>
  <c r="J46" i="45"/>
  <c r="I46" i="45"/>
  <c r="H46" i="45"/>
  <c r="G46" i="45"/>
  <c r="F46" i="45"/>
  <c r="E46" i="45"/>
  <c r="D46" i="45"/>
  <c r="C46" i="45"/>
  <c r="S45" i="45"/>
  <c r="R45" i="45"/>
  <c r="Q45" i="45"/>
  <c r="P45" i="45"/>
  <c r="O45" i="45"/>
  <c r="N45" i="45"/>
  <c r="M45" i="45"/>
  <c r="L45" i="45"/>
  <c r="K45" i="45"/>
  <c r="J45" i="45"/>
  <c r="I45" i="45"/>
  <c r="H45" i="45"/>
  <c r="G45" i="45"/>
  <c r="F45" i="45"/>
  <c r="E45" i="45"/>
  <c r="D45" i="45"/>
  <c r="C45" i="45"/>
  <c r="S44" i="45"/>
  <c r="R44" i="45"/>
  <c r="Q44" i="45"/>
  <c r="P44" i="45"/>
  <c r="O44" i="45"/>
  <c r="N44" i="45"/>
  <c r="M44" i="45"/>
  <c r="L44" i="45"/>
  <c r="K44" i="45"/>
  <c r="J44" i="45"/>
  <c r="I44" i="45"/>
  <c r="H44" i="45"/>
  <c r="G44" i="45"/>
  <c r="F44" i="45"/>
  <c r="E44" i="45"/>
  <c r="D44" i="45"/>
  <c r="C44" i="45"/>
  <c r="S43" i="45"/>
  <c r="R43" i="45"/>
  <c r="Q43" i="45"/>
  <c r="P43" i="45"/>
  <c r="O43" i="45"/>
  <c r="N43" i="45"/>
  <c r="M43" i="45"/>
  <c r="L43" i="45"/>
  <c r="K43" i="45"/>
  <c r="J43" i="45"/>
  <c r="I43" i="45"/>
  <c r="H43" i="45"/>
  <c r="G43" i="45"/>
  <c r="F43" i="45"/>
  <c r="E43" i="45"/>
  <c r="D43" i="45"/>
  <c r="C43" i="45"/>
  <c r="D39" i="45"/>
  <c r="E39" i="45"/>
  <c r="F39" i="45"/>
  <c r="G39" i="45"/>
  <c r="H39" i="45"/>
  <c r="I39" i="45"/>
  <c r="J39" i="45"/>
  <c r="K39" i="45"/>
  <c r="L39" i="45"/>
  <c r="M39" i="45"/>
  <c r="N39" i="45"/>
  <c r="O39" i="45"/>
  <c r="P39" i="45"/>
  <c r="Q39" i="45"/>
  <c r="R39" i="45"/>
  <c r="S39" i="45"/>
  <c r="V39" i="45"/>
  <c r="C39" i="45"/>
  <c r="D38" i="45"/>
  <c r="E38" i="45"/>
  <c r="F38" i="45"/>
  <c r="G38" i="45"/>
  <c r="H38" i="45"/>
  <c r="I38" i="45"/>
  <c r="J38" i="45"/>
  <c r="K38" i="45"/>
  <c r="L38" i="45"/>
  <c r="M38" i="45"/>
  <c r="N38" i="45"/>
  <c r="O38" i="45"/>
  <c r="P38" i="45"/>
  <c r="Q38" i="45"/>
  <c r="R38" i="45"/>
  <c r="S38" i="45"/>
  <c r="V38" i="45"/>
  <c r="C38" i="45"/>
  <c r="D37" i="45"/>
  <c r="E37" i="45"/>
  <c r="F37" i="45"/>
  <c r="G37" i="45"/>
  <c r="H37" i="45"/>
  <c r="I37" i="45"/>
  <c r="J37" i="45"/>
  <c r="K37" i="45"/>
  <c r="L37" i="45"/>
  <c r="M37" i="45"/>
  <c r="N37" i="45"/>
  <c r="O37" i="45"/>
  <c r="P37" i="45"/>
  <c r="Q37" i="45"/>
  <c r="R37" i="45"/>
  <c r="S37" i="45"/>
  <c r="V37" i="45"/>
  <c r="C37" i="45"/>
  <c r="D36" i="45"/>
  <c r="E36" i="45"/>
  <c r="F36" i="45"/>
  <c r="G36" i="45"/>
  <c r="H36" i="45"/>
  <c r="I36" i="45"/>
  <c r="J36" i="45"/>
  <c r="K36" i="45"/>
  <c r="L36" i="45"/>
  <c r="M36" i="45"/>
  <c r="N36" i="45"/>
  <c r="O36" i="45"/>
  <c r="P36" i="45"/>
  <c r="Q36" i="45"/>
  <c r="R36" i="45"/>
  <c r="S36" i="45"/>
  <c r="V36" i="45"/>
  <c r="C36" i="45"/>
  <c r="D35" i="45"/>
  <c r="E35" i="45"/>
  <c r="F35" i="45"/>
  <c r="G35" i="45"/>
  <c r="H35" i="45"/>
  <c r="I35" i="45"/>
  <c r="J35" i="45"/>
  <c r="K35" i="45"/>
  <c r="L35" i="45"/>
  <c r="M35" i="45"/>
  <c r="N35" i="45"/>
  <c r="O35" i="45"/>
  <c r="P35" i="45"/>
  <c r="Q35" i="45"/>
  <c r="R35" i="45"/>
  <c r="S35" i="45"/>
  <c r="V35" i="45"/>
  <c r="C35" i="45"/>
  <c r="D34" i="45"/>
  <c r="E34" i="45"/>
  <c r="F34" i="45"/>
  <c r="G34" i="45"/>
  <c r="H34" i="45"/>
  <c r="I34" i="45"/>
  <c r="J34" i="45"/>
  <c r="K34" i="45"/>
  <c r="L34" i="45"/>
  <c r="M34" i="45"/>
  <c r="N34" i="45"/>
  <c r="O34" i="45"/>
  <c r="P34" i="45"/>
  <c r="Q34" i="45"/>
  <c r="R34" i="45"/>
  <c r="S34" i="45"/>
  <c r="V34" i="45"/>
  <c r="C34" i="45"/>
  <c r="AW25" i="43"/>
  <c r="D25" i="43"/>
  <c r="AZ25" i="43"/>
  <c r="G25" i="43"/>
  <c r="BC25" i="43"/>
  <c r="J25" i="43"/>
  <c r="F96" i="43"/>
  <c r="AN25" i="43"/>
  <c r="AQ25" i="43"/>
  <c r="AT25" i="43"/>
  <c r="E96" i="43"/>
  <c r="AE25" i="43"/>
  <c r="AH25" i="43"/>
  <c r="AK25" i="43"/>
  <c r="D96" i="43"/>
  <c r="V25" i="43"/>
  <c r="Y25" i="43"/>
  <c r="AB25" i="43"/>
  <c r="C96" i="43"/>
  <c r="M25" i="43"/>
  <c r="P25" i="43"/>
  <c r="S25" i="43"/>
  <c r="B96" i="43"/>
  <c r="F95" i="43"/>
  <c r="E95" i="43"/>
  <c r="D95" i="43"/>
  <c r="C95" i="43"/>
  <c r="B95" i="43"/>
  <c r="S92" i="43"/>
  <c r="R92" i="43"/>
  <c r="Q92" i="43"/>
  <c r="P92" i="43"/>
  <c r="O92" i="43"/>
  <c r="N92" i="43"/>
  <c r="M92" i="43"/>
  <c r="L92" i="43"/>
  <c r="K92" i="43"/>
  <c r="J92" i="43"/>
  <c r="I92" i="43"/>
  <c r="H92" i="43"/>
  <c r="G92" i="43"/>
  <c r="F92" i="43"/>
  <c r="E92" i="43"/>
  <c r="D92" i="43"/>
  <c r="C92" i="43"/>
  <c r="S91" i="43"/>
  <c r="R91" i="43"/>
  <c r="Q91" i="43"/>
  <c r="P91" i="43"/>
  <c r="O91" i="43"/>
  <c r="N91" i="43"/>
  <c r="M91" i="43"/>
  <c r="L91" i="43"/>
  <c r="K91" i="43"/>
  <c r="J91" i="43"/>
  <c r="I91" i="43"/>
  <c r="H91" i="43"/>
  <c r="G91" i="43"/>
  <c r="F91" i="43"/>
  <c r="E91" i="43"/>
  <c r="D91" i="43"/>
  <c r="C91" i="43"/>
  <c r="S90" i="43"/>
  <c r="R90" i="43"/>
  <c r="Q90" i="43"/>
  <c r="P90" i="43"/>
  <c r="O90" i="43"/>
  <c r="N90" i="43"/>
  <c r="M90" i="43"/>
  <c r="L90" i="43"/>
  <c r="K90" i="43"/>
  <c r="J90" i="43"/>
  <c r="I90" i="43"/>
  <c r="H90" i="43"/>
  <c r="G90" i="43"/>
  <c r="F90" i="43"/>
  <c r="E90" i="43"/>
  <c r="D90" i="43"/>
  <c r="C90" i="43"/>
  <c r="S89" i="43"/>
  <c r="R89" i="43"/>
  <c r="Q89" i="43"/>
  <c r="P89" i="43"/>
  <c r="O89" i="43"/>
  <c r="N89" i="43"/>
  <c r="M89" i="43"/>
  <c r="L89" i="43"/>
  <c r="K89" i="43"/>
  <c r="J89" i="43"/>
  <c r="I89" i="43"/>
  <c r="H89" i="43"/>
  <c r="G89" i="43"/>
  <c r="F89" i="43"/>
  <c r="E89" i="43"/>
  <c r="D89" i="43"/>
  <c r="C89" i="43"/>
  <c r="S88" i="43"/>
  <c r="R88" i="43"/>
  <c r="Q88" i="43"/>
  <c r="P88" i="43"/>
  <c r="O88" i="43"/>
  <c r="N88" i="43"/>
  <c r="M88" i="43"/>
  <c r="L88" i="43"/>
  <c r="K88" i="43"/>
  <c r="J88" i="43"/>
  <c r="I88" i="43"/>
  <c r="H88" i="43"/>
  <c r="G88" i="43"/>
  <c r="F88" i="43"/>
  <c r="E88" i="43"/>
  <c r="D88" i="43"/>
  <c r="C88" i="43"/>
  <c r="S87" i="43"/>
  <c r="R87" i="43"/>
  <c r="Q87" i="43"/>
  <c r="P87" i="43"/>
  <c r="O87" i="43"/>
  <c r="N87" i="43"/>
  <c r="M87" i="43"/>
  <c r="L87" i="43"/>
  <c r="K87" i="43"/>
  <c r="J87" i="43"/>
  <c r="I87" i="43"/>
  <c r="H87" i="43"/>
  <c r="G87" i="43"/>
  <c r="F87" i="43"/>
  <c r="E87" i="43"/>
  <c r="D87" i="43"/>
  <c r="C87" i="43"/>
  <c r="D84" i="43"/>
  <c r="E84" i="43"/>
  <c r="F84" i="43"/>
  <c r="G84" i="43"/>
  <c r="H84" i="43"/>
  <c r="I84" i="43"/>
  <c r="J84" i="43"/>
  <c r="K84" i="43"/>
  <c r="L84" i="43"/>
  <c r="M84" i="43"/>
  <c r="N84" i="43"/>
  <c r="O84" i="43"/>
  <c r="P84" i="43"/>
  <c r="Q84" i="43"/>
  <c r="R84" i="43"/>
  <c r="S84" i="43"/>
  <c r="V84" i="43"/>
  <c r="C84" i="43"/>
  <c r="D83" i="43"/>
  <c r="E83" i="43"/>
  <c r="F83" i="43"/>
  <c r="G83" i="43"/>
  <c r="H83" i="43"/>
  <c r="I83" i="43"/>
  <c r="J83" i="43"/>
  <c r="K83" i="43"/>
  <c r="L83" i="43"/>
  <c r="M83" i="43"/>
  <c r="N83" i="43"/>
  <c r="O83" i="43"/>
  <c r="P83" i="43"/>
  <c r="Q83" i="43"/>
  <c r="R83" i="43"/>
  <c r="S83" i="43"/>
  <c r="V83" i="43"/>
  <c r="C83" i="43"/>
  <c r="D82" i="43"/>
  <c r="E82" i="43"/>
  <c r="F82" i="43"/>
  <c r="G82" i="43"/>
  <c r="H82" i="43"/>
  <c r="I82" i="43"/>
  <c r="J82" i="43"/>
  <c r="K82" i="43"/>
  <c r="L82" i="43"/>
  <c r="M82" i="43"/>
  <c r="N82" i="43"/>
  <c r="O82" i="43"/>
  <c r="P82" i="43"/>
  <c r="Q82" i="43"/>
  <c r="R82" i="43"/>
  <c r="S82" i="43"/>
  <c r="V82" i="43"/>
  <c r="C82" i="43"/>
  <c r="D81" i="43"/>
  <c r="E81" i="43"/>
  <c r="F81" i="43"/>
  <c r="G81" i="43"/>
  <c r="H81" i="43"/>
  <c r="I81" i="43"/>
  <c r="J81" i="43"/>
  <c r="K81" i="43"/>
  <c r="L81" i="43"/>
  <c r="M81" i="43"/>
  <c r="N81" i="43"/>
  <c r="O81" i="43"/>
  <c r="P81" i="43"/>
  <c r="Q81" i="43"/>
  <c r="R81" i="43"/>
  <c r="S81" i="43"/>
  <c r="V81" i="43"/>
  <c r="C81" i="43"/>
  <c r="D80" i="43"/>
  <c r="E80" i="43"/>
  <c r="F80" i="43"/>
  <c r="G80" i="43"/>
  <c r="H80" i="43"/>
  <c r="I80" i="43"/>
  <c r="J80" i="43"/>
  <c r="K80" i="43"/>
  <c r="L80" i="43"/>
  <c r="M80" i="43"/>
  <c r="N80" i="43"/>
  <c r="O80" i="43"/>
  <c r="P80" i="43"/>
  <c r="Q80" i="43"/>
  <c r="R80" i="43"/>
  <c r="S80" i="43"/>
  <c r="V80" i="43"/>
  <c r="C80" i="43"/>
  <c r="D79" i="43"/>
  <c r="E79" i="43"/>
  <c r="F79" i="43"/>
  <c r="G79" i="43"/>
  <c r="H79" i="43"/>
  <c r="I79" i="43"/>
  <c r="J79" i="43"/>
  <c r="K79" i="43"/>
  <c r="L79" i="43"/>
  <c r="M79" i="43"/>
  <c r="N79" i="43"/>
  <c r="O79" i="43"/>
  <c r="P79" i="43"/>
  <c r="Q79" i="43"/>
  <c r="R79" i="43"/>
  <c r="S79" i="43"/>
  <c r="V79" i="43"/>
  <c r="C79" i="43"/>
  <c r="AV25" i="43"/>
  <c r="C25" i="43"/>
  <c r="AY25" i="43"/>
  <c r="F25" i="43"/>
  <c r="BB25" i="43"/>
  <c r="I25" i="43"/>
  <c r="F74" i="43"/>
  <c r="AM25" i="43"/>
  <c r="AP25" i="43"/>
  <c r="AS25" i="43"/>
  <c r="E74" i="43"/>
  <c r="AD25" i="43"/>
  <c r="AG25" i="43"/>
  <c r="AJ25" i="43"/>
  <c r="D74" i="43"/>
  <c r="U25" i="43"/>
  <c r="X25" i="43"/>
  <c r="AA25" i="43"/>
  <c r="C74" i="43"/>
  <c r="L25" i="43"/>
  <c r="O25" i="43"/>
  <c r="R25" i="43"/>
  <c r="B74" i="43"/>
  <c r="F73" i="43"/>
  <c r="E73" i="43"/>
  <c r="D73" i="43"/>
  <c r="C73" i="43"/>
  <c r="B73" i="43"/>
  <c r="S70" i="43"/>
  <c r="R70" i="43"/>
  <c r="Q70" i="43"/>
  <c r="P70" i="43"/>
  <c r="O70" i="43"/>
  <c r="N70" i="43"/>
  <c r="M70" i="43"/>
  <c r="L70" i="43"/>
  <c r="K70" i="43"/>
  <c r="J70" i="43"/>
  <c r="I70" i="43"/>
  <c r="H70" i="43"/>
  <c r="G70" i="43"/>
  <c r="F70" i="43"/>
  <c r="E70" i="43"/>
  <c r="D70" i="43"/>
  <c r="C70" i="43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S67" i="43"/>
  <c r="R67" i="43"/>
  <c r="Q67" i="43"/>
  <c r="P67" i="43"/>
  <c r="O67" i="43"/>
  <c r="N67" i="43"/>
  <c r="M67" i="43"/>
  <c r="L67" i="43"/>
  <c r="K67" i="43"/>
  <c r="J67" i="43"/>
  <c r="I67" i="43"/>
  <c r="H67" i="43"/>
  <c r="G67" i="43"/>
  <c r="F67" i="43"/>
  <c r="E67" i="43"/>
  <c r="D67" i="43"/>
  <c r="C67" i="43"/>
  <c r="S66" i="43"/>
  <c r="R66" i="43"/>
  <c r="Q66" i="43"/>
  <c r="P66" i="43"/>
  <c r="O66" i="43"/>
  <c r="N66" i="43"/>
  <c r="M66" i="43"/>
  <c r="L66" i="43"/>
  <c r="K66" i="43"/>
  <c r="J66" i="43"/>
  <c r="I66" i="43"/>
  <c r="H66" i="43"/>
  <c r="G66" i="43"/>
  <c r="F66" i="43"/>
  <c r="E66" i="43"/>
  <c r="D66" i="43"/>
  <c r="C66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D62" i="43"/>
  <c r="E62" i="43"/>
  <c r="F62" i="43"/>
  <c r="G62" i="43"/>
  <c r="H62" i="43"/>
  <c r="I62" i="43"/>
  <c r="J62" i="43"/>
  <c r="K62" i="43"/>
  <c r="L62" i="43"/>
  <c r="M62" i="43"/>
  <c r="N62" i="43"/>
  <c r="O62" i="43"/>
  <c r="P62" i="43"/>
  <c r="Q62" i="43"/>
  <c r="R62" i="43"/>
  <c r="S62" i="43"/>
  <c r="V62" i="43"/>
  <c r="C62" i="43"/>
  <c r="D61" i="43"/>
  <c r="E61" i="43"/>
  <c r="F61" i="43"/>
  <c r="G61" i="43"/>
  <c r="H61" i="43"/>
  <c r="I61" i="43"/>
  <c r="J61" i="43"/>
  <c r="K61" i="43"/>
  <c r="L61" i="43"/>
  <c r="M61" i="43"/>
  <c r="N61" i="43"/>
  <c r="O61" i="43"/>
  <c r="P61" i="43"/>
  <c r="Q61" i="43"/>
  <c r="R61" i="43"/>
  <c r="S61" i="43"/>
  <c r="V61" i="43"/>
  <c r="C61" i="43"/>
  <c r="D60" i="43"/>
  <c r="E60" i="43"/>
  <c r="F60" i="43"/>
  <c r="G60" i="43"/>
  <c r="H60" i="43"/>
  <c r="I60" i="43"/>
  <c r="J60" i="43"/>
  <c r="K60" i="43"/>
  <c r="L60" i="43"/>
  <c r="M60" i="43"/>
  <c r="N60" i="43"/>
  <c r="O60" i="43"/>
  <c r="P60" i="43"/>
  <c r="Q60" i="43"/>
  <c r="R60" i="43"/>
  <c r="S60" i="43"/>
  <c r="V60" i="43"/>
  <c r="C60" i="43"/>
  <c r="D59" i="43"/>
  <c r="E59" i="43"/>
  <c r="F59" i="43"/>
  <c r="G59" i="43"/>
  <c r="H59" i="43"/>
  <c r="I59" i="43"/>
  <c r="J59" i="43"/>
  <c r="K59" i="43"/>
  <c r="L59" i="43"/>
  <c r="M59" i="43"/>
  <c r="N59" i="43"/>
  <c r="O59" i="43"/>
  <c r="P59" i="43"/>
  <c r="Q59" i="43"/>
  <c r="R59" i="43"/>
  <c r="S59" i="43"/>
  <c r="V59" i="43"/>
  <c r="C59" i="43"/>
  <c r="D58" i="43"/>
  <c r="E58" i="43"/>
  <c r="F58" i="43"/>
  <c r="G58" i="43"/>
  <c r="H58" i="43"/>
  <c r="I58" i="43"/>
  <c r="J58" i="43"/>
  <c r="K58" i="43"/>
  <c r="L58" i="43"/>
  <c r="M58" i="43"/>
  <c r="N58" i="43"/>
  <c r="O58" i="43"/>
  <c r="P58" i="43"/>
  <c r="Q58" i="43"/>
  <c r="R58" i="43"/>
  <c r="S58" i="43"/>
  <c r="V58" i="43"/>
  <c r="C58" i="43"/>
  <c r="D57" i="43"/>
  <c r="E57" i="43"/>
  <c r="F57" i="43"/>
  <c r="G57" i="43"/>
  <c r="H57" i="43"/>
  <c r="I57" i="43"/>
  <c r="J57" i="43"/>
  <c r="K57" i="43"/>
  <c r="L57" i="43"/>
  <c r="M57" i="43"/>
  <c r="N57" i="43"/>
  <c r="O57" i="43"/>
  <c r="P57" i="43"/>
  <c r="Q57" i="43"/>
  <c r="R57" i="43"/>
  <c r="S57" i="43"/>
  <c r="V57" i="43"/>
  <c r="C57" i="43"/>
  <c r="F53" i="43"/>
  <c r="E53" i="43"/>
  <c r="D53" i="43"/>
  <c r="C53" i="43"/>
  <c r="B53" i="43"/>
  <c r="AU25" i="43"/>
  <c r="B25" i="43"/>
  <c r="AX25" i="43"/>
  <c r="E25" i="43"/>
  <c r="BA25" i="43"/>
  <c r="H25" i="43"/>
  <c r="F52" i="43"/>
  <c r="AL25" i="43"/>
  <c r="AO25" i="43"/>
  <c r="AR25" i="43"/>
  <c r="E52" i="43"/>
  <c r="AC25" i="43"/>
  <c r="AF25" i="43"/>
  <c r="AI25" i="43"/>
  <c r="D52" i="43"/>
  <c r="T25" i="43"/>
  <c r="W25" i="43"/>
  <c r="Z25" i="43"/>
  <c r="C52" i="43"/>
  <c r="K25" i="43"/>
  <c r="N25" i="43"/>
  <c r="Q25" i="43"/>
  <c r="B52" i="43"/>
  <c r="F51" i="43"/>
  <c r="E51" i="43"/>
  <c r="D51" i="43"/>
  <c r="C51" i="43"/>
  <c r="B51" i="43"/>
  <c r="S48" i="43"/>
  <c r="R48" i="43"/>
  <c r="Q48" i="43"/>
  <c r="P48" i="43"/>
  <c r="O48" i="43"/>
  <c r="N48" i="43"/>
  <c r="M48" i="43"/>
  <c r="L48" i="43"/>
  <c r="K48" i="43"/>
  <c r="J48" i="43"/>
  <c r="I48" i="43"/>
  <c r="H48" i="43"/>
  <c r="G48" i="43"/>
  <c r="F48" i="43"/>
  <c r="E48" i="43"/>
  <c r="D48" i="43"/>
  <c r="C48" i="43"/>
  <c r="S47" i="43"/>
  <c r="R47" i="43"/>
  <c r="Q47" i="43"/>
  <c r="P47" i="43"/>
  <c r="O47" i="43"/>
  <c r="N47" i="43"/>
  <c r="M47" i="43"/>
  <c r="L47" i="43"/>
  <c r="K47" i="43"/>
  <c r="J47" i="43"/>
  <c r="I47" i="43"/>
  <c r="H47" i="43"/>
  <c r="G47" i="43"/>
  <c r="F47" i="43"/>
  <c r="E47" i="43"/>
  <c r="D47" i="43"/>
  <c r="C47" i="43"/>
  <c r="S46" i="43"/>
  <c r="R46" i="43"/>
  <c r="Q46" i="43"/>
  <c r="P46" i="43"/>
  <c r="O46" i="43"/>
  <c r="N46" i="43"/>
  <c r="M46" i="43"/>
  <c r="L46" i="43"/>
  <c r="K46" i="43"/>
  <c r="J46" i="43"/>
  <c r="I46" i="43"/>
  <c r="H46" i="43"/>
  <c r="G46" i="43"/>
  <c r="F46" i="43"/>
  <c r="E46" i="43"/>
  <c r="D46" i="43"/>
  <c r="C46" i="43"/>
  <c r="S45" i="43"/>
  <c r="R45" i="43"/>
  <c r="Q45" i="43"/>
  <c r="P45" i="43"/>
  <c r="O45" i="43"/>
  <c r="N45" i="43"/>
  <c r="M45" i="43"/>
  <c r="L45" i="43"/>
  <c r="K45" i="43"/>
  <c r="J45" i="43"/>
  <c r="I45" i="43"/>
  <c r="H45" i="43"/>
  <c r="G45" i="43"/>
  <c r="F45" i="43"/>
  <c r="E45" i="43"/>
  <c r="D45" i="43"/>
  <c r="C45" i="43"/>
  <c r="S44" i="43"/>
  <c r="R44" i="43"/>
  <c r="Q44" i="43"/>
  <c r="P44" i="43"/>
  <c r="O44" i="43"/>
  <c r="N44" i="43"/>
  <c r="M44" i="43"/>
  <c r="L44" i="43"/>
  <c r="K44" i="43"/>
  <c r="J44" i="43"/>
  <c r="I44" i="43"/>
  <c r="H44" i="43"/>
  <c r="G44" i="43"/>
  <c r="F44" i="43"/>
  <c r="E44" i="43"/>
  <c r="D44" i="43"/>
  <c r="C44" i="43"/>
  <c r="S43" i="43"/>
  <c r="R43" i="43"/>
  <c r="Q43" i="43"/>
  <c r="P43" i="43"/>
  <c r="O43" i="43"/>
  <c r="N43" i="43"/>
  <c r="M43" i="43"/>
  <c r="L43" i="43"/>
  <c r="K43" i="43"/>
  <c r="J43" i="43"/>
  <c r="I43" i="43"/>
  <c r="H43" i="43"/>
  <c r="G43" i="43"/>
  <c r="F43" i="43"/>
  <c r="E43" i="43"/>
  <c r="D43" i="43"/>
  <c r="C43" i="43"/>
  <c r="D39" i="43"/>
  <c r="E39" i="43"/>
  <c r="F39" i="43"/>
  <c r="G39" i="43"/>
  <c r="H39" i="43"/>
  <c r="I39" i="43"/>
  <c r="J39" i="43"/>
  <c r="K39" i="43"/>
  <c r="L39" i="43"/>
  <c r="M39" i="43"/>
  <c r="N39" i="43"/>
  <c r="O39" i="43"/>
  <c r="P39" i="43"/>
  <c r="Q39" i="43"/>
  <c r="R39" i="43"/>
  <c r="S39" i="43"/>
  <c r="V39" i="43"/>
  <c r="C39" i="43"/>
  <c r="D38" i="43"/>
  <c r="E38" i="43"/>
  <c r="F38" i="43"/>
  <c r="G38" i="43"/>
  <c r="H38" i="43"/>
  <c r="I38" i="43"/>
  <c r="J38" i="43"/>
  <c r="K38" i="43"/>
  <c r="L38" i="43"/>
  <c r="M38" i="43"/>
  <c r="N38" i="43"/>
  <c r="O38" i="43"/>
  <c r="P38" i="43"/>
  <c r="Q38" i="43"/>
  <c r="R38" i="43"/>
  <c r="S38" i="43"/>
  <c r="V38" i="43"/>
  <c r="C38" i="43"/>
  <c r="D37" i="43"/>
  <c r="E37" i="43"/>
  <c r="F37" i="43"/>
  <c r="G37" i="43"/>
  <c r="H37" i="43"/>
  <c r="I37" i="43"/>
  <c r="J37" i="43"/>
  <c r="K37" i="43"/>
  <c r="L37" i="43"/>
  <c r="M37" i="43"/>
  <c r="N37" i="43"/>
  <c r="O37" i="43"/>
  <c r="P37" i="43"/>
  <c r="Q37" i="43"/>
  <c r="R37" i="43"/>
  <c r="S37" i="43"/>
  <c r="V37" i="43"/>
  <c r="C37" i="43"/>
  <c r="D36" i="43"/>
  <c r="E36" i="43"/>
  <c r="F36" i="43"/>
  <c r="G36" i="43"/>
  <c r="H36" i="43"/>
  <c r="I36" i="43"/>
  <c r="J36" i="43"/>
  <c r="K36" i="43"/>
  <c r="L36" i="43"/>
  <c r="M36" i="43"/>
  <c r="N36" i="43"/>
  <c r="O36" i="43"/>
  <c r="P36" i="43"/>
  <c r="Q36" i="43"/>
  <c r="R36" i="43"/>
  <c r="S36" i="43"/>
  <c r="V36" i="43"/>
  <c r="C36" i="43"/>
  <c r="D35" i="43"/>
  <c r="E35" i="43"/>
  <c r="F35" i="43"/>
  <c r="G35" i="43"/>
  <c r="H35" i="43"/>
  <c r="I35" i="43"/>
  <c r="J35" i="43"/>
  <c r="K35" i="43"/>
  <c r="L35" i="43"/>
  <c r="M35" i="43"/>
  <c r="N35" i="43"/>
  <c r="O35" i="43"/>
  <c r="P35" i="43"/>
  <c r="Q35" i="43"/>
  <c r="R35" i="43"/>
  <c r="S35" i="43"/>
  <c r="V35" i="43"/>
  <c r="C35" i="43"/>
  <c r="D34" i="43"/>
  <c r="E34" i="43"/>
  <c r="F34" i="43"/>
  <c r="G34" i="43"/>
  <c r="H34" i="43"/>
  <c r="I34" i="43"/>
  <c r="J34" i="43"/>
  <c r="K34" i="43"/>
  <c r="L34" i="43"/>
  <c r="M34" i="43"/>
  <c r="N34" i="43"/>
  <c r="O34" i="43"/>
  <c r="P34" i="43"/>
  <c r="Q34" i="43"/>
  <c r="R34" i="43"/>
  <c r="S34" i="43"/>
  <c r="V34" i="43"/>
  <c r="C34" i="43"/>
  <c r="AW25" i="42"/>
  <c r="D25" i="42"/>
  <c r="AZ25" i="42"/>
  <c r="G25" i="42"/>
  <c r="BC25" i="42"/>
  <c r="J25" i="42"/>
  <c r="F96" i="42"/>
  <c r="AN25" i="42"/>
  <c r="AQ25" i="42"/>
  <c r="AT25" i="42"/>
  <c r="E96" i="42"/>
  <c r="AE25" i="42"/>
  <c r="AH25" i="42"/>
  <c r="AK25" i="42"/>
  <c r="D96" i="42"/>
  <c r="V25" i="42"/>
  <c r="Y25" i="42"/>
  <c r="AB25" i="42"/>
  <c r="C96" i="42"/>
  <c r="M25" i="42"/>
  <c r="P25" i="42"/>
  <c r="S25" i="42"/>
  <c r="B96" i="42"/>
  <c r="F95" i="42"/>
  <c r="E95" i="42"/>
  <c r="D95" i="42"/>
  <c r="C95" i="42"/>
  <c r="B95" i="42"/>
  <c r="S92" i="42"/>
  <c r="R92" i="42"/>
  <c r="Q92" i="42"/>
  <c r="P92" i="42"/>
  <c r="O92" i="42"/>
  <c r="N92" i="42"/>
  <c r="M92" i="42"/>
  <c r="L92" i="42"/>
  <c r="K92" i="42"/>
  <c r="J92" i="42"/>
  <c r="I92" i="42"/>
  <c r="H92" i="42"/>
  <c r="G92" i="42"/>
  <c r="F92" i="42"/>
  <c r="E92" i="42"/>
  <c r="D92" i="42"/>
  <c r="C92" i="42"/>
  <c r="S91" i="42"/>
  <c r="R91" i="42"/>
  <c r="Q91" i="42"/>
  <c r="P91" i="42"/>
  <c r="O91" i="42"/>
  <c r="N91" i="42"/>
  <c r="M91" i="42"/>
  <c r="L91" i="42"/>
  <c r="K91" i="42"/>
  <c r="J91" i="42"/>
  <c r="I91" i="42"/>
  <c r="H91" i="42"/>
  <c r="G91" i="42"/>
  <c r="F91" i="42"/>
  <c r="E91" i="42"/>
  <c r="D91" i="42"/>
  <c r="C91" i="42"/>
  <c r="S90" i="42"/>
  <c r="R90" i="42"/>
  <c r="Q90" i="42"/>
  <c r="P90" i="42"/>
  <c r="O90" i="42"/>
  <c r="N90" i="42"/>
  <c r="M90" i="42"/>
  <c r="L90" i="42"/>
  <c r="K90" i="42"/>
  <c r="J90" i="42"/>
  <c r="I90" i="42"/>
  <c r="H90" i="42"/>
  <c r="G90" i="42"/>
  <c r="F90" i="42"/>
  <c r="E90" i="42"/>
  <c r="D90" i="42"/>
  <c r="C90" i="42"/>
  <c r="S89" i="42"/>
  <c r="R89" i="42"/>
  <c r="Q89" i="42"/>
  <c r="P89" i="42"/>
  <c r="O89" i="42"/>
  <c r="N89" i="42"/>
  <c r="M89" i="42"/>
  <c r="L89" i="42"/>
  <c r="K89" i="42"/>
  <c r="J89" i="42"/>
  <c r="I89" i="42"/>
  <c r="H89" i="42"/>
  <c r="G89" i="42"/>
  <c r="F89" i="42"/>
  <c r="E89" i="42"/>
  <c r="D89" i="42"/>
  <c r="C89" i="42"/>
  <c r="S88" i="42"/>
  <c r="R88" i="42"/>
  <c r="Q88" i="42"/>
  <c r="P88" i="42"/>
  <c r="O88" i="42"/>
  <c r="N88" i="42"/>
  <c r="M88" i="42"/>
  <c r="L88" i="42"/>
  <c r="K88" i="42"/>
  <c r="J88" i="42"/>
  <c r="I88" i="42"/>
  <c r="H88" i="42"/>
  <c r="G88" i="42"/>
  <c r="F88" i="42"/>
  <c r="E88" i="42"/>
  <c r="D88" i="42"/>
  <c r="C88" i="42"/>
  <c r="S87" i="42"/>
  <c r="R87" i="42"/>
  <c r="Q87" i="42"/>
  <c r="P87" i="42"/>
  <c r="O87" i="42"/>
  <c r="N87" i="42"/>
  <c r="M87" i="42"/>
  <c r="L87" i="42"/>
  <c r="K87" i="42"/>
  <c r="J87" i="42"/>
  <c r="I87" i="42"/>
  <c r="H87" i="42"/>
  <c r="G87" i="42"/>
  <c r="F87" i="42"/>
  <c r="E87" i="42"/>
  <c r="D87" i="42"/>
  <c r="C87" i="42"/>
  <c r="D84" i="42"/>
  <c r="E84" i="42"/>
  <c r="F84" i="42"/>
  <c r="G84" i="42"/>
  <c r="H84" i="42"/>
  <c r="I84" i="42"/>
  <c r="J84" i="42"/>
  <c r="K84" i="42"/>
  <c r="L84" i="42"/>
  <c r="M84" i="42"/>
  <c r="N84" i="42"/>
  <c r="O84" i="42"/>
  <c r="P84" i="42"/>
  <c r="Q84" i="42"/>
  <c r="R84" i="42"/>
  <c r="S84" i="42"/>
  <c r="V84" i="42"/>
  <c r="C84" i="42"/>
  <c r="D83" i="42"/>
  <c r="E83" i="42"/>
  <c r="F83" i="42"/>
  <c r="G83" i="42"/>
  <c r="H83" i="42"/>
  <c r="I83" i="42"/>
  <c r="J83" i="42"/>
  <c r="K83" i="42"/>
  <c r="L83" i="42"/>
  <c r="M83" i="42"/>
  <c r="N83" i="42"/>
  <c r="O83" i="42"/>
  <c r="P83" i="42"/>
  <c r="Q83" i="42"/>
  <c r="R83" i="42"/>
  <c r="S83" i="42"/>
  <c r="V83" i="42"/>
  <c r="C83" i="42"/>
  <c r="D82" i="42"/>
  <c r="E82" i="42"/>
  <c r="F82" i="42"/>
  <c r="G82" i="42"/>
  <c r="H82" i="42"/>
  <c r="I82" i="42"/>
  <c r="J82" i="42"/>
  <c r="K82" i="42"/>
  <c r="L82" i="42"/>
  <c r="M82" i="42"/>
  <c r="N82" i="42"/>
  <c r="O82" i="42"/>
  <c r="P82" i="42"/>
  <c r="Q82" i="42"/>
  <c r="R82" i="42"/>
  <c r="S82" i="42"/>
  <c r="V82" i="42"/>
  <c r="C82" i="42"/>
  <c r="D81" i="42"/>
  <c r="E81" i="42"/>
  <c r="F81" i="42"/>
  <c r="G81" i="42"/>
  <c r="H81" i="42"/>
  <c r="I81" i="42"/>
  <c r="J81" i="42"/>
  <c r="K81" i="42"/>
  <c r="L81" i="42"/>
  <c r="M81" i="42"/>
  <c r="N81" i="42"/>
  <c r="O81" i="42"/>
  <c r="P81" i="42"/>
  <c r="Q81" i="42"/>
  <c r="R81" i="42"/>
  <c r="S81" i="42"/>
  <c r="V81" i="42"/>
  <c r="C81" i="42"/>
  <c r="D80" i="42"/>
  <c r="E80" i="42"/>
  <c r="F80" i="42"/>
  <c r="G80" i="42"/>
  <c r="H80" i="42"/>
  <c r="I80" i="42"/>
  <c r="J80" i="42"/>
  <c r="K80" i="42"/>
  <c r="L80" i="42"/>
  <c r="M80" i="42"/>
  <c r="N80" i="42"/>
  <c r="O80" i="42"/>
  <c r="P80" i="42"/>
  <c r="Q80" i="42"/>
  <c r="R80" i="42"/>
  <c r="S80" i="42"/>
  <c r="V80" i="42"/>
  <c r="C80" i="42"/>
  <c r="D79" i="42"/>
  <c r="E79" i="42"/>
  <c r="F79" i="42"/>
  <c r="G79" i="42"/>
  <c r="H79" i="42"/>
  <c r="I79" i="42"/>
  <c r="J79" i="42"/>
  <c r="K79" i="42"/>
  <c r="L79" i="42"/>
  <c r="M79" i="42"/>
  <c r="N79" i="42"/>
  <c r="O79" i="42"/>
  <c r="P79" i="42"/>
  <c r="Q79" i="42"/>
  <c r="R79" i="42"/>
  <c r="S79" i="42"/>
  <c r="V79" i="42"/>
  <c r="C79" i="42"/>
  <c r="AV25" i="42"/>
  <c r="C25" i="42"/>
  <c r="AY25" i="42"/>
  <c r="F25" i="42"/>
  <c r="BB25" i="42"/>
  <c r="I25" i="42"/>
  <c r="F74" i="42"/>
  <c r="AM25" i="42"/>
  <c r="AP25" i="42"/>
  <c r="AS25" i="42"/>
  <c r="E74" i="42"/>
  <c r="AD25" i="42"/>
  <c r="AG25" i="42"/>
  <c r="AJ25" i="42"/>
  <c r="D74" i="42"/>
  <c r="U25" i="42"/>
  <c r="X25" i="42"/>
  <c r="AA25" i="42"/>
  <c r="C74" i="42"/>
  <c r="L25" i="42"/>
  <c r="O25" i="42"/>
  <c r="R25" i="42"/>
  <c r="B74" i="42"/>
  <c r="F73" i="42"/>
  <c r="E73" i="42"/>
  <c r="D73" i="42"/>
  <c r="C73" i="42"/>
  <c r="B73" i="42"/>
  <c r="S70" i="42"/>
  <c r="R70" i="42"/>
  <c r="Q70" i="42"/>
  <c r="P70" i="42"/>
  <c r="O70" i="42"/>
  <c r="N70" i="42"/>
  <c r="M70" i="42"/>
  <c r="L70" i="42"/>
  <c r="K70" i="42"/>
  <c r="J70" i="42"/>
  <c r="I70" i="42"/>
  <c r="H70" i="42"/>
  <c r="G70" i="42"/>
  <c r="F70" i="42"/>
  <c r="E70" i="42"/>
  <c r="D70" i="42"/>
  <c r="C70" i="42"/>
  <c r="S69" i="42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S67" i="42"/>
  <c r="R67" i="42"/>
  <c r="Q67" i="42"/>
  <c r="P67" i="42"/>
  <c r="O67" i="42"/>
  <c r="N67" i="42"/>
  <c r="M67" i="42"/>
  <c r="L67" i="42"/>
  <c r="K67" i="42"/>
  <c r="J67" i="42"/>
  <c r="I67" i="42"/>
  <c r="H67" i="42"/>
  <c r="G67" i="42"/>
  <c r="F67" i="42"/>
  <c r="E67" i="42"/>
  <c r="D67" i="42"/>
  <c r="C67" i="42"/>
  <c r="S66" i="42"/>
  <c r="R66" i="42"/>
  <c r="Q66" i="42"/>
  <c r="P66" i="42"/>
  <c r="O66" i="42"/>
  <c r="N66" i="42"/>
  <c r="M66" i="42"/>
  <c r="L66" i="42"/>
  <c r="K66" i="42"/>
  <c r="J66" i="42"/>
  <c r="I66" i="42"/>
  <c r="H66" i="42"/>
  <c r="G66" i="42"/>
  <c r="F66" i="42"/>
  <c r="E66" i="42"/>
  <c r="D66" i="42"/>
  <c r="C66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D62" i="42"/>
  <c r="E62" i="42"/>
  <c r="F62" i="42"/>
  <c r="G62" i="42"/>
  <c r="H62" i="42"/>
  <c r="I62" i="42"/>
  <c r="J62" i="42"/>
  <c r="K62" i="42"/>
  <c r="L62" i="42"/>
  <c r="M62" i="42"/>
  <c r="N62" i="42"/>
  <c r="O62" i="42"/>
  <c r="P62" i="42"/>
  <c r="Q62" i="42"/>
  <c r="R62" i="42"/>
  <c r="S62" i="42"/>
  <c r="V62" i="42"/>
  <c r="C62" i="42"/>
  <c r="D61" i="42"/>
  <c r="E61" i="42"/>
  <c r="F61" i="42"/>
  <c r="G61" i="42"/>
  <c r="H61" i="42"/>
  <c r="I61" i="42"/>
  <c r="J61" i="42"/>
  <c r="K61" i="42"/>
  <c r="L61" i="42"/>
  <c r="M61" i="42"/>
  <c r="N61" i="42"/>
  <c r="O61" i="42"/>
  <c r="P61" i="42"/>
  <c r="Q61" i="42"/>
  <c r="R61" i="42"/>
  <c r="S61" i="42"/>
  <c r="V61" i="42"/>
  <c r="C61" i="42"/>
  <c r="D60" i="42"/>
  <c r="E60" i="42"/>
  <c r="F60" i="42"/>
  <c r="G60" i="42"/>
  <c r="H60" i="42"/>
  <c r="I60" i="42"/>
  <c r="J60" i="42"/>
  <c r="K60" i="42"/>
  <c r="L60" i="42"/>
  <c r="M60" i="42"/>
  <c r="N60" i="42"/>
  <c r="O60" i="42"/>
  <c r="P60" i="42"/>
  <c r="Q60" i="42"/>
  <c r="R60" i="42"/>
  <c r="S60" i="42"/>
  <c r="V60" i="42"/>
  <c r="C60" i="42"/>
  <c r="D59" i="42"/>
  <c r="E59" i="42"/>
  <c r="F59" i="42"/>
  <c r="G59" i="42"/>
  <c r="H59" i="42"/>
  <c r="I59" i="42"/>
  <c r="J59" i="42"/>
  <c r="K59" i="42"/>
  <c r="L59" i="42"/>
  <c r="M59" i="42"/>
  <c r="N59" i="42"/>
  <c r="O59" i="42"/>
  <c r="P59" i="42"/>
  <c r="Q59" i="42"/>
  <c r="R59" i="42"/>
  <c r="S59" i="42"/>
  <c r="V59" i="42"/>
  <c r="C59" i="42"/>
  <c r="D58" i="42"/>
  <c r="E58" i="42"/>
  <c r="F58" i="42"/>
  <c r="G58" i="42"/>
  <c r="H58" i="42"/>
  <c r="I58" i="42"/>
  <c r="J58" i="42"/>
  <c r="K58" i="42"/>
  <c r="L58" i="42"/>
  <c r="M58" i="42"/>
  <c r="N58" i="42"/>
  <c r="O58" i="42"/>
  <c r="P58" i="42"/>
  <c r="Q58" i="42"/>
  <c r="R58" i="42"/>
  <c r="S58" i="42"/>
  <c r="V58" i="42"/>
  <c r="C58" i="42"/>
  <c r="D57" i="42"/>
  <c r="E57" i="42"/>
  <c r="F57" i="42"/>
  <c r="G57" i="42"/>
  <c r="H57" i="42"/>
  <c r="I57" i="42"/>
  <c r="J57" i="42"/>
  <c r="K57" i="42"/>
  <c r="L57" i="42"/>
  <c r="M57" i="42"/>
  <c r="N57" i="42"/>
  <c r="O57" i="42"/>
  <c r="P57" i="42"/>
  <c r="Q57" i="42"/>
  <c r="R57" i="42"/>
  <c r="S57" i="42"/>
  <c r="V57" i="42"/>
  <c r="C57" i="42"/>
  <c r="F53" i="42"/>
  <c r="E53" i="42"/>
  <c r="D53" i="42"/>
  <c r="C53" i="42"/>
  <c r="B53" i="42"/>
  <c r="AU25" i="42"/>
  <c r="B25" i="42"/>
  <c r="AX25" i="42"/>
  <c r="E25" i="42"/>
  <c r="BA25" i="42"/>
  <c r="H25" i="42"/>
  <c r="F52" i="42"/>
  <c r="AL25" i="42"/>
  <c r="AO25" i="42"/>
  <c r="AR25" i="42"/>
  <c r="E52" i="42"/>
  <c r="AC25" i="42"/>
  <c r="AF25" i="42"/>
  <c r="AI25" i="42"/>
  <c r="D52" i="42"/>
  <c r="T25" i="42"/>
  <c r="W25" i="42"/>
  <c r="Z25" i="42"/>
  <c r="C52" i="42"/>
  <c r="K25" i="42"/>
  <c r="N25" i="42"/>
  <c r="Q25" i="42"/>
  <c r="B52" i="42"/>
  <c r="F51" i="42"/>
  <c r="E51" i="42"/>
  <c r="D51" i="42"/>
  <c r="C51" i="42"/>
  <c r="B51" i="42"/>
  <c r="S48" i="42"/>
  <c r="R48" i="42"/>
  <c r="Q48" i="42"/>
  <c r="P48" i="42"/>
  <c r="O48" i="42"/>
  <c r="N48" i="42"/>
  <c r="M48" i="42"/>
  <c r="L48" i="42"/>
  <c r="K48" i="42"/>
  <c r="J48" i="42"/>
  <c r="I48" i="42"/>
  <c r="H48" i="42"/>
  <c r="G48" i="42"/>
  <c r="F48" i="42"/>
  <c r="E48" i="42"/>
  <c r="D48" i="42"/>
  <c r="C48" i="42"/>
  <c r="S47" i="42"/>
  <c r="R47" i="42"/>
  <c r="Q47" i="42"/>
  <c r="P47" i="42"/>
  <c r="O47" i="42"/>
  <c r="N47" i="42"/>
  <c r="M47" i="42"/>
  <c r="L47" i="42"/>
  <c r="K47" i="42"/>
  <c r="J47" i="42"/>
  <c r="I47" i="42"/>
  <c r="H47" i="42"/>
  <c r="G47" i="42"/>
  <c r="F47" i="42"/>
  <c r="E47" i="42"/>
  <c r="D47" i="42"/>
  <c r="C47" i="42"/>
  <c r="S46" i="42"/>
  <c r="R46" i="42"/>
  <c r="Q46" i="42"/>
  <c r="P46" i="42"/>
  <c r="O46" i="42"/>
  <c r="N46" i="42"/>
  <c r="M46" i="42"/>
  <c r="L46" i="42"/>
  <c r="K46" i="42"/>
  <c r="J46" i="42"/>
  <c r="I46" i="42"/>
  <c r="H46" i="42"/>
  <c r="G46" i="42"/>
  <c r="F46" i="42"/>
  <c r="E46" i="42"/>
  <c r="D46" i="42"/>
  <c r="C46" i="42"/>
  <c r="S45" i="42"/>
  <c r="R45" i="42"/>
  <c r="Q45" i="42"/>
  <c r="P45" i="42"/>
  <c r="O45" i="42"/>
  <c r="N45" i="42"/>
  <c r="M45" i="42"/>
  <c r="L45" i="42"/>
  <c r="K45" i="42"/>
  <c r="J45" i="42"/>
  <c r="I45" i="42"/>
  <c r="H45" i="42"/>
  <c r="G45" i="42"/>
  <c r="F45" i="42"/>
  <c r="E45" i="42"/>
  <c r="D45" i="42"/>
  <c r="C45" i="42"/>
  <c r="S44" i="42"/>
  <c r="R44" i="42"/>
  <c r="Q44" i="42"/>
  <c r="P44" i="42"/>
  <c r="O44" i="42"/>
  <c r="N44" i="42"/>
  <c r="M44" i="42"/>
  <c r="L44" i="42"/>
  <c r="K44" i="42"/>
  <c r="J44" i="42"/>
  <c r="I44" i="42"/>
  <c r="H44" i="42"/>
  <c r="G44" i="42"/>
  <c r="F44" i="42"/>
  <c r="E44" i="42"/>
  <c r="D44" i="42"/>
  <c r="C44" i="42"/>
  <c r="S43" i="42"/>
  <c r="R43" i="42"/>
  <c r="Q43" i="42"/>
  <c r="P43" i="42"/>
  <c r="O43" i="42"/>
  <c r="N43" i="42"/>
  <c r="M43" i="42"/>
  <c r="L43" i="42"/>
  <c r="K43" i="42"/>
  <c r="J43" i="42"/>
  <c r="I43" i="42"/>
  <c r="H43" i="42"/>
  <c r="G43" i="42"/>
  <c r="F43" i="42"/>
  <c r="E43" i="42"/>
  <c r="D43" i="42"/>
  <c r="C43" i="42"/>
  <c r="D39" i="42"/>
  <c r="E39" i="42"/>
  <c r="F39" i="42"/>
  <c r="G39" i="42"/>
  <c r="H39" i="42"/>
  <c r="I39" i="42"/>
  <c r="J39" i="42"/>
  <c r="K39" i="42"/>
  <c r="L39" i="42"/>
  <c r="M39" i="42"/>
  <c r="N39" i="42"/>
  <c r="O39" i="42"/>
  <c r="P39" i="42"/>
  <c r="Q39" i="42"/>
  <c r="R39" i="42"/>
  <c r="S39" i="42"/>
  <c r="V39" i="42"/>
  <c r="C39" i="42"/>
  <c r="D38" i="42"/>
  <c r="E38" i="42"/>
  <c r="F38" i="42"/>
  <c r="G38" i="42"/>
  <c r="H38" i="42"/>
  <c r="I38" i="42"/>
  <c r="J38" i="42"/>
  <c r="K38" i="42"/>
  <c r="L38" i="42"/>
  <c r="M38" i="42"/>
  <c r="N38" i="42"/>
  <c r="O38" i="42"/>
  <c r="P38" i="42"/>
  <c r="Q38" i="42"/>
  <c r="R38" i="42"/>
  <c r="S38" i="42"/>
  <c r="V38" i="42"/>
  <c r="C38" i="42"/>
  <c r="D37" i="42"/>
  <c r="E37" i="42"/>
  <c r="F37" i="42"/>
  <c r="G37" i="42"/>
  <c r="H37" i="42"/>
  <c r="I37" i="42"/>
  <c r="J37" i="42"/>
  <c r="K37" i="42"/>
  <c r="L37" i="42"/>
  <c r="M37" i="42"/>
  <c r="N37" i="42"/>
  <c r="O37" i="42"/>
  <c r="P37" i="42"/>
  <c r="Q37" i="42"/>
  <c r="R37" i="42"/>
  <c r="S37" i="42"/>
  <c r="V37" i="42"/>
  <c r="C37" i="42"/>
  <c r="D36" i="42"/>
  <c r="E36" i="42"/>
  <c r="F36" i="42"/>
  <c r="G36" i="42"/>
  <c r="H36" i="42"/>
  <c r="I36" i="42"/>
  <c r="J36" i="42"/>
  <c r="K36" i="42"/>
  <c r="L36" i="42"/>
  <c r="M36" i="42"/>
  <c r="N36" i="42"/>
  <c r="O36" i="42"/>
  <c r="P36" i="42"/>
  <c r="Q36" i="42"/>
  <c r="R36" i="42"/>
  <c r="S36" i="42"/>
  <c r="V36" i="42"/>
  <c r="C36" i="42"/>
  <c r="D35" i="42"/>
  <c r="E35" i="42"/>
  <c r="F35" i="42"/>
  <c r="G35" i="42"/>
  <c r="H35" i="42"/>
  <c r="I35" i="42"/>
  <c r="J35" i="42"/>
  <c r="K35" i="42"/>
  <c r="L35" i="42"/>
  <c r="M35" i="42"/>
  <c r="N35" i="42"/>
  <c r="O35" i="42"/>
  <c r="P35" i="42"/>
  <c r="Q35" i="42"/>
  <c r="R35" i="42"/>
  <c r="S35" i="42"/>
  <c r="V35" i="42"/>
  <c r="C35" i="42"/>
  <c r="D34" i="42"/>
  <c r="E34" i="42"/>
  <c r="F34" i="42"/>
  <c r="G34" i="42"/>
  <c r="H34" i="42"/>
  <c r="I34" i="42"/>
  <c r="J34" i="42"/>
  <c r="K34" i="42"/>
  <c r="L34" i="42"/>
  <c r="M34" i="42"/>
  <c r="N34" i="42"/>
  <c r="O34" i="42"/>
  <c r="P34" i="42"/>
  <c r="Q34" i="42"/>
  <c r="R34" i="42"/>
  <c r="S34" i="42"/>
  <c r="V34" i="42"/>
  <c r="C34" i="42"/>
  <c r="AW25" i="41"/>
  <c r="D25" i="41"/>
  <c r="AZ25" i="41"/>
  <c r="G25" i="41"/>
  <c r="BC25" i="41"/>
  <c r="J25" i="41"/>
  <c r="F96" i="41"/>
  <c r="AN25" i="41"/>
  <c r="AQ25" i="41"/>
  <c r="AT25" i="41"/>
  <c r="E96" i="41"/>
  <c r="AE25" i="41"/>
  <c r="AH25" i="41"/>
  <c r="AK25" i="41"/>
  <c r="D96" i="41"/>
  <c r="V25" i="41"/>
  <c r="Y25" i="41"/>
  <c r="AB25" i="41"/>
  <c r="C96" i="41"/>
  <c r="M25" i="41"/>
  <c r="P25" i="41"/>
  <c r="S25" i="41"/>
  <c r="B96" i="41"/>
  <c r="F95" i="41"/>
  <c r="E95" i="41"/>
  <c r="D95" i="41"/>
  <c r="C95" i="41"/>
  <c r="B95" i="41"/>
  <c r="S92" i="41"/>
  <c r="R92" i="41"/>
  <c r="Q92" i="41"/>
  <c r="P92" i="41"/>
  <c r="O92" i="41"/>
  <c r="N92" i="41"/>
  <c r="M92" i="41"/>
  <c r="L92" i="41"/>
  <c r="K92" i="41"/>
  <c r="J92" i="41"/>
  <c r="I92" i="41"/>
  <c r="H92" i="41"/>
  <c r="G92" i="41"/>
  <c r="F92" i="41"/>
  <c r="E92" i="41"/>
  <c r="D92" i="41"/>
  <c r="C92" i="41"/>
  <c r="S91" i="41"/>
  <c r="R91" i="41"/>
  <c r="Q91" i="41"/>
  <c r="P91" i="41"/>
  <c r="O91" i="41"/>
  <c r="N91" i="41"/>
  <c r="M91" i="41"/>
  <c r="L91" i="41"/>
  <c r="K91" i="41"/>
  <c r="J91" i="41"/>
  <c r="I91" i="41"/>
  <c r="H91" i="41"/>
  <c r="G91" i="41"/>
  <c r="F91" i="41"/>
  <c r="E91" i="41"/>
  <c r="D91" i="41"/>
  <c r="C91" i="41"/>
  <c r="S90" i="41"/>
  <c r="R90" i="41"/>
  <c r="Q90" i="41"/>
  <c r="P90" i="41"/>
  <c r="O90" i="41"/>
  <c r="N90" i="41"/>
  <c r="M90" i="41"/>
  <c r="L90" i="41"/>
  <c r="K90" i="41"/>
  <c r="J90" i="41"/>
  <c r="I90" i="41"/>
  <c r="H90" i="41"/>
  <c r="G90" i="41"/>
  <c r="F90" i="41"/>
  <c r="E90" i="41"/>
  <c r="D90" i="41"/>
  <c r="C90" i="41"/>
  <c r="S89" i="41"/>
  <c r="R89" i="41"/>
  <c r="Q89" i="41"/>
  <c r="P89" i="41"/>
  <c r="O89" i="41"/>
  <c r="N89" i="41"/>
  <c r="M89" i="41"/>
  <c r="L89" i="41"/>
  <c r="K89" i="41"/>
  <c r="J89" i="41"/>
  <c r="I89" i="41"/>
  <c r="H89" i="41"/>
  <c r="G89" i="41"/>
  <c r="F89" i="41"/>
  <c r="E89" i="41"/>
  <c r="D89" i="41"/>
  <c r="C89" i="41"/>
  <c r="S88" i="41"/>
  <c r="R88" i="41"/>
  <c r="Q88" i="41"/>
  <c r="P88" i="41"/>
  <c r="O88" i="41"/>
  <c r="N88" i="41"/>
  <c r="M88" i="41"/>
  <c r="L88" i="41"/>
  <c r="K88" i="41"/>
  <c r="J88" i="41"/>
  <c r="I88" i="41"/>
  <c r="H88" i="41"/>
  <c r="G88" i="41"/>
  <c r="F88" i="41"/>
  <c r="E88" i="41"/>
  <c r="D88" i="41"/>
  <c r="C88" i="41"/>
  <c r="S87" i="41"/>
  <c r="R87" i="41"/>
  <c r="Q87" i="41"/>
  <c r="P87" i="41"/>
  <c r="O87" i="41"/>
  <c r="N87" i="41"/>
  <c r="M87" i="41"/>
  <c r="L87" i="41"/>
  <c r="K87" i="41"/>
  <c r="J87" i="41"/>
  <c r="I87" i="41"/>
  <c r="H87" i="41"/>
  <c r="G87" i="41"/>
  <c r="F87" i="41"/>
  <c r="E87" i="41"/>
  <c r="D87" i="41"/>
  <c r="C87" i="41"/>
  <c r="D84" i="41"/>
  <c r="E84" i="41"/>
  <c r="F84" i="41"/>
  <c r="G84" i="41"/>
  <c r="H84" i="41"/>
  <c r="I84" i="41"/>
  <c r="J84" i="41"/>
  <c r="K84" i="41"/>
  <c r="L84" i="41"/>
  <c r="M84" i="41"/>
  <c r="N84" i="41"/>
  <c r="O84" i="41"/>
  <c r="P84" i="41"/>
  <c r="Q84" i="41"/>
  <c r="R84" i="41"/>
  <c r="S84" i="41"/>
  <c r="V84" i="41"/>
  <c r="C84" i="41"/>
  <c r="D83" i="41"/>
  <c r="E83" i="41"/>
  <c r="F83" i="41"/>
  <c r="G83" i="41"/>
  <c r="H83" i="41"/>
  <c r="I83" i="41"/>
  <c r="J83" i="41"/>
  <c r="K83" i="41"/>
  <c r="L83" i="41"/>
  <c r="M83" i="41"/>
  <c r="N83" i="41"/>
  <c r="O83" i="41"/>
  <c r="P83" i="41"/>
  <c r="Q83" i="41"/>
  <c r="R83" i="41"/>
  <c r="S83" i="41"/>
  <c r="V83" i="41"/>
  <c r="C83" i="41"/>
  <c r="D82" i="41"/>
  <c r="E82" i="41"/>
  <c r="F82" i="41"/>
  <c r="G82" i="41"/>
  <c r="H82" i="41"/>
  <c r="I82" i="41"/>
  <c r="J82" i="41"/>
  <c r="K82" i="41"/>
  <c r="L82" i="41"/>
  <c r="M82" i="41"/>
  <c r="N82" i="41"/>
  <c r="O82" i="41"/>
  <c r="P82" i="41"/>
  <c r="Q82" i="41"/>
  <c r="R82" i="41"/>
  <c r="S82" i="41"/>
  <c r="V82" i="41"/>
  <c r="C82" i="41"/>
  <c r="D81" i="41"/>
  <c r="E81" i="41"/>
  <c r="F81" i="41"/>
  <c r="G81" i="41"/>
  <c r="H81" i="41"/>
  <c r="I81" i="41"/>
  <c r="J81" i="41"/>
  <c r="K81" i="41"/>
  <c r="L81" i="41"/>
  <c r="M81" i="41"/>
  <c r="N81" i="41"/>
  <c r="O81" i="41"/>
  <c r="P81" i="41"/>
  <c r="Q81" i="41"/>
  <c r="R81" i="41"/>
  <c r="S81" i="41"/>
  <c r="V81" i="41"/>
  <c r="C81" i="41"/>
  <c r="D80" i="41"/>
  <c r="E80" i="41"/>
  <c r="F80" i="41"/>
  <c r="G80" i="41"/>
  <c r="H80" i="41"/>
  <c r="I80" i="41"/>
  <c r="J80" i="41"/>
  <c r="K80" i="41"/>
  <c r="L80" i="41"/>
  <c r="M80" i="41"/>
  <c r="N80" i="41"/>
  <c r="O80" i="41"/>
  <c r="P80" i="41"/>
  <c r="Q80" i="41"/>
  <c r="R80" i="41"/>
  <c r="S80" i="41"/>
  <c r="V80" i="41"/>
  <c r="C80" i="41"/>
  <c r="D79" i="41"/>
  <c r="E79" i="41"/>
  <c r="F79" i="41"/>
  <c r="G79" i="41"/>
  <c r="H79" i="41"/>
  <c r="I79" i="41"/>
  <c r="J79" i="41"/>
  <c r="K79" i="41"/>
  <c r="L79" i="41"/>
  <c r="M79" i="41"/>
  <c r="N79" i="41"/>
  <c r="O79" i="41"/>
  <c r="P79" i="41"/>
  <c r="Q79" i="41"/>
  <c r="R79" i="41"/>
  <c r="S79" i="41"/>
  <c r="V79" i="41"/>
  <c r="C79" i="41"/>
  <c r="AV25" i="41"/>
  <c r="C25" i="41"/>
  <c r="AY25" i="41"/>
  <c r="F25" i="41"/>
  <c r="BB25" i="41"/>
  <c r="I25" i="41"/>
  <c r="F74" i="41"/>
  <c r="AM25" i="41"/>
  <c r="AP25" i="41"/>
  <c r="AS25" i="41"/>
  <c r="E74" i="41"/>
  <c r="AD25" i="41"/>
  <c r="AG25" i="41"/>
  <c r="AJ25" i="41"/>
  <c r="D74" i="41"/>
  <c r="U25" i="41"/>
  <c r="X25" i="41"/>
  <c r="AA25" i="41"/>
  <c r="C74" i="41"/>
  <c r="L25" i="41"/>
  <c r="O25" i="41"/>
  <c r="R25" i="41"/>
  <c r="B74" i="41"/>
  <c r="F73" i="41"/>
  <c r="E73" i="41"/>
  <c r="D73" i="41"/>
  <c r="C73" i="41"/>
  <c r="B73" i="41"/>
  <c r="S70" i="41"/>
  <c r="R70" i="41"/>
  <c r="Q70" i="41"/>
  <c r="P70" i="41"/>
  <c r="O70" i="41"/>
  <c r="N70" i="41"/>
  <c r="M70" i="41"/>
  <c r="L70" i="41"/>
  <c r="K70" i="41"/>
  <c r="J70" i="41"/>
  <c r="I70" i="41"/>
  <c r="H70" i="41"/>
  <c r="G70" i="41"/>
  <c r="F70" i="41"/>
  <c r="E70" i="41"/>
  <c r="D70" i="41"/>
  <c r="C70" i="41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S67" i="41"/>
  <c r="R67" i="41"/>
  <c r="Q67" i="41"/>
  <c r="P67" i="41"/>
  <c r="O67" i="41"/>
  <c r="N67" i="41"/>
  <c r="M67" i="41"/>
  <c r="L67" i="41"/>
  <c r="K67" i="41"/>
  <c r="J67" i="41"/>
  <c r="I67" i="41"/>
  <c r="H67" i="41"/>
  <c r="G67" i="41"/>
  <c r="F67" i="41"/>
  <c r="E67" i="41"/>
  <c r="D67" i="41"/>
  <c r="C67" i="41"/>
  <c r="S66" i="41"/>
  <c r="R66" i="41"/>
  <c r="Q66" i="41"/>
  <c r="P66" i="41"/>
  <c r="O66" i="41"/>
  <c r="N66" i="41"/>
  <c r="M66" i="41"/>
  <c r="L66" i="41"/>
  <c r="K66" i="41"/>
  <c r="J66" i="41"/>
  <c r="I66" i="41"/>
  <c r="H66" i="41"/>
  <c r="G66" i="41"/>
  <c r="F66" i="41"/>
  <c r="E66" i="41"/>
  <c r="D66" i="41"/>
  <c r="C66" i="41"/>
  <c r="S65" i="41"/>
  <c r="R65" i="41"/>
  <c r="Q65" i="41"/>
  <c r="P65" i="41"/>
  <c r="O65" i="41"/>
  <c r="N65" i="41"/>
  <c r="M65" i="41"/>
  <c r="L65" i="41"/>
  <c r="K65" i="41"/>
  <c r="J65" i="41"/>
  <c r="I65" i="41"/>
  <c r="H65" i="41"/>
  <c r="G65" i="41"/>
  <c r="F65" i="41"/>
  <c r="E65" i="41"/>
  <c r="D65" i="41"/>
  <c r="C65" i="41"/>
  <c r="D62" i="41"/>
  <c r="E62" i="41"/>
  <c r="F62" i="41"/>
  <c r="G62" i="41"/>
  <c r="H62" i="41"/>
  <c r="I62" i="41"/>
  <c r="J62" i="41"/>
  <c r="K62" i="41"/>
  <c r="L62" i="41"/>
  <c r="M62" i="41"/>
  <c r="N62" i="41"/>
  <c r="O62" i="41"/>
  <c r="P62" i="41"/>
  <c r="Q62" i="41"/>
  <c r="R62" i="41"/>
  <c r="S62" i="41"/>
  <c r="V62" i="41"/>
  <c r="C62" i="41"/>
  <c r="D61" i="41"/>
  <c r="E61" i="41"/>
  <c r="F61" i="41"/>
  <c r="G61" i="41"/>
  <c r="H61" i="41"/>
  <c r="I61" i="41"/>
  <c r="J61" i="41"/>
  <c r="K61" i="41"/>
  <c r="L61" i="41"/>
  <c r="M61" i="41"/>
  <c r="N61" i="41"/>
  <c r="O61" i="41"/>
  <c r="P61" i="41"/>
  <c r="Q61" i="41"/>
  <c r="R61" i="41"/>
  <c r="S61" i="41"/>
  <c r="V61" i="41"/>
  <c r="C61" i="41"/>
  <c r="D60" i="41"/>
  <c r="E60" i="41"/>
  <c r="F60" i="41"/>
  <c r="G60" i="41"/>
  <c r="H60" i="41"/>
  <c r="I60" i="41"/>
  <c r="J60" i="41"/>
  <c r="K60" i="41"/>
  <c r="L60" i="41"/>
  <c r="M60" i="41"/>
  <c r="N60" i="41"/>
  <c r="O60" i="41"/>
  <c r="P60" i="41"/>
  <c r="Q60" i="41"/>
  <c r="R60" i="41"/>
  <c r="S60" i="41"/>
  <c r="V60" i="41"/>
  <c r="C60" i="41"/>
  <c r="D59" i="41"/>
  <c r="E59" i="41"/>
  <c r="F59" i="41"/>
  <c r="G59" i="41"/>
  <c r="H59" i="41"/>
  <c r="I59" i="41"/>
  <c r="J59" i="41"/>
  <c r="K59" i="41"/>
  <c r="L59" i="41"/>
  <c r="M59" i="41"/>
  <c r="N59" i="41"/>
  <c r="O59" i="41"/>
  <c r="P59" i="41"/>
  <c r="Q59" i="41"/>
  <c r="R59" i="41"/>
  <c r="S59" i="41"/>
  <c r="V59" i="41"/>
  <c r="C59" i="41"/>
  <c r="D58" i="41"/>
  <c r="E58" i="41"/>
  <c r="F58" i="41"/>
  <c r="G58" i="41"/>
  <c r="H58" i="41"/>
  <c r="I58" i="41"/>
  <c r="J58" i="41"/>
  <c r="K58" i="41"/>
  <c r="L58" i="41"/>
  <c r="M58" i="41"/>
  <c r="N58" i="41"/>
  <c r="O58" i="41"/>
  <c r="P58" i="41"/>
  <c r="Q58" i="41"/>
  <c r="R58" i="41"/>
  <c r="S58" i="41"/>
  <c r="V58" i="41"/>
  <c r="C58" i="41"/>
  <c r="D57" i="41"/>
  <c r="E57" i="41"/>
  <c r="F57" i="41"/>
  <c r="G57" i="41"/>
  <c r="H57" i="41"/>
  <c r="I57" i="41"/>
  <c r="J57" i="41"/>
  <c r="K57" i="41"/>
  <c r="L57" i="41"/>
  <c r="M57" i="41"/>
  <c r="N57" i="41"/>
  <c r="O57" i="41"/>
  <c r="P57" i="41"/>
  <c r="Q57" i="41"/>
  <c r="R57" i="41"/>
  <c r="S57" i="41"/>
  <c r="V57" i="41"/>
  <c r="C57" i="41"/>
  <c r="F53" i="41"/>
  <c r="E53" i="41"/>
  <c r="D53" i="41"/>
  <c r="C53" i="41"/>
  <c r="B53" i="41"/>
  <c r="AU25" i="41"/>
  <c r="B25" i="41"/>
  <c r="AX25" i="41"/>
  <c r="E25" i="41"/>
  <c r="BA25" i="41"/>
  <c r="H25" i="41"/>
  <c r="F52" i="41"/>
  <c r="AL25" i="41"/>
  <c r="AO25" i="41"/>
  <c r="AR25" i="41"/>
  <c r="E52" i="41"/>
  <c r="AC25" i="41"/>
  <c r="AF25" i="41"/>
  <c r="AI25" i="41"/>
  <c r="D52" i="41"/>
  <c r="T25" i="41"/>
  <c r="W25" i="41"/>
  <c r="Z25" i="41"/>
  <c r="C52" i="41"/>
  <c r="K25" i="41"/>
  <c r="N25" i="41"/>
  <c r="Q25" i="41"/>
  <c r="B52" i="41"/>
  <c r="F51" i="41"/>
  <c r="E51" i="41"/>
  <c r="D51" i="41"/>
  <c r="C51" i="41"/>
  <c r="B51" i="41"/>
  <c r="S48" i="41"/>
  <c r="R48" i="41"/>
  <c r="Q48" i="41"/>
  <c r="P48" i="41"/>
  <c r="O48" i="41"/>
  <c r="N48" i="41"/>
  <c r="M48" i="41"/>
  <c r="L48" i="41"/>
  <c r="K48" i="41"/>
  <c r="J48" i="41"/>
  <c r="I48" i="41"/>
  <c r="H48" i="41"/>
  <c r="G48" i="41"/>
  <c r="F48" i="41"/>
  <c r="E48" i="41"/>
  <c r="D48" i="41"/>
  <c r="C48" i="41"/>
  <c r="S47" i="41"/>
  <c r="R47" i="41"/>
  <c r="Q47" i="41"/>
  <c r="P47" i="41"/>
  <c r="O47" i="41"/>
  <c r="N47" i="41"/>
  <c r="M47" i="41"/>
  <c r="L47" i="41"/>
  <c r="K47" i="41"/>
  <c r="J47" i="41"/>
  <c r="I47" i="41"/>
  <c r="H47" i="41"/>
  <c r="G47" i="41"/>
  <c r="F47" i="41"/>
  <c r="E47" i="41"/>
  <c r="D47" i="41"/>
  <c r="C47" i="41"/>
  <c r="S46" i="41"/>
  <c r="R46" i="41"/>
  <c r="Q46" i="41"/>
  <c r="P46" i="41"/>
  <c r="O46" i="41"/>
  <c r="N46" i="41"/>
  <c r="M46" i="41"/>
  <c r="L46" i="41"/>
  <c r="K46" i="41"/>
  <c r="J46" i="41"/>
  <c r="I46" i="41"/>
  <c r="H46" i="41"/>
  <c r="G46" i="41"/>
  <c r="F46" i="41"/>
  <c r="E46" i="41"/>
  <c r="D46" i="41"/>
  <c r="C46" i="41"/>
  <c r="S45" i="41"/>
  <c r="R45" i="41"/>
  <c r="Q45" i="41"/>
  <c r="P45" i="41"/>
  <c r="O45" i="41"/>
  <c r="N45" i="41"/>
  <c r="M45" i="41"/>
  <c r="L45" i="41"/>
  <c r="K45" i="41"/>
  <c r="J45" i="41"/>
  <c r="I45" i="41"/>
  <c r="H45" i="41"/>
  <c r="G45" i="41"/>
  <c r="F45" i="41"/>
  <c r="E45" i="41"/>
  <c r="D45" i="41"/>
  <c r="C45" i="41"/>
  <c r="S44" i="41"/>
  <c r="R44" i="41"/>
  <c r="Q44" i="41"/>
  <c r="P44" i="41"/>
  <c r="O44" i="41"/>
  <c r="N44" i="41"/>
  <c r="M44" i="41"/>
  <c r="L44" i="41"/>
  <c r="K44" i="41"/>
  <c r="J44" i="41"/>
  <c r="I44" i="41"/>
  <c r="H44" i="41"/>
  <c r="G44" i="41"/>
  <c r="F44" i="41"/>
  <c r="E44" i="41"/>
  <c r="D44" i="41"/>
  <c r="C44" i="41"/>
  <c r="S43" i="41"/>
  <c r="R43" i="41"/>
  <c r="Q43" i="41"/>
  <c r="P43" i="41"/>
  <c r="O43" i="41"/>
  <c r="N43" i="41"/>
  <c r="M43" i="41"/>
  <c r="L43" i="41"/>
  <c r="K43" i="41"/>
  <c r="J43" i="41"/>
  <c r="I43" i="41"/>
  <c r="H43" i="41"/>
  <c r="G43" i="41"/>
  <c r="F43" i="41"/>
  <c r="E43" i="41"/>
  <c r="D43" i="41"/>
  <c r="C43" i="41"/>
  <c r="D39" i="41"/>
  <c r="E39" i="41"/>
  <c r="F39" i="41"/>
  <c r="G39" i="41"/>
  <c r="H39" i="41"/>
  <c r="I39" i="41"/>
  <c r="J39" i="41"/>
  <c r="K39" i="41"/>
  <c r="L39" i="41"/>
  <c r="M39" i="41"/>
  <c r="N39" i="41"/>
  <c r="O39" i="41"/>
  <c r="P39" i="41"/>
  <c r="Q39" i="41"/>
  <c r="R39" i="41"/>
  <c r="S39" i="41"/>
  <c r="V39" i="41"/>
  <c r="C39" i="41"/>
  <c r="D38" i="41"/>
  <c r="E38" i="41"/>
  <c r="F38" i="41"/>
  <c r="G38" i="41"/>
  <c r="H38" i="41"/>
  <c r="I38" i="41"/>
  <c r="J38" i="41"/>
  <c r="K38" i="41"/>
  <c r="L38" i="41"/>
  <c r="M38" i="41"/>
  <c r="N38" i="41"/>
  <c r="O38" i="41"/>
  <c r="P38" i="41"/>
  <c r="Q38" i="41"/>
  <c r="R38" i="41"/>
  <c r="S38" i="41"/>
  <c r="V38" i="41"/>
  <c r="C38" i="41"/>
  <c r="D37" i="41"/>
  <c r="E37" i="41"/>
  <c r="F37" i="41"/>
  <c r="G37" i="41"/>
  <c r="H37" i="41"/>
  <c r="I37" i="41"/>
  <c r="J37" i="41"/>
  <c r="K37" i="41"/>
  <c r="L37" i="41"/>
  <c r="M37" i="41"/>
  <c r="N37" i="41"/>
  <c r="O37" i="41"/>
  <c r="P37" i="41"/>
  <c r="Q37" i="41"/>
  <c r="R37" i="41"/>
  <c r="S37" i="41"/>
  <c r="V37" i="41"/>
  <c r="C37" i="41"/>
  <c r="D36" i="41"/>
  <c r="E36" i="41"/>
  <c r="F36" i="41"/>
  <c r="G36" i="41"/>
  <c r="H36" i="41"/>
  <c r="I36" i="41"/>
  <c r="J36" i="41"/>
  <c r="K36" i="41"/>
  <c r="L36" i="41"/>
  <c r="M36" i="41"/>
  <c r="N36" i="41"/>
  <c r="O36" i="41"/>
  <c r="P36" i="41"/>
  <c r="Q36" i="41"/>
  <c r="R36" i="41"/>
  <c r="S36" i="41"/>
  <c r="V36" i="41"/>
  <c r="C36" i="41"/>
  <c r="D35" i="41"/>
  <c r="E35" i="41"/>
  <c r="F35" i="41"/>
  <c r="G35" i="41"/>
  <c r="H35" i="41"/>
  <c r="I35" i="41"/>
  <c r="J35" i="41"/>
  <c r="K35" i="41"/>
  <c r="L35" i="41"/>
  <c r="M35" i="41"/>
  <c r="N35" i="41"/>
  <c r="O35" i="41"/>
  <c r="P35" i="41"/>
  <c r="Q35" i="41"/>
  <c r="R35" i="41"/>
  <c r="S35" i="41"/>
  <c r="V35" i="41"/>
  <c r="C35" i="41"/>
  <c r="D34" i="41"/>
  <c r="E34" i="41"/>
  <c r="F34" i="41"/>
  <c r="G34" i="41"/>
  <c r="H34" i="41"/>
  <c r="I34" i="41"/>
  <c r="J34" i="41"/>
  <c r="K34" i="41"/>
  <c r="L34" i="41"/>
  <c r="M34" i="41"/>
  <c r="N34" i="41"/>
  <c r="O34" i="41"/>
  <c r="P34" i="41"/>
  <c r="Q34" i="41"/>
  <c r="R34" i="41"/>
  <c r="S34" i="41"/>
  <c r="V34" i="41"/>
  <c r="C34" i="41"/>
  <c r="AW25" i="40"/>
  <c r="D25" i="40"/>
  <c r="AZ25" i="40"/>
  <c r="G25" i="40"/>
  <c r="BC25" i="40"/>
  <c r="J25" i="40"/>
  <c r="F96" i="40"/>
  <c r="AN25" i="40"/>
  <c r="AQ25" i="40"/>
  <c r="AT25" i="40"/>
  <c r="E96" i="40"/>
  <c r="AE25" i="40"/>
  <c r="AH25" i="40"/>
  <c r="AK25" i="40"/>
  <c r="D96" i="40"/>
  <c r="V25" i="40"/>
  <c r="Y25" i="40"/>
  <c r="AB25" i="40"/>
  <c r="C96" i="40"/>
  <c r="M25" i="40"/>
  <c r="P25" i="40"/>
  <c r="S25" i="40"/>
  <c r="B96" i="40"/>
  <c r="F95" i="40"/>
  <c r="E95" i="40"/>
  <c r="D95" i="40"/>
  <c r="C95" i="40"/>
  <c r="B95" i="40"/>
  <c r="S92" i="40"/>
  <c r="R92" i="40"/>
  <c r="Q92" i="40"/>
  <c r="P92" i="40"/>
  <c r="O92" i="40"/>
  <c r="N92" i="40"/>
  <c r="M92" i="40"/>
  <c r="L92" i="40"/>
  <c r="K92" i="40"/>
  <c r="J92" i="40"/>
  <c r="I92" i="40"/>
  <c r="H92" i="40"/>
  <c r="G92" i="40"/>
  <c r="F92" i="40"/>
  <c r="E92" i="40"/>
  <c r="D92" i="40"/>
  <c r="C92" i="40"/>
  <c r="S91" i="40"/>
  <c r="R91" i="40"/>
  <c r="Q91" i="40"/>
  <c r="P91" i="40"/>
  <c r="O91" i="40"/>
  <c r="N91" i="40"/>
  <c r="M91" i="40"/>
  <c r="L91" i="40"/>
  <c r="K91" i="40"/>
  <c r="J91" i="40"/>
  <c r="I91" i="40"/>
  <c r="H91" i="40"/>
  <c r="G91" i="40"/>
  <c r="F91" i="40"/>
  <c r="E91" i="40"/>
  <c r="D91" i="40"/>
  <c r="C91" i="40"/>
  <c r="S90" i="40"/>
  <c r="R90" i="40"/>
  <c r="Q90" i="40"/>
  <c r="P90" i="40"/>
  <c r="O90" i="40"/>
  <c r="N90" i="40"/>
  <c r="M90" i="40"/>
  <c r="L90" i="40"/>
  <c r="K90" i="40"/>
  <c r="J90" i="40"/>
  <c r="I90" i="40"/>
  <c r="H90" i="40"/>
  <c r="G90" i="40"/>
  <c r="F90" i="40"/>
  <c r="E90" i="40"/>
  <c r="D90" i="40"/>
  <c r="C90" i="40"/>
  <c r="S89" i="40"/>
  <c r="R89" i="40"/>
  <c r="Q89" i="40"/>
  <c r="P89" i="40"/>
  <c r="O89" i="40"/>
  <c r="N89" i="40"/>
  <c r="M89" i="40"/>
  <c r="L89" i="40"/>
  <c r="K89" i="40"/>
  <c r="J89" i="40"/>
  <c r="I89" i="40"/>
  <c r="H89" i="40"/>
  <c r="G89" i="40"/>
  <c r="F89" i="40"/>
  <c r="E89" i="40"/>
  <c r="D89" i="40"/>
  <c r="C89" i="40"/>
  <c r="S88" i="40"/>
  <c r="R88" i="40"/>
  <c r="Q88" i="40"/>
  <c r="P88" i="40"/>
  <c r="O88" i="40"/>
  <c r="N88" i="40"/>
  <c r="M88" i="40"/>
  <c r="L88" i="40"/>
  <c r="K88" i="40"/>
  <c r="J88" i="40"/>
  <c r="I88" i="40"/>
  <c r="H88" i="40"/>
  <c r="G88" i="40"/>
  <c r="F88" i="40"/>
  <c r="E88" i="40"/>
  <c r="D88" i="40"/>
  <c r="C88" i="40"/>
  <c r="S87" i="40"/>
  <c r="R87" i="40"/>
  <c r="Q87" i="40"/>
  <c r="P87" i="40"/>
  <c r="O87" i="40"/>
  <c r="N87" i="40"/>
  <c r="M87" i="40"/>
  <c r="L87" i="40"/>
  <c r="K87" i="40"/>
  <c r="J87" i="40"/>
  <c r="I87" i="40"/>
  <c r="H87" i="40"/>
  <c r="G87" i="40"/>
  <c r="F87" i="40"/>
  <c r="E87" i="40"/>
  <c r="D87" i="40"/>
  <c r="C87" i="40"/>
  <c r="D84" i="40"/>
  <c r="E84" i="40"/>
  <c r="F84" i="40"/>
  <c r="G84" i="40"/>
  <c r="H84" i="40"/>
  <c r="I84" i="40"/>
  <c r="J84" i="40"/>
  <c r="K84" i="40"/>
  <c r="L84" i="40"/>
  <c r="M84" i="40"/>
  <c r="N84" i="40"/>
  <c r="O84" i="40"/>
  <c r="P84" i="40"/>
  <c r="Q84" i="40"/>
  <c r="R84" i="40"/>
  <c r="S84" i="40"/>
  <c r="V84" i="40"/>
  <c r="C84" i="40"/>
  <c r="D83" i="40"/>
  <c r="E83" i="40"/>
  <c r="F83" i="40"/>
  <c r="G83" i="40"/>
  <c r="H83" i="40"/>
  <c r="I83" i="40"/>
  <c r="J83" i="40"/>
  <c r="K83" i="40"/>
  <c r="L83" i="40"/>
  <c r="M83" i="40"/>
  <c r="N83" i="40"/>
  <c r="O83" i="40"/>
  <c r="P83" i="40"/>
  <c r="Q83" i="40"/>
  <c r="R83" i="40"/>
  <c r="S83" i="40"/>
  <c r="V83" i="40"/>
  <c r="C83" i="40"/>
  <c r="D82" i="40"/>
  <c r="E82" i="40"/>
  <c r="F82" i="40"/>
  <c r="G82" i="40"/>
  <c r="H82" i="40"/>
  <c r="I82" i="40"/>
  <c r="J82" i="40"/>
  <c r="K82" i="40"/>
  <c r="L82" i="40"/>
  <c r="M82" i="40"/>
  <c r="N82" i="40"/>
  <c r="O82" i="40"/>
  <c r="P82" i="40"/>
  <c r="Q82" i="40"/>
  <c r="R82" i="40"/>
  <c r="S82" i="40"/>
  <c r="V82" i="40"/>
  <c r="C82" i="40"/>
  <c r="D81" i="40"/>
  <c r="E81" i="40"/>
  <c r="F81" i="40"/>
  <c r="G81" i="40"/>
  <c r="H81" i="40"/>
  <c r="I81" i="40"/>
  <c r="J81" i="40"/>
  <c r="K81" i="40"/>
  <c r="L81" i="40"/>
  <c r="M81" i="40"/>
  <c r="N81" i="40"/>
  <c r="O81" i="40"/>
  <c r="P81" i="40"/>
  <c r="Q81" i="40"/>
  <c r="R81" i="40"/>
  <c r="S81" i="40"/>
  <c r="V81" i="40"/>
  <c r="C81" i="40"/>
  <c r="D80" i="40"/>
  <c r="E80" i="40"/>
  <c r="F80" i="40"/>
  <c r="G80" i="40"/>
  <c r="H80" i="40"/>
  <c r="I80" i="40"/>
  <c r="J80" i="40"/>
  <c r="K80" i="40"/>
  <c r="L80" i="40"/>
  <c r="M80" i="40"/>
  <c r="N80" i="40"/>
  <c r="O80" i="40"/>
  <c r="P80" i="40"/>
  <c r="Q80" i="40"/>
  <c r="R80" i="40"/>
  <c r="S80" i="40"/>
  <c r="V80" i="40"/>
  <c r="C80" i="40"/>
  <c r="D79" i="40"/>
  <c r="E79" i="40"/>
  <c r="F79" i="40"/>
  <c r="G79" i="40"/>
  <c r="H79" i="40"/>
  <c r="I79" i="40"/>
  <c r="J79" i="40"/>
  <c r="K79" i="40"/>
  <c r="L79" i="40"/>
  <c r="M79" i="40"/>
  <c r="N79" i="40"/>
  <c r="O79" i="40"/>
  <c r="P79" i="40"/>
  <c r="Q79" i="40"/>
  <c r="R79" i="40"/>
  <c r="S79" i="40"/>
  <c r="V79" i="40"/>
  <c r="C79" i="40"/>
  <c r="AV25" i="40"/>
  <c r="C25" i="40"/>
  <c r="AY25" i="40"/>
  <c r="F25" i="40"/>
  <c r="BB25" i="40"/>
  <c r="I25" i="40"/>
  <c r="F74" i="40"/>
  <c r="AM25" i="40"/>
  <c r="AP25" i="40"/>
  <c r="AS25" i="40"/>
  <c r="E74" i="40"/>
  <c r="AD25" i="40"/>
  <c r="AG25" i="40"/>
  <c r="AJ25" i="40"/>
  <c r="D74" i="40"/>
  <c r="U25" i="40"/>
  <c r="X25" i="40"/>
  <c r="AA25" i="40"/>
  <c r="C74" i="40"/>
  <c r="L25" i="40"/>
  <c r="O25" i="40"/>
  <c r="R25" i="40"/>
  <c r="B74" i="40"/>
  <c r="F73" i="40"/>
  <c r="E73" i="40"/>
  <c r="D73" i="40"/>
  <c r="C73" i="40"/>
  <c r="B73" i="40"/>
  <c r="S70" i="40"/>
  <c r="R70" i="40"/>
  <c r="Q70" i="40"/>
  <c r="P70" i="40"/>
  <c r="O70" i="40"/>
  <c r="N70" i="40"/>
  <c r="M70" i="40"/>
  <c r="L70" i="40"/>
  <c r="K70" i="40"/>
  <c r="J70" i="40"/>
  <c r="I70" i="40"/>
  <c r="H70" i="40"/>
  <c r="G70" i="40"/>
  <c r="F70" i="40"/>
  <c r="E70" i="40"/>
  <c r="D70" i="40"/>
  <c r="C70" i="40"/>
  <c r="S69" i="40"/>
  <c r="R69" i="40"/>
  <c r="Q69" i="40"/>
  <c r="P69" i="40"/>
  <c r="O69" i="40"/>
  <c r="N69" i="40"/>
  <c r="M69" i="40"/>
  <c r="L69" i="40"/>
  <c r="K69" i="40"/>
  <c r="J69" i="40"/>
  <c r="I69" i="40"/>
  <c r="H69" i="40"/>
  <c r="G69" i="40"/>
  <c r="F69" i="40"/>
  <c r="E69" i="40"/>
  <c r="D69" i="40"/>
  <c r="C69" i="40"/>
  <c r="S68" i="40"/>
  <c r="R68" i="40"/>
  <c r="Q68" i="40"/>
  <c r="P68" i="40"/>
  <c r="O68" i="40"/>
  <c r="N68" i="40"/>
  <c r="M68" i="40"/>
  <c r="L68" i="40"/>
  <c r="K68" i="40"/>
  <c r="J68" i="40"/>
  <c r="I68" i="40"/>
  <c r="H68" i="40"/>
  <c r="G68" i="40"/>
  <c r="F68" i="40"/>
  <c r="E68" i="40"/>
  <c r="D68" i="40"/>
  <c r="C68" i="40"/>
  <c r="S67" i="40"/>
  <c r="R67" i="40"/>
  <c r="Q67" i="40"/>
  <c r="P67" i="40"/>
  <c r="O67" i="40"/>
  <c r="N67" i="40"/>
  <c r="M67" i="40"/>
  <c r="L67" i="40"/>
  <c r="K67" i="40"/>
  <c r="J67" i="40"/>
  <c r="I67" i="40"/>
  <c r="H67" i="40"/>
  <c r="G67" i="40"/>
  <c r="F67" i="40"/>
  <c r="E67" i="40"/>
  <c r="D67" i="40"/>
  <c r="C67" i="40"/>
  <c r="S66" i="40"/>
  <c r="R66" i="40"/>
  <c r="Q66" i="40"/>
  <c r="P66" i="40"/>
  <c r="O66" i="40"/>
  <c r="N66" i="40"/>
  <c r="M66" i="40"/>
  <c r="L66" i="40"/>
  <c r="K66" i="40"/>
  <c r="J66" i="40"/>
  <c r="I66" i="40"/>
  <c r="H66" i="40"/>
  <c r="G66" i="40"/>
  <c r="F66" i="40"/>
  <c r="E66" i="40"/>
  <c r="D66" i="40"/>
  <c r="C66" i="40"/>
  <c r="S65" i="40"/>
  <c r="R65" i="40"/>
  <c r="Q65" i="40"/>
  <c r="P65" i="40"/>
  <c r="O65" i="40"/>
  <c r="N65" i="40"/>
  <c r="M65" i="40"/>
  <c r="L65" i="40"/>
  <c r="K65" i="40"/>
  <c r="J65" i="40"/>
  <c r="I65" i="40"/>
  <c r="H65" i="40"/>
  <c r="G65" i="40"/>
  <c r="F65" i="40"/>
  <c r="E65" i="40"/>
  <c r="D65" i="40"/>
  <c r="C65" i="40"/>
  <c r="D62" i="40"/>
  <c r="E62" i="40"/>
  <c r="F62" i="40"/>
  <c r="G62" i="40"/>
  <c r="H62" i="40"/>
  <c r="I62" i="40"/>
  <c r="J62" i="40"/>
  <c r="K62" i="40"/>
  <c r="L62" i="40"/>
  <c r="M62" i="40"/>
  <c r="N62" i="40"/>
  <c r="O62" i="40"/>
  <c r="P62" i="40"/>
  <c r="Q62" i="40"/>
  <c r="R62" i="40"/>
  <c r="S62" i="40"/>
  <c r="V62" i="40"/>
  <c r="C62" i="40"/>
  <c r="D61" i="40"/>
  <c r="E61" i="40"/>
  <c r="F61" i="40"/>
  <c r="G61" i="40"/>
  <c r="H61" i="40"/>
  <c r="I61" i="40"/>
  <c r="J61" i="40"/>
  <c r="K61" i="40"/>
  <c r="L61" i="40"/>
  <c r="M61" i="40"/>
  <c r="N61" i="40"/>
  <c r="O61" i="40"/>
  <c r="P61" i="40"/>
  <c r="Q61" i="40"/>
  <c r="R61" i="40"/>
  <c r="S61" i="40"/>
  <c r="V61" i="40"/>
  <c r="C61" i="40"/>
  <c r="D60" i="40"/>
  <c r="E60" i="40"/>
  <c r="F60" i="40"/>
  <c r="G60" i="40"/>
  <c r="H60" i="40"/>
  <c r="I60" i="40"/>
  <c r="J60" i="40"/>
  <c r="K60" i="40"/>
  <c r="L60" i="40"/>
  <c r="M60" i="40"/>
  <c r="N60" i="40"/>
  <c r="O60" i="40"/>
  <c r="P60" i="40"/>
  <c r="Q60" i="40"/>
  <c r="R60" i="40"/>
  <c r="S60" i="40"/>
  <c r="V60" i="40"/>
  <c r="C60" i="40"/>
  <c r="D59" i="40"/>
  <c r="E59" i="40"/>
  <c r="F59" i="40"/>
  <c r="G59" i="40"/>
  <c r="H59" i="40"/>
  <c r="I59" i="40"/>
  <c r="J59" i="40"/>
  <c r="K59" i="40"/>
  <c r="L59" i="40"/>
  <c r="M59" i="40"/>
  <c r="N59" i="40"/>
  <c r="O59" i="40"/>
  <c r="P59" i="40"/>
  <c r="Q59" i="40"/>
  <c r="R59" i="40"/>
  <c r="S59" i="40"/>
  <c r="V59" i="40"/>
  <c r="C59" i="40"/>
  <c r="D58" i="40"/>
  <c r="E58" i="40"/>
  <c r="F58" i="40"/>
  <c r="G58" i="40"/>
  <c r="H58" i="40"/>
  <c r="I58" i="40"/>
  <c r="J58" i="40"/>
  <c r="K58" i="40"/>
  <c r="L58" i="40"/>
  <c r="M58" i="40"/>
  <c r="N58" i="40"/>
  <c r="O58" i="40"/>
  <c r="P58" i="40"/>
  <c r="Q58" i="40"/>
  <c r="R58" i="40"/>
  <c r="S58" i="40"/>
  <c r="V58" i="40"/>
  <c r="C58" i="40"/>
  <c r="D57" i="40"/>
  <c r="E57" i="40"/>
  <c r="F57" i="40"/>
  <c r="G57" i="40"/>
  <c r="H57" i="40"/>
  <c r="I57" i="40"/>
  <c r="J57" i="40"/>
  <c r="K57" i="40"/>
  <c r="L57" i="40"/>
  <c r="M57" i="40"/>
  <c r="N57" i="40"/>
  <c r="O57" i="40"/>
  <c r="P57" i="40"/>
  <c r="Q57" i="40"/>
  <c r="R57" i="40"/>
  <c r="S57" i="40"/>
  <c r="V57" i="40"/>
  <c r="C57" i="40"/>
  <c r="F53" i="40"/>
  <c r="E53" i="40"/>
  <c r="D53" i="40"/>
  <c r="C53" i="40"/>
  <c r="B53" i="40"/>
  <c r="AU25" i="40"/>
  <c r="B25" i="40"/>
  <c r="AX25" i="40"/>
  <c r="E25" i="40"/>
  <c r="BA25" i="40"/>
  <c r="H25" i="40"/>
  <c r="F52" i="40"/>
  <c r="AL25" i="40"/>
  <c r="AO25" i="40"/>
  <c r="AR25" i="40"/>
  <c r="E52" i="40"/>
  <c r="AC25" i="40"/>
  <c r="AF25" i="40"/>
  <c r="AI25" i="40"/>
  <c r="D52" i="40"/>
  <c r="T25" i="40"/>
  <c r="W25" i="40"/>
  <c r="Z25" i="40"/>
  <c r="C52" i="40"/>
  <c r="K25" i="40"/>
  <c r="N25" i="40"/>
  <c r="Q25" i="40"/>
  <c r="B52" i="40"/>
  <c r="F51" i="40"/>
  <c r="E51" i="40"/>
  <c r="D51" i="40"/>
  <c r="C51" i="40"/>
  <c r="B51" i="40"/>
  <c r="S48" i="40"/>
  <c r="R48" i="40"/>
  <c r="Q48" i="40"/>
  <c r="P48" i="40"/>
  <c r="O48" i="40"/>
  <c r="N48" i="40"/>
  <c r="M48" i="40"/>
  <c r="L48" i="40"/>
  <c r="K48" i="40"/>
  <c r="J48" i="40"/>
  <c r="I48" i="40"/>
  <c r="H48" i="40"/>
  <c r="G48" i="40"/>
  <c r="F48" i="40"/>
  <c r="E48" i="40"/>
  <c r="D48" i="40"/>
  <c r="C48" i="40"/>
  <c r="S47" i="40"/>
  <c r="R47" i="40"/>
  <c r="Q47" i="40"/>
  <c r="P47" i="40"/>
  <c r="O47" i="40"/>
  <c r="N47" i="40"/>
  <c r="M47" i="40"/>
  <c r="L47" i="40"/>
  <c r="K47" i="40"/>
  <c r="J47" i="40"/>
  <c r="I47" i="40"/>
  <c r="H47" i="40"/>
  <c r="G47" i="40"/>
  <c r="F47" i="40"/>
  <c r="E47" i="40"/>
  <c r="D47" i="40"/>
  <c r="C47" i="40"/>
  <c r="S46" i="40"/>
  <c r="R46" i="40"/>
  <c r="Q46" i="40"/>
  <c r="P46" i="40"/>
  <c r="O46" i="40"/>
  <c r="N46" i="40"/>
  <c r="M46" i="40"/>
  <c r="L46" i="40"/>
  <c r="K46" i="40"/>
  <c r="J46" i="40"/>
  <c r="I46" i="40"/>
  <c r="H46" i="40"/>
  <c r="G46" i="40"/>
  <c r="F46" i="40"/>
  <c r="E46" i="40"/>
  <c r="D46" i="40"/>
  <c r="C46" i="40"/>
  <c r="S45" i="40"/>
  <c r="R45" i="40"/>
  <c r="Q45" i="40"/>
  <c r="P45" i="40"/>
  <c r="O45" i="40"/>
  <c r="N45" i="40"/>
  <c r="M45" i="40"/>
  <c r="L45" i="40"/>
  <c r="K45" i="40"/>
  <c r="J45" i="40"/>
  <c r="I45" i="40"/>
  <c r="H45" i="40"/>
  <c r="G45" i="40"/>
  <c r="F45" i="40"/>
  <c r="E45" i="40"/>
  <c r="D45" i="40"/>
  <c r="C45" i="40"/>
  <c r="S44" i="40"/>
  <c r="R44" i="40"/>
  <c r="Q44" i="40"/>
  <c r="P44" i="40"/>
  <c r="O44" i="40"/>
  <c r="N44" i="40"/>
  <c r="M44" i="40"/>
  <c r="L44" i="40"/>
  <c r="K44" i="40"/>
  <c r="J44" i="40"/>
  <c r="I44" i="40"/>
  <c r="H44" i="40"/>
  <c r="G44" i="40"/>
  <c r="F44" i="40"/>
  <c r="E44" i="40"/>
  <c r="D44" i="40"/>
  <c r="C44" i="40"/>
  <c r="S43" i="40"/>
  <c r="R43" i="40"/>
  <c r="Q43" i="40"/>
  <c r="P43" i="40"/>
  <c r="O43" i="40"/>
  <c r="N43" i="40"/>
  <c r="M43" i="40"/>
  <c r="L43" i="40"/>
  <c r="K43" i="40"/>
  <c r="J43" i="40"/>
  <c r="I43" i="40"/>
  <c r="H43" i="40"/>
  <c r="G43" i="40"/>
  <c r="F43" i="40"/>
  <c r="E43" i="40"/>
  <c r="D43" i="40"/>
  <c r="C43" i="40"/>
  <c r="D39" i="40"/>
  <c r="E39" i="40"/>
  <c r="F39" i="40"/>
  <c r="G39" i="40"/>
  <c r="H39" i="40"/>
  <c r="I39" i="40"/>
  <c r="J39" i="40"/>
  <c r="K39" i="40"/>
  <c r="L39" i="40"/>
  <c r="M39" i="40"/>
  <c r="N39" i="40"/>
  <c r="O39" i="40"/>
  <c r="P39" i="40"/>
  <c r="Q39" i="40"/>
  <c r="R39" i="40"/>
  <c r="S39" i="40"/>
  <c r="V39" i="40"/>
  <c r="C39" i="40"/>
  <c r="D38" i="40"/>
  <c r="E38" i="40"/>
  <c r="F38" i="40"/>
  <c r="G38" i="40"/>
  <c r="H38" i="40"/>
  <c r="I38" i="40"/>
  <c r="J38" i="40"/>
  <c r="K38" i="40"/>
  <c r="L38" i="40"/>
  <c r="M38" i="40"/>
  <c r="N38" i="40"/>
  <c r="O38" i="40"/>
  <c r="P38" i="40"/>
  <c r="Q38" i="40"/>
  <c r="R38" i="40"/>
  <c r="S38" i="40"/>
  <c r="V38" i="40"/>
  <c r="C38" i="40"/>
  <c r="D37" i="40"/>
  <c r="E37" i="40"/>
  <c r="F37" i="40"/>
  <c r="G37" i="40"/>
  <c r="H37" i="40"/>
  <c r="I37" i="40"/>
  <c r="J37" i="40"/>
  <c r="K37" i="40"/>
  <c r="L37" i="40"/>
  <c r="M37" i="40"/>
  <c r="N37" i="40"/>
  <c r="O37" i="40"/>
  <c r="P37" i="40"/>
  <c r="Q37" i="40"/>
  <c r="R37" i="40"/>
  <c r="S37" i="40"/>
  <c r="V37" i="40"/>
  <c r="C37" i="40"/>
  <c r="D36" i="40"/>
  <c r="E36" i="40"/>
  <c r="F36" i="40"/>
  <c r="G36" i="40"/>
  <c r="H36" i="40"/>
  <c r="I36" i="40"/>
  <c r="J36" i="40"/>
  <c r="K36" i="40"/>
  <c r="L36" i="40"/>
  <c r="M36" i="40"/>
  <c r="N36" i="40"/>
  <c r="O36" i="40"/>
  <c r="P36" i="40"/>
  <c r="Q36" i="40"/>
  <c r="R36" i="40"/>
  <c r="S36" i="40"/>
  <c r="V36" i="40"/>
  <c r="C36" i="40"/>
  <c r="D35" i="40"/>
  <c r="E35" i="40"/>
  <c r="F35" i="40"/>
  <c r="G35" i="40"/>
  <c r="H35" i="40"/>
  <c r="I35" i="40"/>
  <c r="J35" i="40"/>
  <c r="K35" i="40"/>
  <c r="L35" i="40"/>
  <c r="M35" i="40"/>
  <c r="N35" i="40"/>
  <c r="O35" i="40"/>
  <c r="P35" i="40"/>
  <c r="Q35" i="40"/>
  <c r="R35" i="40"/>
  <c r="S35" i="40"/>
  <c r="V35" i="40"/>
  <c r="C35" i="40"/>
  <c r="D34" i="40"/>
  <c r="E34" i="40"/>
  <c r="F34" i="40"/>
  <c r="G34" i="40"/>
  <c r="H34" i="40"/>
  <c r="I34" i="40"/>
  <c r="J34" i="40"/>
  <c r="K34" i="40"/>
  <c r="L34" i="40"/>
  <c r="M34" i="40"/>
  <c r="N34" i="40"/>
  <c r="O34" i="40"/>
  <c r="P34" i="40"/>
  <c r="Q34" i="40"/>
  <c r="R34" i="40"/>
  <c r="S34" i="40"/>
  <c r="V34" i="40"/>
  <c r="C34" i="40"/>
  <c r="AW25" i="39"/>
  <c r="D25" i="39"/>
  <c r="AZ25" i="39"/>
  <c r="G25" i="39"/>
  <c r="BC25" i="39"/>
  <c r="J25" i="39"/>
  <c r="F96" i="39"/>
  <c r="AN25" i="39"/>
  <c r="AQ25" i="39"/>
  <c r="AT25" i="39"/>
  <c r="E96" i="39"/>
  <c r="AE25" i="39"/>
  <c r="AH25" i="39"/>
  <c r="AK25" i="39"/>
  <c r="D96" i="39"/>
  <c r="V25" i="39"/>
  <c r="Y25" i="39"/>
  <c r="AB25" i="39"/>
  <c r="C96" i="39"/>
  <c r="M25" i="39"/>
  <c r="P25" i="39"/>
  <c r="S25" i="39"/>
  <c r="B96" i="39"/>
  <c r="F95" i="39"/>
  <c r="E95" i="39"/>
  <c r="D95" i="39"/>
  <c r="C95" i="39"/>
  <c r="B95" i="39"/>
  <c r="S92" i="39"/>
  <c r="R92" i="39"/>
  <c r="Q92" i="39"/>
  <c r="P92" i="39"/>
  <c r="O92" i="39"/>
  <c r="N92" i="39"/>
  <c r="M92" i="39"/>
  <c r="L92" i="39"/>
  <c r="K92" i="39"/>
  <c r="J92" i="39"/>
  <c r="I92" i="39"/>
  <c r="H92" i="39"/>
  <c r="G92" i="39"/>
  <c r="F92" i="39"/>
  <c r="E92" i="39"/>
  <c r="D92" i="39"/>
  <c r="C92" i="39"/>
  <c r="S91" i="39"/>
  <c r="R91" i="39"/>
  <c r="Q91" i="39"/>
  <c r="P91" i="39"/>
  <c r="O91" i="39"/>
  <c r="N91" i="39"/>
  <c r="M91" i="39"/>
  <c r="L91" i="39"/>
  <c r="K91" i="39"/>
  <c r="J91" i="39"/>
  <c r="I91" i="39"/>
  <c r="H91" i="39"/>
  <c r="G91" i="39"/>
  <c r="F91" i="39"/>
  <c r="E91" i="39"/>
  <c r="D91" i="39"/>
  <c r="C91" i="39"/>
  <c r="S90" i="39"/>
  <c r="R90" i="39"/>
  <c r="Q90" i="39"/>
  <c r="P90" i="39"/>
  <c r="O90" i="39"/>
  <c r="N90" i="39"/>
  <c r="M90" i="39"/>
  <c r="L90" i="39"/>
  <c r="K90" i="39"/>
  <c r="J90" i="39"/>
  <c r="I90" i="39"/>
  <c r="H90" i="39"/>
  <c r="G90" i="39"/>
  <c r="F90" i="39"/>
  <c r="E90" i="39"/>
  <c r="D90" i="39"/>
  <c r="C90" i="39"/>
  <c r="S89" i="39"/>
  <c r="R89" i="39"/>
  <c r="Q89" i="39"/>
  <c r="P89" i="39"/>
  <c r="O89" i="39"/>
  <c r="N89" i="39"/>
  <c r="M89" i="39"/>
  <c r="L89" i="39"/>
  <c r="K89" i="39"/>
  <c r="J89" i="39"/>
  <c r="I89" i="39"/>
  <c r="H89" i="39"/>
  <c r="G89" i="39"/>
  <c r="F89" i="39"/>
  <c r="E89" i="39"/>
  <c r="D89" i="39"/>
  <c r="C89" i="39"/>
  <c r="S88" i="39"/>
  <c r="R88" i="39"/>
  <c r="Q88" i="39"/>
  <c r="P88" i="39"/>
  <c r="O88" i="39"/>
  <c r="N88" i="39"/>
  <c r="M88" i="39"/>
  <c r="L88" i="39"/>
  <c r="K88" i="39"/>
  <c r="J88" i="39"/>
  <c r="I88" i="39"/>
  <c r="H88" i="39"/>
  <c r="G88" i="39"/>
  <c r="F88" i="39"/>
  <c r="E88" i="39"/>
  <c r="D88" i="39"/>
  <c r="C88" i="39"/>
  <c r="S87" i="39"/>
  <c r="R87" i="39"/>
  <c r="Q87" i="39"/>
  <c r="P87" i="39"/>
  <c r="O87" i="39"/>
  <c r="N87" i="39"/>
  <c r="M87" i="39"/>
  <c r="L87" i="39"/>
  <c r="K87" i="39"/>
  <c r="J87" i="39"/>
  <c r="I87" i="39"/>
  <c r="H87" i="39"/>
  <c r="G87" i="39"/>
  <c r="F87" i="39"/>
  <c r="E87" i="39"/>
  <c r="D87" i="39"/>
  <c r="C87" i="39"/>
  <c r="D84" i="39"/>
  <c r="E84" i="39"/>
  <c r="F84" i="39"/>
  <c r="G84" i="39"/>
  <c r="H84" i="39"/>
  <c r="I84" i="39"/>
  <c r="J84" i="39"/>
  <c r="K84" i="39"/>
  <c r="L84" i="39"/>
  <c r="M84" i="39"/>
  <c r="N84" i="39"/>
  <c r="O84" i="39"/>
  <c r="P84" i="39"/>
  <c r="Q84" i="39"/>
  <c r="R84" i="39"/>
  <c r="S84" i="39"/>
  <c r="V84" i="39"/>
  <c r="C84" i="39"/>
  <c r="D83" i="39"/>
  <c r="E83" i="39"/>
  <c r="F83" i="39"/>
  <c r="G83" i="39"/>
  <c r="H83" i="39"/>
  <c r="I83" i="39"/>
  <c r="J83" i="39"/>
  <c r="K83" i="39"/>
  <c r="L83" i="39"/>
  <c r="M83" i="39"/>
  <c r="N83" i="39"/>
  <c r="O83" i="39"/>
  <c r="P83" i="39"/>
  <c r="Q83" i="39"/>
  <c r="R83" i="39"/>
  <c r="S83" i="39"/>
  <c r="V83" i="39"/>
  <c r="C83" i="39"/>
  <c r="D82" i="39"/>
  <c r="E82" i="39"/>
  <c r="F82" i="39"/>
  <c r="G82" i="39"/>
  <c r="H82" i="39"/>
  <c r="I82" i="39"/>
  <c r="J82" i="39"/>
  <c r="K82" i="39"/>
  <c r="L82" i="39"/>
  <c r="M82" i="39"/>
  <c r="N82" i="39"/>
  <c r="O82" i="39"/>
  <c r="P82" i="39"/>
  <c r="Q82" i="39"/>
  <c r="R82" i="39"/>
  <c r="S82" i="39"/>
  <c r="V82" i="39"/>
  <c r="C82" i="39"/>
  <c r="D81" i="39"/>
  <c r="E81" i="39"/>
  <c r="F81" i="39"/>
  <c r="G81" i="39"/>
  <c r="H81" i="39"/>
  <c r="I81" i="39"/>
  <c r="J81" i="39"/>
  <c r="K81" i="39"/>
  <c r="L81" i="39"/>
  <c r="M81" i="39"/>
  <c r="N81" i="39"/>
  <c r="O81" i="39"/>
  <c r="P81" i="39"/>
  <c r="Q81" i="39"/>
  <c r="R81" i="39"/>
  <c r="S81" i="39"/>
  <c r="V81" i="39"/>
  <c r="C81" i="39"/>
  <c r="D80" i="39"/>
  <c r="E80" i="39"/>
  <c r="F80" i="39"/>
  <c r="G80" i="39"/>
  <c r="H80" i="39"/>
  <c r="I80" i="39"/>
  <c r="J80" i="39"/>
  <c r="K80" i="39"/>
  <c r="L80" i="39"/>
  <c r="M80" i="39"/>
  <c r="N80" i="39"/>
  <c r="O80" i="39"/>
  <c r="P80" i="39"/>
  <c r="Q80" i="39"/>
  <c r="R80" i="39"/>
  <c r="S80" i="39"/>
  <c r="V80" i="39"/>
  <c r="C80" i="39"/>
  <c r="D79" i="39"/>
  <c r="E79" i="39"/>
  <c r="F79" i="39"/>
  <c r="G79" i="39"/>
  <c r="H79" i="39"/>
  <c r="I79" i="39"/>
  <c r="J79" i="39"/>
  <c r="K79" i="39"/>
  <c r="L79" i="39"/>
  <c r="M79" i="39"/>
  <c r="N79" i="39"/>
  <c r="O79" i="39"/>
  <c r="P79" i="39"/>
  <c r="Q79" i="39"/>
  <c r="R79" i="39"/>
  <c r="S79" i="39"/>
  <c r="V79" i="39"/>
  <c r="C79" i="39"/>
  <c r="AV25" i="39"/>
  <c r="C25" i="39"/>
  <c r="AY25" i="39"/>
  <c r="F25" i="39"/>
  <c r="BB25" i="39"/>
  <c r="I25" i="39"/>
  <c r="F74" i="39"/>
  <c r="AM25" i="39"/>
  <c r="AP25" i="39"/>
  <c r="AS25" i="39"/>
  <c r="E74" i="39"/>
  <c r="AD25" i="39"/>
  <c r="AG25" i="39"/>
  <c r="AJ25" i="39"/>
  <c r="D74" i="39"/>
  <c r="U25" i="39"/>
  <c r="X25" i="39"/>
  <c r="AA25" i="39"/>
  <c r="C74" i="39"/>
  <c r="L25" i="39"/>
  <c r="O25" i="39"/>
  <c r="R25" i="39"/>
  <c r="B74" i="39"/>
  <c r="F73" i="39"/>
  <c r="E73" i="39"/>
  <c r="D73" i="39"/>
  <c r="C73" i="39"/>
  <c r="B73" i="39"/>
  <c r="S70" i="39"/>
  <c r="R70" i="39"/>
  <c r="Q70" i="39"/>
  <c r="P70" i="39"/>
  <c r="O70" i="39"/>
  <c r="N70" i="39"/>
  <c r="M70" i="39"/>
  <c r="L70" i="39"/>
  <c r="K70" i="39"/>
  <c r="J70" i="39"/>
  <c r="I70" i="39"/>
  <c r="H70" i="39"/>
  <c r="G70" i="39"/>
  <c r="F70" i="39"/>
  <c r="E70" i="39"/>
  <c r="D70" i="39"/>
  <c r="C70" i="39"/>
  <c r="S69" i="39"/>
  <c r="R69" i="39"/>
  <c r="Q69" i="39"/>
  <c r="P69" i="39"/>
  <c r="O69" i="39"/>
  <c r="N69" i="39"/>
  <c r="M69" i="39"/>
  <c r="L69" i="39"/>
  <c r="K69" i="39"/>
  <c r="J69" i="39"/>
  <c r="I69" i="39"/>
  <c r="H69" i="39"/>
  <c r="G69" i="39"/>
  <c r="F69" i="39"/>
  <c r="E69" i="39"/>
  <c r="D69" i="39"/>
  <c r="C69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S67" i="39"/>
  <c r="R67" i="39"/>
  <c r="Q67" i="39"/>
  <c r="P67" i="39"/>
  <c r="O67" i="39"/>
  <c r="N67" i="39"/>
  <c r="M67" i="39"/>
  <c r="L67" i="39"/>
  <c r="K67" i="39"/>
  <c r="J67" i="39"/>
  <c r="I67" i="39"/>
  <c r="H67" i="39"/>
  <c r="G67" i="39"/>
  <c r="F67" i="39"/>
  <c r="E67" i="39"/>
  <c r="D67" i="39"/>
  <c r="C67" i="39"/>
  <c r="S66" i="39"/>
  <c r="R66" i="39"/>
  <c r="Q66" i="39"/>
  <c r="P66" i="39"/>
  <c r="O66" i="39"/>
  <c r="N66" i="39"/>
  <c r="M66" i="39"/>
  <c r="L66" i="39"/>
  <c r="K66" i="39"/>
  <c r="J66" i="39"/>
  <c r="I66" i="39"/>
  <c r="H66" i="39"/>
  <c r="G66" i="39"/>
  <c r="F66" i="39"/>
  <c r="E66" i="39"/>
  <c r="D66" i="39"/>
  <c r="C66" i="39"/>
  <c r="S65" i="39"/>
  <c r="R65" i="39"/>
  <c r="Q65" i="39"/>
  <c r="P65" i="39"/>
  <c r="O65" i="39"/>
  <c r="N65" i="39"/>
  <c r="M65" i="39"/>
  <c r="L65" i="39"/>
  <c r="K65" i="39"/>
  <c r="J65" i="39"/>
  <c r="I65" i="39"/>
  <c r="H65" i="39"/>
  <c r="G65" i="39"/>
  <c r="F65" i="39"/>
  <c r="E65" i="39"/>
  <c r="D65" i="39"/>
  <c r="C65" i="39"/>
  <c r="D62" i="39"/>
  <c r="E62" i="39"/>
  <c r="F62" i="39"/>
  <c r="G62" i="39"/>
  <c r="H62" i="39"/>
  <c r="I62" i="39"/>
  <c r="J62" i="39"/>
  <c r="K62" i="39"/>
  <c r="L62" i="39"/>
  <c r="M62" i="39"/>
  <c r="N62" i="39"/>
  <c r="O62" i="39"/>
  <c r="P62" i="39"/>
  <c r="Q62" i="39"/>
  <c r="R62" i="39"/>
  <c r="S62" i="39"/>
  <c r="V62" i="39"/>
  <c r="C62" i="39"/>
  <c r="D61" i="39"/>
  <c r="E61" i="39"/>
  <c r="F61" i="39"/>
  <c r="G61" i="39"/>
  <c r="H61" i="39"/>
  <c r="I61" i="39"/>
  <c r="J61" i="39"/>
  <c r="K61" i="39"/>
  <c r="L61" i="39"/>
  <c r="M61" i="39"/>
  <c r="N61" i="39"/>
  <c r="O61" i="39"/>
  <c r="P61" i="39"/>
  <c r="Q61" i="39"/>
  <c r="R61" i="39"/>
  <c r="S61" i="39"/>
  <c r="V61" i="39"/>
  <c r="C61" i="39"/>
  <c r="D60" i="39"/>
  <c r="E60" i="39"/>
  <c r="F60" i="39"/>
  <c r="G60" i="39"/>
  <c r="H60" i="39"/>
  <c r="I60" i="39"/>
  <c r="J60" i="39"/>
  <c r="K60" i="39"/>
  <c r="L60" i="39"/>
  <c r="M60" i="39"/>
  <c r="N60" i="39"/>
  <c r="O60" i="39"/>
  <c r="P60" i="39"/>
  <c r="Q60" i="39"/>
  <c r="R60" i="39"/>
  <c r="S60" i="39"/>
  <c r="V60" i="39"/>
  <c r="C60" i="39"/>
  <c r="D59" i="39"/>
  <c r="E59" i="39"/>
  <c r="F59" i="39"/>
  <c r="G59" i="39"/>
  <c r="H59" i="39"/>
  <c r="I59" i="39"/>
  <c r="J59" i="39"/>
  <c r="K59" i="39"/>
  <c r="L59" i="39"/>
  <c r="M59" i="39"/>
  <c r="N59" i="39"/>
  <c r="O59" i="39"/>
  <c r="P59" i="39"/>
  <c r="Q59" i="39"/>
  <c r="R59" i="39"/>
  <c r="S59" i="39"/>
  <c r="V59" i="39"/>
  <c r="C59" i="39"/>
  <c r="D58" i="39"/>
  <c r="E58" i="39"/>
  <c r="F58" i="39"/>
  <c r="G58" i="39"/>
  <c r="H58" i="39"/>
  <c r="I58" i="39"/>
  <c r="J58" i="39"/>
  <c r="K58" i="39"/>
  <c r="L58" i="39"/>
  <c r="M58" i="39"/>
  <c r="N58" i="39"/>
  <c r="O58" i="39"/>
  <c r="P58" i="39"/>
  <c r="Q58" i="39"/>
  <c r="R58" i="39"/>
  <c r="S58" i="39"/>
  <c r="V58" i="39"/>
  <c r="C58" i="39"/>
  <c r="D57" i="39"/>
  <c r="E57" i="39"/>
  <c r="F57" i="39"/>
  <c r="G57" i="39"/>
  <c r="H57" i="39"/>
  <c r="I57" i="39"/>
  <c r="J57" i="39"/>
  <c r="K57" i="39"/>
  <c r="L57" i="39"/>
  <c r="M57" i="39"/>
  <c r="N57" i="39"/>
  <c r="O57" i="39"/>
  <c r="P57" i="39"/>
  <c r="Q57" i="39"/>
  <c r="R57" i="39"/>
  <c r="S57" i="39"/>
  <c r="V57" i="39"/>
  <c r="C57" i="39"/>
  <c r="F53" i="39"/>
  <c r="E53" i="39"/>
  <c r="D53" i="39"/>
  <c r="C53" i="39"/>
  <c r="B53" i="39"/>
  <c r="AU25" i="39"/>
  <c r="B25" i="39"/>
  <c r="AX25" i="39"/>
  <c r="E25" i="39"/>
  <c r="BA25" i="39"/>
  <c r="H25" i="39"/>
  <c r="F52" i="39"/>
  <c r="AL25" i="39"/>
  <c r="AO25" i="39"/>
  <c r="AR25" i="39"/>
  <c r="E52" i="39"/>
  <c r="AC25" i="39"/>
  <c r="AF25" i="39"/>
  <c r="AI25" i="39"/>
  <c r="D52" i="39"/>
  <c r="T25" i="39"/>
  <c r="W25" i="39"/>
  <c r="Z25" i="39"/>
  <c r="C52" i="39"/>
  <c r="K25" i="39"/>
  <c r="N25" i="39"/>
  <c r="Q25" i="39"/>
  <c r="B52" i="39"/>
  <c r="F51" i="39"/>
  <c r="E51" i="39"/>
  <c r="D51" i="39"/>
  <c r="C51" i="39"/>
  <c r="B51" i="39"/>
  <c r="S48" i="39"/>
  <c r="R48" i="39"/>
  <c r="Q48" i="39"/>
  <c r="P48" i="39"/>
  <c r="O48" i="39"/>
  <c r="N48" i="39"/>
  <c r="M48" i="39"/>
  <c r="L48" i="39"/>
  <c r="K48" i="39"/>
  <c r="J48" i="39"/>
  <c r="I48" i="39"/>
  <c r="H48" i="39"/>
  <c r="G48" i="39"/>
  <c r="F48" i="39"/>
  <c r="E48" i="39"/>
  <c r="D48" i="39"/>
  <c r="C48" i="39"/>
  <c r="S47" i="39"/>
  <c r="R47" i="39"/>
  <c r="Q47" i="39"/>
  <c r="P47" i="39"/>
  <c r="O47" i="39"/>
  <c r="N47" i="39"/>
  <c r="M47" i="39"/>
  <c r="L47" i="39"/>
  <c r="K47" i="39"/>
  <c r="J47" i="39"/>
  <c r="I47" i="39"/>
  <c r="H47" i="39"/>
  <c r="G47" i="39"/>
  <c r="F47" i="39"/>
  <c r="E47" i="39"/>
  <c r="D47" i="39"/>
  <c r="C47" i="39"/>
  <c r="S46" i="39"/>
  <c r="R46" i="39"/>
  <c r="Q46" i="39"/>
  <c r="P46" i="39"/>
  <c r="O46" i="39"/>
  <c r="N46" i="39"/>
  <c r="M46" i="39"/>
  <c r="L46" i="39"/>
  <c r="K46" i="39"/>
  <c r="J46" i="39"/>
  <c r="I46" i="39"/>
  <c r="H46" i="39"/>
  <c r="G46" i="39"/>
  <c r="F46" i="39"/>
  <c r="E46" i="39"/>
  <c r="D46" i="39"/>
  <c r="C46" i="39"/>
  <c r="S45" i="39"/>
  <c r="R45" i="39"/>
  <c r="Q45" i="39"/>
  <c r="P45" i="39"/>
  <c r="O45" i="39"/>
  <c r="N45" i="39"/>
  <c r="M45" i="39"/>
  <c r="L45" i="39"/>
  <c r="K45" i="39"/>
  <c r="J45" i="39"/>
  <c r="I45" i="39"/>
  <c r="H45" i="39"/>
  <c r="G45" i="39"/>
  <c r="F45" i="39"/>
  <c r="E45" i="39"/>
  <c r="D45" i="39"/>
  <c r="C45" i="39"/>
  <c r="S44" i="39"/>
  <c r="R44" i="39"/>
  <c r="Q44" i="39"/>
  <c r="P44" i="39"/>
  <c r="O44" i="39"/>
  <c r="N44" i="39"/>
  <c r="M44" i="39"/>
  <c r="L44" i="39"/>
  <c r="K44" i="39"/>
  <c r="J44" i="39"/>
  <c r="I44" i="39"/>
  <c r="H44" i="39"/>
  <c r="G44" i="39"/>
  <c r="F44" i="39"/>
  <c r="E44" i="39"/>
  <c r="D44" i="39"/>
  <c r="C44" i="39"/>
  <c r="S43" i="39"/>
  <c r="R43" i="39"/>
  <c r="Q43" i="39"/>
  <c r="P43" i="39"/>
  <c r="O43" i="39"/>
  <c r="N43" i="39"/>
  <c r="M43" i="39"/>
  <c r="L43" i="39"/>
  <c r="K43" i="39"/>
  <c r="J43" i="39"/>
  <c r="I43" i="39"/>
  <c r="H43" i="39"/>
  <c r="G43" i="39"/>
  <c r="F43" i="39"/>
  <c r="E43" i="39"/>
  <c r="D43" i="39"/>
  <c r="C43" i="39"/>
  <c r="D39" i="39"/>
  <c r="E39" i="39"/>
  <c r="F39" i="39"/>
  <c r="G39" i="39"/>
  <c r="H39" i="39"/>
  <c r="I39" i="39"/>
  <c r="J39" i="39"/>
  <c r="K39" i="39"/>
  <c r="L39" i="39"/>
  <c r="M39" i="39"/>
  <c r="N39" i="39"/>
  <c r="O39" i="39"/>
  <c r="P39" i="39"/>
  <c r="Q39" i="39"/>
  <c r="R39" i="39"/>
  <c r="S39" i="39"/>
  <c r="V39" i="39"/>
  <c r="C39" i="39"/>
  <c r="D38" i="39"/>
  <c r="E38" i="39"/>
  <c r="F38" i="39"/>
  <c r="G38" i="39"/>
  <c r="H38" i="39"/>
  <c r="I38" i="39"/>
  <c r="J38" i="39"/>
  <c r="K38" i="39"/>
  <c r="L38" i="39"/>
  <c r="M38" i="39"/>
  <c r="N38" i="39"/>
  <c r="O38" i="39"/>
  <c r="P38" i="39"/>
  <c r="Q38" i="39"/>
  <c r="R38" i="39"/>
  <c r="S38" i="39"/>
  <c r="V38" i="39"/>
  <c r="C38" i="39"/>
  <c r="D37" i="39"/>
  <c r="E37" i="39"/>
  <c r="F37" i="39"/>
  <c r="G37" i="39"/>
  <c r="H37" i="39"/>
  <c r="I37" i="39"/>
  <c r="J37" i="39"/>
  <c r="K37" i="39"/>
  <c r="L37" i="39"/>
  <c r="M37" i="39"/>
  <c r="N37" i="39"/>
  <c r="O37" i="39"/>
  <c r="P37" i="39"/>
  <c r="Q37" i="39"/>
  <c r="R37" i="39"/>
  <c r="S37" i="39"/>
  <c r="V37" i="39"/>
  <c r="C37" i="39"/>
  <c r="D36" i="39"/>
  <c r="E36" i="39"/>
  <c r="F36" i="39"/>
  <c r="G36" i="39"/>
  <c r="H36" i="39"/>
  <c r="I36" i="39"/>
  <c r="J36" i="39"/>
  <c r="K36" i="39"/>
  <c r="L36" i="39"/>
  <c r="M36" i="39"/>
  <c r="N36" i="39"/>
  <c r="O36" i="39"/>
  <c r="P36" i="39"/>
  <c r="Q36" i="39"/>
  <c r="R36" i="39"/>
  <c r="S36" i="39"/>
  <c r="V36" i="39"/>
  <c r="C36" i="39"/>
  <c r="D35" i="39"/>
  <c r="E35" i="39"/>
  <c r="F35" i="39"/>
  <c r="G35" i="39"/>
  <c r="H35" i="39"/>
  <c r="I35" i="39"/>
  <c r="J35" i="39"/>
  <c r="K35" i="39"/>
  <c r="L35" i="39"/>
  <c r="M35" i="39"/>
  <c r="N35" i="39"/>
  <c r="O35" i="39"/>
  <c r="P35" i="39"/>
  <c r="Q35" i="39"/>
  <c r="R35" i="39"/>
  <c r="S35" i="39"/>
  <c r="V35" i="39"/>
  <c r="C35" i="39"/>
  <c r="D34" i="39"/>
  <c r="E34" i="39"/>
  <c r="F34" i="39"/>
  <c r="G34" i="39"/>
  <c r="H34" i="39"/>
  <c r="I34" i="39"/>
  <c r="J34" i="39"/>
  <c r="K34" i="39"/>
  <c r="L34" i="39"/>
  <c r="M34" i="39"/>
  <c r="N34" i="39"/>
  <c r="O34" i="39"/>
  <c r="P34" i="39"/>
  <c r="Q34" i="39"/>
  <c r="R34" i="39"/>
  <c r="S34" i="39"/>
  <c r="V34" i="39"/>
  <c r="C34" i="39"/>
  <c r="AW25" i="38"/>
  <c r="D25" i="38"/>
  <c r="AZ25" i="38"/>
  <c r="G25" i="38"/>
  <c r="BC25" i="38"/>
  <c r="J25" i="38"/>
  <c r="F96" i="38"/>
  <c r="AN25" i="38"/>
  <c r="AQ25" i="38"/>
  <c r="AT25" i="38"/>
  <c r="E96" i="38"/>
  <c r="AE25" i="38"/>
  <c r="AH25" i="38"/>
  <c r="AK25" i="38"/>
  <c r="D96" i="38"/>
  <c r="V25" i="38"/>
  <c r="Y25" i="38"/>
  <c r="AB25" i="38"/>
  <c r="C96" i="38"/>
  <c r="M25" i="38"/>
  <c r="P25" i="38"/>
  <c r="S25" i="38"/>
  <c r="B96" i="38"/>
  <c r="F95" i="38"/>
  <c r="E95" i="38"/>
  <c r="D95" i="38"/>
  <c r="C95" i="38"/>
  <c r="B95" i="38"/>
  <c r="S92" i="38"/>
  <c r="R92" i="38"/>
  <c r="Q92" i="38"/>
  <c r="P92" i="38"/>
  <c r="O92" i="38"/>
  <c r="N92" i="38"/>
  <c r="M92" i="38"/>
  <c r="L92" i="38"/>
  <c r="K92" i="38"/>
  <c r="J92" i="38"/>
  <c r="I92" i="38"/>
  <c r="H92" i="38"/>
  <c r="G92" i="38"/>
  <c r="F92" i="38"/>
  <c r="E92" i="38"/>
  <c r="D92" i="38"/>
  <c r="C92" i="38"/>
  <c r="S91" i="38"/>
  <c r="R91" i="38"/>
  <c r="Q91" i="38"/>
  <c r="P91" i="38"/>
  <c r="O91" i="38"/>
  <c r="N91" i="38"/>
  <c r="M91" i="38"/>
  <c r="L91" i="38"/>
  <c r="K91" i="38"/>
  <c r="J91" i="38"/>
  <c r="I91" i="38"/>
  <c r="H91" i="38"/>
  <c r="G91" i="38"/>
  <c r="F91" i="38"/>
  <c r="E91" i="38"/>
  <c r="D91" i="38"/>
  <c r="C91" i="38"/>
  <c r="S90" i="38"/>
  <c r="R90" i="38"/>
  <c r="Q90" i="38"/>
  <c r="P90" i="38"/>
  <c r="O90" i="38"/>
  <c r="N90" i="38"/>
  <c r="M90" i="38"/>
  <c r="L90" i="38"/>
  <c r="K90" i="38"/>
  <c r="J90" i="38"/>
  <c r="I90" i="38"/>
  <c r="H90" i="38"/>
  <c r="G90" i="38"/>
  <c r="F90" i="38"/>
  <c r="E90" i="38"/>
  <c r="D90" i="38"/>
  <c r="C90" i="38"/>
  <c r="S89" i="38"/>
  <c r="R89" i="38"/>
  <c r="Q89" i="38"/>
  <c r="P89" i="38"/>
  <c r="O89" i="38"/>
  <c r="N89" i="38"/>
  <c r="M89" i="38"/>
  <c r="L89" i="38"/>
  <c r="K89" i="38"/>
  <c r="J89" i="38"/>
  <c r="I89" i="38"/>
  <c r="H89" i="38"/>
  <c r="G89" i="38"/>
  <c r="F89" i="38"/>
  <c r="E89" i="38"/>
  <c r="D89" i="38"/>
  <c r="C89" i="38"/>
  <c r="S88" i="38"/>
  <c r="R88" i="38"/>
  <c r="Q88" i="38"/>
  <c r="P88" i="38"/>
  <c r="O88" i="38"/>
  <c r="N88" i="38"/>
  <c r="M88" i="38"/>
  <c r="L88" i="38"/>
  <c r="K88" i="38"/>
  <c r="J88" i="38"/>
  <c r="I88" i="38"/>
  <c r="H88" i="38"/>
  <c r="G88" i="38"/>
  <c r="F88" i="38"/>
  <c r="E88" i="38"/>
  <c r="D88" i="38"/>
  <c r="C88" i="38"/>
  <c r="S87" i="38"/>
  <c r="R87" i="38"/>
  <c r="Q87" i="38"/>
  <c r="P87" i="38"/>
  <c r="O87" i="38"/>
  <c r="N87" i="38"/>
  <c r="M87" i="38"/>
  <c r="L87" i="38"/>
  <c r="K87" i="38"/>
  <c r="J87" i="38"/>
  <c r="I87" i="38"/>
  <c r="H87" i="38"/>
  <c r="G87" i="38"/>
  <c r="F87" i="38"/>
  <c r="E87" i="38"/>
  <c r="D87" i="38"/>
  <c r="C87" i="38"/>
  <c r="D84" i="38"/>
  <c r="E84" i="38"/>
  <c r="F84" i="38"/>
  <c r="G84" i="38"/>
  <c r="H84" i="38"/>
  <c r="I84" i="38"/>
  <c r="J84" i="38"/>
  <c r="K84" i="38"/>
  <c r="L84" i="38"/>
  <c r="M84" i="38"/>
  <c r="N84" i="38"/>
  <c r="O84" i="38"/>
  <c r="P84" i="38"/>
  <c r="Q84" i="38"/>
  <c r="R84" i="38"/>
  <c r="S84" i="38"/>
  <c r="V84" i="38"/>
  <c r="C84" i="38"/>
  <c r="D83" i="38"/>
  <c r="E83" i="38"/>
  <c r="F83" i="38"/>
  <c r="G83" i="38"/>
  <c r="H83" i="38"/>
  <c r="I83" i="38"/>
  <c r="J83" i="38"/>
  <c r="K83" i="38"/>
  <c r="L83" i="38"/>
  <c r="M83" i="38"/>
  <c r="N83" i="38"/>
  <c r="O83" i="38"/>
  <c r="P83" i="38"/>
  <c r="Q83" i="38"/>
  <c r="R83" i="38"/>
  <c r="S83" i="38"/>
  <c r="V83" i="38"/>
  <c r="C83" i="38"/>
  <c r="D82" i="38"/>
  <c r="E82" i="38"/>
  <c r="F82" i="38"/>
  <c r="G82" i="38"/>
  <c r="H82" i="38"/>
  <c r="I82" i="38"/>
  <c r="J82" i="38"/>
  <c r="K82" i="38"/>
  <c r="L82" i="38"/>
  <c r="M82" i="38"/>
  <c r="N82" i="38"/>
  <c r="O82" i="38"/>
  <c r="P82" i="38"/>
  <c r="Q82" i="38"/>
  <c r="R82" i="38"/>
  <c r="S82" i="38"/>
  <c r="V82" i="38"/>
  <c r="C82" i="38"/>
  <c r="D81" i="38"/>
  <c r="E81" i="38"/>
  <c r="F81" i="38"/>
  <c r="G81" i="38"/>
  <c r="H81" i="38"/>
  <c r="I81" i="38"/>
  <c r="J81" i="38"/>
  <c r="K81" i="38"/>
  <c r="L81" i="38"/>
  <c r="M81" i="38"/>
  <c r="N81" i="38"/>
  <c r="O81" i="38"/>
  <c r="P81" i="38"/>
  <c r="Q81" i="38"/>
  <c r="R81" i="38"/>
  <c r="S81" i="38"/>
  <c r="V81" i="38"/>
  <c r="C81" i="38"/>
  <c r="D80" i="38"/>
  <c r="E80" i="38"/>
  <c r="F80" i="38"/>
  <c r="G80" i="38"/>
  <c r="H80" i="38"/>
  <c r="I80" i="38"/>
  <c r="J80" i="38"/>
  <c r="K80" i="38"/>
  <c r="L80" i="38"/>
  <c r="M80" i="38"/>
  <c r="N80" i="38"/>
  <c r="O80" i="38"/>
  <c r="P80" i="38"/>
  <c r="Q80" i="38"/>
  <c r="R80" i="38"/>
  <c r="S80" i="38"/>
  <c r="V80" i="38"/>
  <c r="C80" i="38"/>
  <c r="D79" i="38"/>
  <c r="E79" i="38"/>
  <c r="F79" i="38"/>
  <c r="G79" i="38"/>
  <c r="H79" i="38"/>
  <c r="I79" i="38"/>
  <c r="J79" i="38"/>
  <c r="K79" i="38"/>
  <c r="L79" i="38"/>
  <c r="M79" i="38"/>
  <c r="N79" i="38"/>
  <c r="O79" i="38"/>
  <c r="P79" i="38"/>
  <c r="Q79" i="38"/>
  <c r="R79" i="38"/>
  <c r="S79" i="38"/>
  <c r="V79" i="38"/>
  <c r="C79" i="38"/>
  <c r="AV25" i="38"/>
  <c r="C25" i="38"/>
  <c r="AY25" i="38"/>
  <c r="F25" i="38"/>
  <c r="BB25" i="38"/>
  <c r="I25" i="38"/>
  <c r="F74" i="38"/>
  <c r="AM25" i="38"/>
  <c r="AP25" i="38"/>
  <c r="AS25" i="38"/>
  <c r="E74" i="38"/>
  <c r="AD25" i="38"/>
  <c r="AG25" i="38"/>
  <c r="AJ25" i="38"/>
  <c r="D74" i="38"/>
  <c r="U25" i="38"/>
  <c r="X25" i="38"/>
  <c r="AA25" i="38"/>
  <c r="C74" i="38"/>
  <c r="L25" i="38"/>
  <c r="O25" i="38"/>
  <c r="R25" i="38"/>
  <c r="B74" i="38"/>
  <c r="F73" i="38"/>
  <c r="E73" i="38"/>
  <c r="D73" i="38"/>
  <c r="C73" i="38"/>
  <c r="B73" i="38"/>
  <c r="S70" i="38"/>
  <c r="R70" i="38"/>
  <c r="Q70" i="38"/>
  <c r="P70" i="38"/>
  <c r="O70" i="38"/>
  <c r="N70" i="38"/>
  <c r="M70" i="38"/>
  <c r="L70" i="38"/>
  <c r="K70" i="38"/>
  <c r="J70" i="38"/>
  <c r="I70" i="38"/>
  <c r="H70" i="38"/>
  <c r="G70" i="38"/>
  <c r="F70" i="38"/>
  <c r="E70" i="38"/>
  <c r="D70" i="38"/>
  <c r="C70" i="38"/>
  <c r="S69" i="38"/>
  <c r="R69" i="38"/>
  <c r="Q69" i="38"/>
  <c r="P69" i="38"/>
  <c r="O69" i="38"/>
  <c r="N69" i="38"/>
  <c r="M69" i="38"/>
  <c r="L69" i="38"/>
  <c r="K69" i="38"/>
  <c r="J69" i="38"/>
  <c r="I69" i="38"/>
  <c r="H69" i="38"/>
  <c r="G69" i="38"/>
  <c r="F69" i="38"/>
  <c r="E69" i="38"/>
  <c r="D69" i="38"/>
  <c r="C69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S67" i="38"/>
  <c r="R67" i="38"/>
  <c r="Q67" i="38"/>
  <c r="P67" i="38"/>
  <c r="O67" i="38"/>
  <c r="N67" i="38"/>
  <c r="M67" i="38"/>
  <c r="L67" i="38"/>
  <c r="K67" i="38"/>
  <c r="J67" i="38"/>
  <c r="I67" i="38"/>
  <c r="H67" i="38"/>
  <c r="G67" i="38"/>
  <c r="F67" i="38"/>
  <c r="E67" i="38"/>
  <c r="D67" i="38"/>
  <c r="C67" i="38"/>
  <c r="S66" i="38"/>
  <c r="R66" i="38"/>
  <c r="Q66" i="38"/>
  <c r="P66" i="38"/>
  <c r="O66" i="38"/>
  <c r="N66" i="38"/>
  <c r="M66" i="38"/>
  <c r="L66" i="38"/>
  <c r="K66" i="38"/>
  <c r="J66" i="38"/>
  <c r="I66" i="38"/>
  <c r="H66" i="38"/>
  <c r="G66" i="38"/>
  <c r="F66" i="38"/>
  <c r="E66" i="38"/>
  <c r="D66" i="38"/>
  <c r="C66" i="38"/>
  <c r="S65" i="38"/>
  <c r="R65" i="38"/>
  <c r="Q65" i="38"/>
  <c r="P65" i="38"/>
  <c r="O65" i="38"/>
  <c r="N65" i="38"/>
  <c r="M65" i="38"/>
  <c r="L65" i="38"/>
  <c r="K65" i="38"/>
  <c r="J65" i="38"/>
  <c r="I65" i="38"/>
  <c r="H65" i="38"/>
  <c r="G65" i="38"/>
  <c r="F65" i="38"/>
  <c r="E65" i="38"/>
  <c r="D65" i="38"/>
  <c r="C65" i="38"/>
  <c r="D62" i="38"/>
  <c r="E62" i="38"/>
  <c r="F62" i="38"/>
  <c r="G62" i="38"/>
  <c r="H62" i="38"/>
  <c r="I62" i="38"/>
  <c r="J62" i="38"/>
  <c r="K62" i="38"/>
  <c r="L62" i="38"/>
  <c r="M62" i="38"/>
  <c r="N62" i="38"/>
  <c r="O62" i="38"/>
  <c r="P62" i="38"/>
  <c r="Q62" i="38"/>
  <c r="R62" i="38"/>
  <c r="S62" i="38"/>
  <c r="V62" i="38"/>
  <c r="C62" i="38"/>
  <c r="D61" i="38"/>
  <c r="E61" i="38"/>
  <c r="F61" i="38"/>
  <c r="G61" i="38"/>
  <c r="H61" i="38"/>
  <c r="I61" i="38"/>
  <c r="J61" i="38"/>
  <c r="K61" i="38"/>
  <c r="L61" i="38"/>
  <c r="M61" i="38"/>
  <c r="N61" i="38"/>
  <c r="O61" i="38"/>
  <c r="P61" i="38"/>
  <c r="Q61" i="38"/>
  <c r="R61" i="38"/>
  <c r="S61" i="38"/>
  <c r="V61" i="38"/>
  <c r="C61" i="38"/>
  <c r="D60" i="38"/>
  <c r="E60" i="38"/>
  <c r="F60" i="38"/>
  <c r="G60" i="38"/>
  <c r="H60" i="38"/>
  <c r="I60" i="38"/>
  <c r="J60" i="38"/>
  <c r="K60" i="38"/>
  <c r="L60" i="38"/>
  <c r="M60" i="38"/>
  <c r="N60" i="38"/>
  <c r="O60" i="38"/>
  <c r="P60" i="38"/>
  <c r="Q60" i="38"/>
  <c r="R60" i="38"/>
  <c r="S60" i="38"/>
  <c r="V60" i="38"/>
  <c r="C60" i="38"/>
  <c r="D59" i="38"/>
  <c r="E59" i="38"/>
  <c r="F59" i="38"/>
  <c r="G59" i="38"/>
  <c r="H59" i="38"/>
  <c r="I59" i="38"/>
  <c r="J59" i="38"/>
  <c r="K59" i="38"/>
  <c r="L59" i="38"/>
  <c r="M59" i="38"/>
  <c r="N59" i="38"/>
  <c r="O59" i="38"/>
  <c r="P59" i="38"/>
  <c r="Q59" i="38"/>
  <c r="R59" i="38"/>
  <c r="S59" i="38"/>
  <c r="V59" i="38"/>
  <c r="C59" i="38"/>
  <c r="D58" i="38"/>
  <c r="E58" i="38"/>
  <c r="F58" i="38"/>
  <c r="G58" i="38"/>
  <c r="H58" i="38"/>
  <c r="I58" i="38"/>
  <c r="J58" i="38"/>
  <c r="K58" i="38"/>
  <c r="L58" i="38"/>
  <c r="M58" i="38"/>
  <c r="N58" i="38"/>
  <c r="O58" i="38"/>
  <c r="P58" i="38"/>
  <c r="Q58" i="38"/>
  <c r="R58" i="38"/>
  <c r="S58" i="38"/>
  <c r="V58" i="38"/>
  <c r="C58" i="38"/>
  <c r="D57" i="38"/>
  <c r="E57" i="38"/>
  <c r="F57" i="38"/>
  <c r="G57" i="38"/>
  <c r="H57" i="38"/>
  <c r="I57" i="38"/>
  <c r="J57" i="38"/>
  <c r="K57" i="38"/>
  <c r="L57" i="38"/>
  <c r="M57" i="38"/>
  <c r="N57" i="38"/>
  <c r="O57" i="38"/>
  <c r="P57" i="38"/>
  <c r="Q57" i="38"/>
  <c r="R57" i="38"/>
  <c r="S57" i="38"/>
  <c r="V57" i="38"/>
  <c r="C57" i="38"/>
  <c r="F53" i="38"/>
  <c r="E53" i="38"/>
  <c r="D53" i="38"/>
  <c r="C53" i="38"/>
  <c r="B53" i="38"/>
  <c r="AU25" i="38"/>
  <c r="B25" i="38"/>
  <c r="AX25" i="38"/>
  <c r="E25" i="38"/>
  <c r="BA25" i="38"/>
  <c r="H25" i="38"/>
  <c r="F52" i="38"/>
  <c r="AL25" i="38"/>
  <c r="AO25" i="38"/>
  <c r="AR25" i="38"/>
  <c r="E52" i="38"/>
  <c r="AC25" i="38"/>
  <c r="AF25" i="38"/>
  <c r="AI25" i="38"/>
  <c r="D52" i="38"/>
  <c r="T25" i="38"/>
  <c r="W25" i="38"/>
  <c r="Z25" i="38"/>
  <c r="C52" i="38"/>
  <c r="K25" i="38"/>
  <c r="N25" i="38"/>
  <c r="Q25" i="38"/>
  <c r="B52" i="38"/>
  <c r="F51" i="38"/>
  <c r="E51" i="38"/>
  <c r="D51" i="38"/>
  <c r="C51" i="38"/>
  <c r="B51" i="38"/>
  <c r="S48" i="38"/>
  <c r="R48" i="38"/>
  <c r="Q48" i="38"/>
  <c r="P48" i="38"/>
  <c r="O48" i="38"/>
  <c r="N48" i="38"/>
  <c r="M48" i="38"/>
  <c r="L48" i="38"/>
  <c r="K48" i="38"/>
  <c r="J48" i="38"/>
  <c r="I48" i="38"/>
  <c r="H48" i="38"/>
  <c r="G48" i="38"/>
  <c r="F48" i="38"/>
  <c r="E48" i="38"/>
  <c r="D48" i="38"/>
  <c r="C48" i="38"/>
  <c r="S47" i="38"/>
  <c r="R47" i="38"/>
  <c r="Q47" i="38"/>
  <c r="P47" i="38"/>
  <c r="O47" i="38"/>
  <c r="N47" i="38"/>
  <c r="M47" i="38"/>
  <c r="L47" i="38"/>
  <c r="K47" i="38"/>
  <c r="J47" i="38"/>
  <c r="I47" i="38"/>
  <c r="H47" i="38"/>
  <c r="G47" i="38"/>
  <c r="F47" i="38"/>
  <c r="E47" i="38"/>
  <c r="D47" i="38"/>
  <c r="C47" i="38"/>
  <c r="S46" i="38"/>
  <c r="R46" i="38"/>
  <c r="Q46" i="38"/>
  <c r="P46" i="38"/>
  <c r="O46" i="38"/>
  <c r="N46" i="38"/>
  <c r="M46" i="38"/>
  <c r="L46" i="38"/>
  <c r="K46" i="38"/>
  <c r="J46" i="38"/>
  <c r="I46" i="38"/>
  <c r="H46" i="38"/>
  <c r="G46" i="38"/>
  <c r="F46" i="38"/>
  <c r="E46" i="38"/>
  <c r="D46" i="38"/>
  <c r="C46" i="38"/>
  <c r="S45" i="38"/>
  <c r="R45" i="38"/>
  <c r="Q45" i="38"/>
  <c r="P45" i="38"/>
  <c r="O45" i="38"/>
  <c r="N45" i="38"/>
  <c r="M45" i="38"/>
  <c r="L45" i="38"/>
  <c r="K45" i="38"/>
  <c r="J45" i="38"/>
  <c r="I45" i="38"/>
  <c r="H45" i="38"/>
  <c r="G45" i="38"/>
  <c r="F45" i="38"/>
  <c r="E45" i="38"/>
  <c r="D45" i="38"/>
  <c r="C45" i="38"/>
  <c r="S44" i="38"/>
  <c r="R44" i="38"/>
  <c r="Q44" i="38"/>
  <c r="P44" i="38"/>
  <c r="O44" i="38"/>
  <c r="N44" i="38"/>
  <c r="M44" i="38"/>
  <c r="L44" i="38"/>
  <c r="K44" i="38"/>
  <c r="J44" i="38"/>
  <c r="I44" i="38"/>
  <c r="H44" i="38"/>
  <c r="G44" i="38"/>
  <c r="F44" i="38"/>
  <c r="E44" i="38"/>
  <c r="D44" i="38"/>
  <c r="C44" i="38"/>
  <c r="S43" i="38"/>
  <c r="R43" i="38"/>
  <c r="Q43" i="38"/>
  <c r="P43" i="38"/>
  <c r="O43" i="38"/>
  <c r="N43" i="38"/>
  <c r="M43" i="38"/>
  <c r="L43" i="38"/>
  <c r="K43" i="38"/>
  <c r="J43" i="38"/>
  <c r="I43" i="38"/>
  <c r="H43" i="38"/>
  <c r="G43" i="38"/>
  <c r="F43" i="38"/>
  <c r="E43" i="38"/>
  <c r="D43" i="38"/>
  <c r="C43" i="38"/>
  <c r="D39" i="38"/>
  <c r="E39" i="38"/>
  <c r="F39" i="38"/>
  <c r="G39" i="38"/>
  <c r="H39" i="38"/>
  <c r="I39" i="38"/>
  <c r="J39" i="38"/>
  <c r="K39" i="38"/>
  <c r="L39" i="38"/>
  <c r="M39" i="38"/>
  <c r="N39" i="38"/>
  <c r="O39" i="38"/>
  <c r="P39" i="38"/>
  <c r="Q39" i="38"/>
  <c r="R39" i="38"/>
  <c r="S39" i="38"/>
  <c r="V39" i="38"/>
  <c r="C39" i="38"/>
  <c r="D38" i="38"/>
  <c r="E38" i="38"/>
  <c r="F38" i="38"/>
  <c r="G38" i="38"/>
  <c r="H38" i="38"/>
  <c r="I38" i="38"/>
  <c r="J38" i="38"/>
  <c r="K38" i="38"/>
  <c r="L38" i="38"/>
  <c r="M38" i="38"/>
  <c r="N38" i="38"/>
  <c r="O38" i="38"/>
  <c r="P38" i="38"/>
  <c r="Q38" i="38"/>
  <c r="R38" i="38"/>
  <c r="S38" i="38"/>
  <c r="V38" i="38"/>
  <c r="C38" i="38"/>
  <c r="D37" i="38"/>
  <c r="E37" i="38"/>
  <c r="F37" i="38"/>
  <c r="G37" i="38"/>
  <c r="H37" i="38"/>
  <c r="I37" i="38"/>
  <c r="J37" i="38"/>
  <c r="K37" i="38"/>
  <c r="L37" i="38"/>
  <c r="M37" i="38"/>
  <c r="N37" i="38"/>
  <c r="O37" i="38"/>
  <c r="P37" i="38"/>
  <c r="Q37" i="38"/>
  <c r="R37" i="38"/>
  <c r="S37" i="38"/>
  <c r="V37" i="38"/>
  <c r="C37" i="38"/>
  <c r="D36" i="38"/>
  <c r="E36" i="38"/>
  <c r="F36" i="38"/>
  <c r="G36" i="38"/>
  <c r="H36" i="38"/>
  <c r="I36" i="38"/>
  <c r="J36" i="38"/>
  <c r="K36" i="38"/>
  <c r="L36" i="38"/>
  <c r="M36" i="38"/>
  <c r="N36" i="38"/>
  <c r="O36" i="38"/>
  <c r="P36" i="38"/>
  <c r="Q36" i="38"/>
  <c r="R36" i="38"/>
  <c r="S36" i="38"/>
  <c r="V36" i="38"/>
  <c r="C36" i="38"/>
  <c r="D35" i="38"/>
  <c r="E35" i="38"/>
  <c r="F35" i="38"/>
  <c r="G35" i="38"/>
  <c r="H35" i="38"/>
  <c r="I35" i="38"/>
  <c r="J35" i="38"/>
  <c r="K35" i="38"/>
  <c r="L35" i="38"/>
  <c r="M35" i="38"/>
  <c r="N35" i="38"/>
  <c r="O35" i="38"/>
  <c r="P35" i="38"/>
  <c r="Q35" i="38"/>
  <c r="R35" i="38"/>
  <c r="S35" i="38"/>
  <c r="V35" i="38"/>
  <c r="C35" i="38"/>
  <c r="D34" i="38"/>
  <c r="E34" i="38"/>
  <c r="F34" i="38"/>
  <c r="G34" i="38"/>
  <c r="H34" i="38"/>
  <c r="I34" i="38"/>
  <c r="J34" i="38"/>
  <c r="K34" i="38"/>
  <c r="L34" i="38"/>
  <c r="M34" i="38"/>
  <c r="N34" i="38"/>
  <c r="O34" i="38"/>
  <c r="P34" i="38"/>
  <c r="Q34" i="38"/>
  <c r="R34" i="38"/>
  <c r="S34" i="38"/>
  <c r="V34" i="38"/>
  <c r="C34" i="38"/>
  <c r="AW25" i="37"/>
  <c r="D25" i="37"/>
  <c r="AZ25" i="37"/>
  <c r="G25" i="37"/>
  <c r="BC25" i="37"/>
  <c r="J25" i="37"/>
  <c r="F96" i="37"/>
  <c r="AN25" i="37"/>
  <c r="AQ25" i="37"/>
  <c r="AT25" i="37"/>
  <c r="E96" i="37"/>
  <c r="AE25" i="37"/>
  <c r="AH25" i="37"/>
  <c r="AK25" i="37"/>
  <c r="D96" i="37"/>
  <c r="V25" i="37"/>
  <c r="Y25" i="37"/>
  <c r="AB25" i="37"/>
  <c r="C96" i="37"/>
  <c r="M25" i="37"/>
  <c r="P25" i="37"/>
  <c r="S25" i="37"/>
  <c r="B96" i="37"/>
  <c r="F95" i="37"/>
  <c r="E95" i="37"/>
  <c r="D95" i="37"/>
  <c r="C95" i="37"/>
  <c r="B95" i="37"/>
  <c r="S92" i="37"/>
  <c r="R92" i="37"/>
  <c r="Q92" i="37"/>
  <c r="P92" i="37"/>
  <c r="O92" i="37"/>
  <c r="N92" i="37"/>
  <c r="M92" i="37"/>
  <c r="L92" i="37"/>
  <c r="K92" i="37"/>
  <c r="J92" i="37"/>
  <c r="I92" i="37"/>
  <c r="H92" i="37"/>
  <c r="G92" i="37"/>
  <c r="F92" i="37"/>
  <c r="E92" i="37"/>
  <c r="D92" i="37"/>
  <c r="C92" i="37"/>
  <c r="S91" i="37"/>
  <c r="R91" i="37"/>
  <c r="Q91" i="37"/>
  <c r="P91" i="37"/>
  <c r="O91" i="37"/>
  <c r="N91" i="37"/>
  <c r="M91" i="37"/>
  <c r="L91" i="37"/>
  <c r="K91" i="37"/>
  <c r="J91" i="37"/>
  <c r="I91" i="37"/>
  <c r="H91" i="37"/>
  <c r="G91" i="37"/>
  <c r="F91" i="37"/>
  <c r="E91" i="37"/>
  <c r="D91" i="37"/>
  <c r="C91" i="37"/>
  <c r="S90" i="37"/>
  <c r="R90" i="37"/>
  <c r="Q90" i="37"/>
  <c r="P90" i="37"/>
  <c r="O90" i="37"/>
  <c r="N90" i="37"/>
  <c r="M90" i="37"/>
  <c r="L90" i="37"/>
  <c r="K90" i="37"/>
  <c r="J90" i="37"/>
  <c r="I90" i="37"/>
  <c r="H90" i="37"/>
  <c r="G90" i="37"/>
  <c r="F90" i="37"/>
  <c r="E90" i="37"/>
  <c r="D90" i="37"/>
  <c r="C90" i="37"/>
  <c r="S89" i="37"/>
  <c r="R89" i="37"/>
  <c r="Q89" i="37"/>
  <c r="P89" i="37"/>
  <c r="O89" i="37"/>
  <c r="N89" i="37"/>
  <c r="M89" i="37"/>
  <c r="L89" i="37"/>
  <c r="K89" i="37"/>
  <c r="J89" i="37"/>
  <c r="I89" i="37"/>
  <c r="H89" i="37"/>
  <c r="G89" i="37"/>
  <c r="F89" i="37"/>
  <c r="E89" i="37"/>
  <c r="D89" i="37"/>
  <c r="C89" i="37"/>
  <c r="S88" i="37"/>
  <c r="R88" i="37"/>
  <c r="Q88" i="37"/>
  <c r="P88" i="37"/>
  <c r="O88" i="37"/>
  <c r="N88" i="37"/>
  <c r="M88" i="37"/>
  <c r="L88" i="37"/>
  <c r="K88" i="37"/>
  <c r="J88" i="37"/>
  <c r="I88" i="37"/>
  <c r="H88" i="37"/>
  <c r="G88" i="37"/>
  <c r="F88" i="37"/>
  <c r="E88" i="37"/>
  <c r="D88" i="37"/>
  <c r="C88" i="37"/>
  <c r="S87" i="37"/>
  <c r="R87" i="37"/>
  <c r="Q87" i="37"/>
  <c r="P87" i="37"/>
  <c r="O87" i="37"/>
  <c r="N87" i="37"/>
  <c r="M87" i="37"/>
  <c r="L87" i="37"/>
  <c r="K87" i="37"/>
  <c r="J87" i="37"/>
  <c r="I87" i="37"/>
  <c r="H87" i="37"/>
  <c r="G87" i="37"/>
  <c r="F87" i="37"/>
  <c r="E87" i="37"/>
  <c r="D87" i="37"/>
  <c r="C87" i="37"/>
  <c r="D84" i="37"/>
  <c r="E84" i="37"/>
  <c r="F84" i="37"/>
  <c r="G84" i="37"/>
  <c r="H84" i="37"/>
  <c r="I84" i="37"/>
  <c r="J84" i="37"/>
  <c r="K84" i="37"/>
  <c r="L84" i="37"/>
  <c r="M84" i="37"/>
  <c r="N84" i="37"/>
  <c r="O84" i="37"/>
  <c r="P84" i="37"/>
  <c r="Q84" i="37"/>
  <c r="R84" i="37"/>
  <c r="S84" i="37"/>
  <c r="V84" i="37"/>
  <c r="C84" i="37"/>
  <c r="D83" i="37"/>
  <c r="E83" i="37"/>
  <c r="F83" i="37"/>
  <c r="G83" i="37"/>
  <c r="H83" i="37"/>
  <c r="I83" i="37"/>
  <c r="J83" i="37"/>
  <c r="K83" i="37"/>
  <c r="L83" i="37"/>
  <c r="M83" i="37"/>
  <c r="N83" i="37"/>
  <c r="O83" i="37"/>
  <c r="P83" i="37"/>
  <c r="Q83" i="37"/>
  <c r="R83" i="37"/>
  <c r="S83" i="37"/>
  <c r="V83" i="37"/>
  <c r="C83" i="37"/>
  <c r="D82" i="37"/>
  <c r="E82" i="37"/>
  <c r="F82" i="37"/>
  <c r="G82" i="37"/>
  <c r="H82" i="37"/>
  <c r="I82" i="37"/>
  <c r="J82" i="37"/>
  <c r="K82" i="37"/>
  <c r="L82" i="37"/>
  <c r="M82" i="37"/>
  <c r="N82" i="37"/>
  <c r="O82" i="37"/>
  <c r="P82" i="37"/>
  <c r="Q82" i="37"/>
  <c r="R82" i="37"/>
  <c r="S82" i="37"/>
  <c r="V82" i="37"/>
  <c r="C82" i="37"/>
  <c r="D81" i="37"/>
  <c r="E81" i="37"/>
  <c r="F81" i="37"/>
  <c r="G81" i="37"/>
  <c r="H81" i="37"/>
  <c r="I81" i="37"/>
  <c r="J81" i="37"/>
  <c r="K81" i="37"/>
  <c r="L81" i="37"/>
  <c r="M81" i="37"/>
  <c r="N81" i="37"/>
  <c r="O81" i="37"/>
  <c r="P81" i="37"/>
  <c r="Q81" i="37"/>
  <c r="R81" i="37"/>
  <c r="S81" i="37"/>
  <c r="V81" i="37"/>
  <c r="C81" i="37"/>
  <c r="D80" i="37"/>
  <c r="E80" i="37"/>
  <c r="F80" i="37"/>
  <c r="G80" i="37"/>
  <c r="H80" i="37"/>
  <c r="I80" i="37"/>
  <c r="J80" i="37"/>
  <c r="K80" i="37"/>
  <c r="L80" i="37"/>
  <c r="M80" i="37"/>
  <c r="N80" i="37"/>
  <c r="O80" i="37"/>
  <c r="P80" i="37"/>
  <c r="Q80" i="37"/>
  <c r="R80" i="37"/>
  <c r="S80" i="37"/>
  <c r="V80" i="37"/>
  <c r="C80" i="37"/>
  <c r="D79" i="37"/>
  <c r="E79" i="37"/>
  <c r="F79" i="37"/>
  <c r="G79" i="37"/>
  <c r="H79" i="37"/>
  <c r="I79" i="37"/>
  <c r="J79" i="37"/>
  <c r="K79" i="37"/>
  <c r="L79" i="37"/>
  <c r="M79" i="37"/>
  <c r="N79" i="37"/>
  <c r="O79" i="37"/>
  <c r="P79" i="37"/>
  <c r="Q79" i="37"/>
  <c r="R79" i="37"/>
  <c r="S79" i="37"/>
  <c r="V79" i="37"/>
  <c r="C79" i="37"/>
  <c r="AV25" i="37"/>
  <c r="C25" i="37"/>
  <c r="AY25" i="37"/>
  <c r="F25" i="37"/>
  <c r="BB25" i="37"/>
  <c r="I25" i="37"/>
  <c r="F74" i="37"/>
  <c r="AM25" i="37"/>
  <c r="AP25" i="37"/>
  <c r="AS25" i="37"/>
  <c r="E74" i="37"/>
  <c r="AD25" i="37"/>
  <c r="AG25" i="37"/>
  <c r="AJ25" i="37"/>
  <c r="D74" i="37"/>
  <c r="U25" i="37"/>
  <c r="X25" i="37"/>
  <c r="AA25" i="37"/>
  <c r="C74" i="37"/>
  <c r="L25" i="37"/>
  <c r="O25" i="37"/>
  <c r="R25" i="37"/>
  <c r="B74" i="37"/>
  <c r="F73" i="37"/>
  <c r="E73" i="37"/>
  <c r="D73" i="37"/>
  <c r="C73" i="37"/>
  <c r="B73" i="37"/>
  <c r="S70" i="37"/>
  <c r="R70" i="37"/>
  <c r="Q70" i="37"/>
  <c r="P70" i="37"/>
  <c r="O70" i="37"/>
  <c r="N70" i="37"/>
  <c r="M70" i="37"/>
  <c r="L70" i="37"/>
  <c r="K70" i="37"/>
  <c r="J70" i="37"/>
  <c r="I70" i="37"/>
  <c r="H70" i="37"/>
  <c r="G70" i="37"/>
  <c r="F70" i="37"/>
  <c r="E70" i="37"/>
  <c r="D70" i="37"/>
  <c r="C70" i="37"/>
  <c r="S69" i="37"/>
  <c r="R69" i="37"/>
  <c r="Q69" i="37"/>
  <c r="P69" i="37"/>
  <c r="O69" i="37"/>
  <c r="N69" i="37"/>
  <c r="M69" i="37"/>
  <c r="L69" i="37"/>
  <c r="K69" i="37"/>
  <c r="J69" i="37"/>
  <c r="I69" i="37"/>
  <c r="H69" i="37"/>
  <c r="G69" i="37"/>
  <c r="F69" i="37"/>
  <c r="E69" i="37"/>
  <c r="D69" i="37"/>
  <c r="C69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S67" i="37"/>
  <c r="R67" i="37"/>
  <c r="Q67" i="37"/>
  <c r="P67" i="37"/>
  <c r="O67" i="37"/>
  <c r="N67" i="37"/>
  <c r="M67" i="37"/>
  <c r="L67" i="37"/>
  <c r="K67" i="37"/>
  <c r="J67" i="37"/>
  <c r="I67" i="37"/>
  <c r="H67" i="37"/>
  <c r="G67" i="37"/>
  <c r="F67" i="37"/>
  <c r="E67" i="37"/>
  <c r="D67" i="37"/>
  <c r="C67" i="37"/>
  <c r="S66" i="37"/>
  <c r="R66" i="37"/>
  <c r="Q66" i="37"/>
  <c r="P66" i="37"/>
  <c r="O66" i="37"/>
  <c r="N66" i="37"/>
  <c r="M66" i="37"/>
  <c r="L66" i="37"/>
  <c r="K66" i="37"/>
  <c r="J66" i="37"/>
  <c r="I66" i="37"/>
  <c r="H66" i="37"/>
  <c r="G66" i="37"/>
  <c r="F66" i="37"/>
  <c r="E66" i="37"/>
  <c r="D66" i="37"/>
  <c r="C66" i="37"/>
  <c r="S65" i="37"/>
  <c r="R65" i="37"/>
  <c r="Q65" i="37"/>
  <c r="P65" i="37"/>
  <c r="O65" i="37"/>
  <c r="N65" i="37"/>
  <c r="M65" i="37"/>
  <c r="L65" i="37"/>
  <c r="K65" i="37"/>
  <c r="J65" i="37"/>
  <c r="I65" i="37"/>
  <c r="H65" i="37"/>
  <c r="G65" i="37"/>
  <c r="F65" i="37"/>
  <c r="E65" i="37"/>
  <c r="D65" i="37"/>
  <c r="C65" i="37"/>
  <c r="D62" i="37"/>
  <c r="E62" i="37"/>
  <c r="F62" i="37"/>
  <c r="G62" i="37"/>
  <c r="H62" i="37"/>
  <c r="I62" i="37"/>
  <c r="J62" i="37"/>
  <c r="K62" i="37"/>
  <c r="L62" i="37"/>
  <c r="M62" i="37"/>
  <c r="N62" i="37"/>
  <c r="O62" i="37"/>
  <c r="P62" i="37"/>
  <c r="Q62" i="37"/>
  <c r="R62" i="37"/>
  <c r="S62" i="37"/>
  <c r="V62" i="37"/>
  <c r="C62" i="37"/>
  <c r="D61" i="37"/>
  <c r="E61" i="37"/>
  <c r="F61" i="37"/>
  <c r="G61" i="37"/>
  <c r="H61" i="37"/>
  <c r="I61" i="37"/>
  <c r="J61" i="37"/>
  <c r="K61" i="37"/>
  <c r="L61" i="37"/>
  <c r="M61" i="37"/>
  <c r="N61" i="37"/>
  <c r="O61" i="37"/>
  <c r="P61" i="37"/>
  <c r="Q61" i="37"/>
  <c r="R61" i="37"/>
  <c r="S61" i="37"/>
  <c r="V61" i="37"/>
  <c r="C61" i="37"/>
  <c r="D60" i="37"/>
  <c r="E60" i="37"/>
  <c r="F60" i="37"/>
  <c r="G60" i="37"/>
  <c r="H60" i="37"/>
  <c r="I60" i="37"/>
  <c r="J60" i="37"/>
  <c r="K60" i="37"/>
  <c r="L60" i="37"/>
  <c r="M60" i="37"/>
  <c r="N60" i="37"/>
  <c r="O60" i="37"/>
  <c r="P60" i="37"/>
  <c r="Q60" i="37"/>
  <c r="R60" i="37"/>
  <c r="S60" i="37"/>
  <c r="V60" i="37"/>
  <c r="C60" i="37"/>
  <c r="D59" i="37"/>
  <c r="E59" i="37"/>
  <c r="F59" i="37"/>
  <c r="G59" i="37"/>
  <c r="H59" i="37"/>
  <c r="I59" i="37"/>
  <c r="J59" i="37"/>
  <c r="K59" i="37"/>
  <c r="L59" i="37"/>
  <c r="M59" i="37"/>
  <c r="N59" i="37"/>
  <c r="O59" i="37"/>
  <c r="P59" i="37"/>
  <c r="Q59" i="37"/>
  <c r="R59" i="37"/>
  <c r="S59" i="37"/>
  <c r="V59" i="37"/>
  <c r="C59" i="37"/>
  <c r="D58" i="37"/>
  <c r="E58" i="37"/>
  <c r="F58" i="37"/>
  <c r="G58" i="37"/>
  <c r="H58" i="37"/>
  <c r="I58" i="37"/>
  <c r="J58" i="37"/>
  <c r="K58" i="37"/>
  <c r="L58" i="37"/>
  <c r="M58" i="37"/>
  <c r="N58" i="37"/>
  <c r="O58" i="37"/>
  <c r="P58" i="37"/>
  <c r="Q58" i="37"/>
  <c r="R58" i="37"/>
  <c r="S58" i="37"/>
  <c r="V58" i="37"/>
  <c r="C58" i="37"/>
  <c r="D57" i="37"/>
  <c r="E57" i="37"/>
  <c r="F57" i="37"/>
  <c r="G57" i="37"/>
  <c r="H57" i="37"/>
  <c r="I57" i="37"/>
  <c r="J57" i="37"/>
  <c r="K57" i="37"/>
  <c r="L57" i="37"/>
  <c r="M57" i="37"/>
  <c r="N57" i="37"/>
  <c r="O57" i="37"/>
  <c r="P57" i="37"/>
  <c r="Q57" i="37"/>
  <c r="R57" i="37"/>
  <c r="S57" i="37"/>
  <c r="V57" i="37"/>
  <c r="C57" i="37"/>
  <c r="F53" i="37"/>
  <c r="E53" i="37"/>
  <c r="D53" i="37"/>
  <c r="C53" i="37"/>
  <c r="B53" i="37"/>
  <c r="AU25" i="37"/>
  <c r="B25" i="37"/>
  <c r="AX25" i="37"/>
  <c r="E25" i="37"/>
  <c r="BA25" i="37"/>
  <c r="H25" i="37"/>
  <c r="F52" i="37"/>
  <c r="AL25" i="37"/>
  <c r="AO25" i="37"/>
  <c r="AR25" i="37"/>
  <c r="E52" i="37"/>
  <c r="AC25" i="37"/>
  <c r="AF25" i="37"/>
  <c r="AI25" i="37"/>
  <c r="D52" i="37"/>
  <c r="T25" i="37"/>
  <c r="W25" i="37"/>
  <c r="Z25" i="37"/>
  <c r="C52" i="37"/>
  <c r="K25" i="37"/>
  <c r="N25" i="37"/>
  <c r="Q25" i="37"/>
  <c r="B52" i="37"/>
  <c r="F51" i="37"/>
  <c r="E51" i="37"/>
  <c r="D51" i="37"/>
  <c r="C51" i="37"/>
  <c r="B51" i="37"/>
  <c r="S48" i="37"/>
  <c r="R48" i="37"/>
  <c r="Q48" i="37"/>
  <c r="P48" i="37"/>
  <c r="O48" i="37"/>
  <c r="N48" i="37"/>
  <c r="M48" i="37"/>
  <c r="L48" i="37"/>
  <c r="K48" i="37"/>
  <c r="J48" i="37"/>
  <c r="I48" i="37"/>
  <c r="H48" i="37"/>
  <c r="G48" i="37"/>
  <c r="F48" i="37"/>
  <c r="E48" i="37"/>
  <c r="D48" i="37"/>
  <c r="C48" i="37"/>
  <c r="S47" i="37"/>
  <c r="R47" i="37"/>
  <c r="Q47" i="37"/>
  <c r="P47" i="37"/>
  <c r="O47" i="37"/>
  <c r="N47" i="37"/>
  <c r="M47" i="37"/>
  <c r="L47" i="37"/>
  <c r="K47" i="37"/>
  <c r="J47" i="37"/>
  <c r="I47" i="37"/>
  <c r="H47" i="37"/>
  <c r="G47" i="37"/>
  <c r="F47" i="37"/>
  <c r="E47" i="37"/>
  <c r="D47" i="37"/>
  <c r="C47" i="37"/>
  <c r="S46" i="37"/>
  <c r="R46" i="37"/>
  <c r="Q46" i="37"/>
  <c r="P46" i="37"/>
  <c r="O46" i="37"/>
  <c r="N46" i="37"/>
  <c r="M46" i="37"/>
  <c r="L46" i="37"/>
  <c r="K46" i="37"/>
  <c r="J46" i="37"/>
  <c r="I46" i="37"/>
  <c r="H46" i="37"/>
  <c r="G46" i="37"/>
  <c r="F46" i="37"/>
  <c r="E46" i="37"/>
  <c r="D46" i="37"/>
  <c r="C46" i="37"/>
  <c r="S45" i="37"/>
  <c r="R45" i="37"/>
  <c r="Q45" i="37"/>
  <c r="P45" i="37"/>
  <c r="O45" i="37"/>
  <c r="N45" i="37"/>
  <c r="M45" i="37"/>
  <c r="L45" i="37"/>
  <c r="K45" i="37"/>
  <c r="J45" i="37"/>
  <c r="I45" i="37"/>
  <c r="H45" i="37"/>
  <c r="G45" i="37"/>
  <c r="F45" i="37"/>
  <c r="E45" i="37"/>
  <c r="D45" i="37"/>
  <c r="C45" i="37"/>
  <c r="S44" i="37"/>
  <c r="R44" i="37"/>
  <c r="Q44" i="37"/>
  <c r="P44" i="37"/>
  <c r="O44" i="37"/>
  <c r="N44" i="37"/>
  <c r="M44" i="37"/>
  <c r="L44" i="37"/>
  <c r="K44" i="37"/>
  <c r="J44" i="37"/>
  <c r="I44" i="37"/>
  <c r="H44" i="37"/>
  <c r="G44" i="37"/>
  <c r="F44" i="37"/>
  <c r="E44" i="37"/>
  <c r="D44" i="37"/>
  <c r="C44" i="37"/>
  <c r="S43" i="37"/>
  <c r="R43" i="37"/>
  <c r="Q43" i="37"/>
  <c r="P43" i="37"/>
  <c r="O43" i="37"/>
  <c r="N43" i="37"/>
  <c r="M43" i="37"/>
  <c r="L43" i="37"/>
  <c r="K43" i="37"/>
  <c r="J43" i="37"/>
  <c r="I43" i="37"/>
  <c r="H43" i="37"/>
  <c r="G43" i="37"/>
  <c r="F43" i="37"/>
  <c r="E43" i="37"/>
  <c r="D43" i="37"/>
  <c r="C43" i="37"/>
  <c r="D39" i="37"/>
  <c r="E39" i="37"/>
  <c r="F39" i="37"/>
  <c r="G39" i="37"/>
  <c r="H39" i="37"/>
  <c r="I39" i="37"/>
  <c r="J39" i="37"/>
  <c r="K39" i="37"/>
  <c r="L39" i="37"/>
  <c r="M39" i="37"/>
  <c r="N39" i="37"/>
  <c r="O39" i="37"/>
  <c r="P39" i="37"/>
  <c r="Q39" i="37"/>
  <c r="R39" i="37"/>
  <c r="S39" i="37"/>
  <c r="V39" i="37"/>
  <c r="C39" i="37"/>
  <c r="D38" i="37"/>
  <c r="E38" i="37"/>
  <c r="F38" i="37"/>
  <c r="G38" i="37"/>
  <c r="H38" i="37"/>
  <c r="I38" i="37"/>
  <c r="J38" i="37"/>
  <c r="K38" i="37"/>
  <c r="L38" i="37"/>
  <c r="M38" i="37"/>
  <c r="N38" i="37"/>
  <c r="O38" i="37"/>
  <c r="P38" i="37"/>
  <c r="Q38" i="37"/>
  <c r="R38" i="37"/>
  <c r="S38" i="37"/>
  <c r="V38" i="37"/>
  <c r="C38" i="37"/>
  <c r="D37" i="37"/>
  <c r="E37" i="37"/>
  <c r="F37" i="37"/>
  <c r="G37" i="37"/>
  <c r="H37" i="37"/>
  <c r="I37" i="37"/>
  <c r="J37" i="37"/>
  <c r="K37" i="37"/>
  <c r="L37" i="37"/>
  <c r="M37" i="37"/>
  <c r="N37" i="37"/>
  <c r="O37" i="37"/>
  <c r="P37" i="37"/>
  <c r="Q37" i="37"/>
  <c r="R37" i="37"/>
  <c r="S37" i="37"/>
  <c r="V37" i="37"/>
  <c r="C37" i="37"/>
  <c r="D36" i="37"/>
  <c r="E36" i="37"/>
  <c r="F36" i="37"/>
  <c r="G36" i="37"/>
  <c r="H36" i="37"/>
  <c r="I36" i="37"/>
  <c r="J36" i="37"/>
  <c r="K36" i="37"/>
  <c r="L36" i="37"/>
  <c r="M36" i="37"/>
  <c r="N36" i="37"/>
  <c r="O36" i="37"/>
  <c r="P36" i="37"/>
  <c r="Q36" i="37"/>
  <c r="R36" i="37"/>
  <c r="S36" i="37"/>
  <c r="V36" i="37"/>
  <c r="C36" i="37"/>
  <c r="D35" i="37"/>
  <c r="E35" i="37"/>
  <c r="F35" i="37"/>
  <c r="G35" i="37"/>
  <c r="H35" i="37"/>
  <c r="I35" i="37"/>
  <c r="J35" i="37"/>
  <c r="K35" i="37"/>
  <c r="L35" i="37"/>
  <c r="M35" i="37"/>
  <c r="N35" i="37"/>
  <c r="O35" i="37"/>
  <c r="P35" i="37"/>
  <c r="Q35" i="37"/>
  <c r="R35" i="37"/>
  <c r="S35" i="37"/>
  <c r="V35" i="37"/>
  <c r="C35" i="37"/>
  <c r="D34" i="37"/>
  <c r="E34" i="37"/>
  <c r="F34" i="37"/>
  <c r="G34" i="37"/>
  <c r="H34" i="37"/>
  <c r="I34" i="37"/>
  <c r="J34" i="37"/>
  <c r="K34" i="37"/>
  <c r="L34" i="37"/>
  <c r="M34" i="37"/>
  <c r="N34" i="37"/>
  <c r="O34" i="37"/>
  <c r="P34" i="37"/>
  <c r="Q34" i="37"/>
  <c r="R34" i="37"/>
  <c r="S34" i="37"/>
  <c r="V34" i="37"/>
  <c r="C34" i="37"/>
  <c r="AW25" i="36"/>
  <c r="D25" i="36"/>
  <c r="AZ25" i="36"/>
  <c r="G25" i="36"/>
  <c r="BC25" i="36"/>
  <c r="J25" i="36"/>
  <c r="F96" i="36"/>
  <c r="AN25" i="36"/>
  <c r="AQ25" i="36"/>
  <c r="AT25" i="36"/>
  <c r="E96" i="36"/>
  <c r="AE25" i="36"/>
  <c r="AH25" i="36"/>
  <c r="AK25" i="36"/>
  <c r="D96" i="36"/>
  <c r="V25" i="36"/>
  <c r="Y25" i="36"/>
  <c r="AB25" i="36"/>
  <c r="C96" i="36"/>
  <c r="M25" i="36"/>
  <c r="P25" i="36"/>
  <c r="S25" i="36"/>
  <c r="B96" i="36"/>
  <c r="F95" i="36"/>
  <c r="E95" i="36"/>
  <c r="D95" i="36"/>
  <c r="C95" i="36"/>
  <c r="B95" i="36"/>
  <c r="S92" i="36"/>
  <c r="R92" i="36"/>
  <c r="Q92" i="36"/>
  <c r="P92" i="36"/>
  <c r="O92" i="36"/>
  <c r="N92" i="36"/>
  <c r="M92" i="36"/>
  <c r="L92" i="36"/>
  <c r="K92" i="36"/>
  <c r="J92" i="36"/>
  <c r="I92" i="36"/>
  <c r="H92" i="36"/>
  <c r="G92" i="36"/>
  <c r="F92" i="36"/>
  <c r="E92" i="36"/>
  <c r="D92" i="36"/>
  <c r="C92" i="36"/>
  <c r="S91" i="36"/>
  <c r="R91" i="36"/>
  <c r="Q91" i="36"/>
  <c r="P91" i="36"/>
  <c r="O91" i="36"/>
  <c r="N91" i="36"/>
  <c r="M91" i="36"/>
  <c r="L91" i="36"/>
  <c r="K91" i="36"/>
  <c r="J91" i="36"/>
  <c r="I91" i="36"/>
  <c r="H91" i="36"/>
  <c r="G91" i="36"/>
  <c r="F91" i="36"/>
  <c r="E91" i="36"/>
  <c r="D91" i="36"/>
  <c r="C91" i="36"/>
  <c r="S90" i="36"/>
  <c r="R90" i="36"/>
  <c r="Q90" i="36"/>
  <c r="P90" i="36"/>
  <c r="O90" i="36"/>
  <c r="N90" i="36"/>
  <c r="M90" i="36"/>
  <c r="L90" i="36"/>
  <c r="K90" i="36"/>
  <c r="J90" i="36"/>
  <c r="I90" i="36"/>
  <c r="H90" i="36"/>
  <c r="G90" i="36"/>
  <c r="F90" i="36"/>
  <c r="E90" i="36"/>
  <c r="D90" i="36"/>
  <c r="C90" i="36"/>
  <c r="S89" i="36"/>
  <c r="R89" i="36"/>
  <c r="Q89" i="36"/>
  <c r="P89" i="36"/>
  <c r="O89" i="36"/>
  <c r="N89" i="36"/>
  <c r="M89" i="36"/>
  <c r="L89" i="36"/>
  <c r="K89" i="36"/>
  <c r="J89" i="36"/>
  <c r="I89" i="36"/>
  <c r="H89" i="36"/>
  <c r="G89" i="36"/>
  <c r="F89" i="36"/>
  <c r="E89" i="36"/>
  <c r="D89" i="36"/>
  <c r="C89" i="36"/>
  <c r="S88" i="36"/>
  <c r="R88" i="36"/>
  <c r="Q88" i="36"/>
  <c r="P88" i="36"/>
  <c r="O88" i="36"/>
  <c r="N88" i="36"/>
  <c r="M88" i="36"/>
  <c r="L88" i="36"/>
  <c r="K88" i="36"/>
  <c r="J88" i="36"/>
  <c r="I88" i="36"/>
  <c r="H88" i="36"/>
  <c r="G88" i="36"/>
  <c r="F88" i="36"/>
  <c r="E88" i="36"/>
  <c r="D88" i="36"/>
  <c r="C88" i="36"/>
  <c r="S87" i="36"/>
  <c r="R87" i="36"/>
  <c r="Q87" i="36"/>
  <c r="P87" i="36"/>
  <c r="O87" i="36"/>
  <c r="N87" i="36"/>
  <c r="M87" i="36"/>
  <c r="L87" i="36"/>
  <c r="K87" i="36"/>
  <c r="J87" i="36"/>
  <c r="I87" i="36"/>
  <c r="H87" i="36"/>
  <c r="G87" i="36"/>
  <c r="F87" i="36"/>
  <c r="E87" i="36"/>
  <c r="D87" i="36"/>
  <c r="C87" i="36"/>
  <c r="D84" i="36"/>
  <c r="E84" i="36"/>
  <c r="F84" i="36"/>
  <c r="G84" i="36"/>
  <c r="H84" i="36"/>
  <c r="I84" i="36"/>
  <c r="J84" i="36"/>
  <c r="K84" i="36"/>
  <c r="L84" i="36"/>
  <c r="M84" i="36"/>
  <c r="N84" i="36"/>
  <c r="O84" i="36"/>
  <c r="P84" i="36"/>
  <c r="Q84" i="36"/>
  <c r="R84" i="36"/>
  <c r="S84" i="36"/>
  <c r="V84" i="36"/>
  <c r="C84" i="36"/>
  <c r="D83" i="36"/>
  <c r="E83" i="36"/>
  <c r="F83" i="36"/>
  <c r="G83" i="36"/>
  <c r="H83" i="36"/>
  <c r="I83" i="36"/>
  <c r="J83" i="36"/>
  <c r="K83" i="36"/>
  <c r="L83" i="36"/>
  <c r="M83" i="36"/>
  <c r="N83" i="36"/>
  <c r="O83" i="36"/>
  <c r="P83" i="36"/>
  <c r="Q83" i="36"/>
  <c r="R83" i="36"/>
  <c r="S83" i="36"/>
  <c r="V83" i="36"/>
  <c r="C83" i="36"/>
  <c r="D82" i="36"/>
  <c r="E82" i="36"/>
  <c r="F82" i="36"/>
  <c r="G82" i="36"/>
  <c r="H82" i="36"/>
  <c r="I82" i="36"/>
  <c r="J82" i="36"/>
  <c r="K82" i="36"/>
  <c r="L82" i="36"/>
  <c r="M82" i="36"/>
  <c r="N82" i="36"/>
  <c r="O82" i="36"/>
  <c r="P82" i="36"/>
  <c r="Q82" i="36"/>
  <c r="R82" i="36"/>
  <c r="S82" i="36"/>
  <c r="V82" i="36"/>
  <c r="C82" i="36"/>
  <c r="D81" i="36"/>
  <c r="E81" i="36"/>
  <c r="F81" i="36"/>
  <c r="G81" i="36"/>
  <c r="H81" i="36"/>
  <c r="I81" i="36"/>
  <c r="J81" i="36"/>
  <c r="K81" i="36"/>
  <c r="L81" i="36"/>
  <c r="M81" i="36"/>
  <c r="N81" i="36"/>
  <c r="O81" i="36"/>
  <c r="P81" i="36"/>
  <c r="Q81" i="36"/>
  <c r="R81" i="36"/>
  <c r="S81" i="36"/>
  <c r="V81" i="36"/>
  <c r="C81" i="36"/>
  <c r="D80" i="36"/>
  <c r="E80" i="36"/>
  <c r="F80" i="36"/>
  <c r="G80" i="36"/>
  <c r="H80" i="36"/>
  <c r="I80" i="36"/>
  <c r="J80" i="36"/>
  <c r="K80" i="36"/>
  <c r="L80" i="36"/>
  <c r="M80" i="36"/>
  <c r="N80" i="36"/>
  <c r="O80" i="36"/>
  <c r="P80" i="36"/>
  <c r="Q80" i="36"/>
  <c r="R80" i="36"/>
  <c r="S80" i="36"/>
  <c r="V80" i="36"/>
  <c r="C80" i="36"/>
  <c r="D79" i="36"/>
  <c r="E79" i="36"/>
  <c r="F79" i="36"/>
  <c r="G79" i="36"/>
  <c r="H79" i="36"/>
  <c r="I79" i="36"/>
  <c r="J79" i="36"/>
  <c r="K79" i="36"/>
  <c r="L79" i="36"/>
  <c r="M79" i="36"/>
  <c r="N79" i="36"/>
  <c r="O79" i="36"/>
  <c r="P79" i="36"/>
  <c r="Q79" i="36"/>
  <c r="R79" i="36"/>
  <c r="S79" i="36"/>
  <c r="V79" i="36"/>
  <c r="C79" i="36"/>
  <c r="AV25" i="36"/>
  <c r="C25" i="36"/>
  <c r="AY25" i="36"/>
  <c r="F25" i="36"/>
  <c r="BB25" i="36"/>
  <c r="I25" i="36"/>
  <c r="F74" i="36"/>
  <c r="AM25" i="36"/>
  <c r="AP25" i="36"/>
  <c r="AS25" i="36"/>
  <c r="E74" i="36"/>
  <c r="AD25" i="36"/>
  <c r="AG25" i="36"/>
  <c r="AJ25" i="36"/>
  <c r="D74" i="36"/>
  <c r="U25" i="36"/>
  <c r="X25" i="36"/>
  <c r="AA25" i="36"/>
  <c r="C74" i="36"/>
  <c r="L25" i="36"/>
  <c r="O25" i="36"/>
  <c r="R25" i="36"/>
  <c r="B74" i="36"/>
  <c r="F73" i="36"/>
  <c r="E73" i="36"/>
  <c r="D73" i="36"/>
  <c r="C73" i="36"/>
  <c r="B73" i="36"/>
  <c r="S70" i="36"/>
  <c r="R70" i="36"/>
  <c r="Q70" i="36"/>
  <c r="P70" i="36"/>
  <c r="O70" i="36"/>
  <c r="N70" i="36"/>
  <c r="M70" i="36"/>
  <c r="L70" i="36"/>
  <c r="K70" i="36"/>
  <c r="J70" i="36"/>
  <c r="I70" i="36"/>
  <c r="H70" i="36"/>
  <c r="G70" i="36"/>
  <c r="F70" i="36"/>
  <c r="E70" i="36"/>
  <c r="D70" i="36"/>
  <c r="C70" i="36"/>
  <c r="S69" i="36"/>
  <c r="R69" i="36"/>
  <c r="Q69" i="36"/>
  <c r="P69" i="36"/>
  <c r="O69" i="36"/>
  <c r="N69" i="36"/>
  <c r="M69" i="36"/>
  <c r="L69" i="36"/>
  <c r="K69" i="36"/>
  <c r="J69" i="36"/>
  <c r="I69" i="36"/>
  <c r="H69" i="36"/>
  <c r="G69" i="36"/>
  <c r="F69" i="36"/>
  <c r="E69" i="36"/>
  <c r="D69" i="36"/>
  <c r="C69" i="36"/>
  <c r="S68" i="36"/>
  <c r="R68" i="36"/>
  <c r="Q68" i="36"/>
  <c r="P68" i="36"/>
  <c r="O68" i="36"/>
  <c r="N68" i="36"/>
  <c r="M68" i="36"/>
  <c r="L68" i="36"/>
  <c r="K68" i="36"/>
  <c r="J68" i="36"/>
  <c r="I68" i="36"/>
  <c r="H68" i="36"/>
  <c r="G68" i="36"/>
  <c r="F68" i="36"/>
  <c r="E68" i="36"/>
  <c r="D68" i="36"/>
  <c r="C68" i="36"/>
  <c r="S67" i="36"/>
  <c r="R67" i="36"/>
  <c r="Q67" i="36"/>
  <c r="P67" i="36"/>
  <c r="O67" i="36"/>
  <c r="N67" i="36"/>
  <c r="M67" i="36"/>
  <c r="L67" i="36"/>
  <c r="K67" i="36"/>
  <c r="J67" i="36"/>
  <c r="I67" i="36"/>
  <c r="H67" i="36"/>
  <c r="G67" i="36"/>
  <c r="F67" i="36"/>
  <c r="E67" i="36"/>
  <c r="D67" i="36"/>
  <c r="C67" i="36"/>
  <c r="S66" i="36"/>
  <c r="R66" i="36"/>
  <c r="Q66" i="36"/>
  <c r="P66" i="36"/>
  <c r="O66" i="36"/>
  <c r="N66" i="36"/>
  <c r="M66" i="36"/>
  <c r="L66" i="36"/>
  <c r="K66" i="36"/>
  <c r="J66" i="36"/>
  <c r="I66" i="36"/>
  <c r="H66" i="36"/>
  <c r="G66" i="36"/>
  <c r="F66" i="36"/>
  <c r="E66" i="36"/>
  <c r="D66" i="36"/>
  <c r="C66" i="36"/>
  <c r="S65" i="36"/>
  <c r="R65" i="36"/>
  <c r="Q65" i="36"/>
  <c r="P65" i="36"/>
  <c r="O65" i="36"/>
  <c r="N65" i="36"/>
  <c r="M65" i="36"/>
  <c r="L65" i="36"/>
  <c r="K65" i="36"/>
  <c r="J65" i="36"/>
  <c r="I65" i="36"/>
  <c r="H65" i="36"/>
  <c r="G65" i="36"/>
  <c r="F65" i="36"/>
  <c r="E65" i="36"/>
  <c r="D65" i="36"/>
  <c r="C65" i="36"/>
  <c r="D62" i="36"/>
  <c r="E62" i="36"/>
  <c r="F62" i="36"/>
  <c r="G62" i="36"/>
  <c r="H62" i="36"/>
  <c r="I62" i="36"/>
  <c r="J62" i="36"/>
  <c r="K62" i="36"/>
  <c r="L62" i="36"/>
  <c r="M62" i="36"/>
  <c r="N62" i="36"/>
  <c r="O62" i="36"/>
  <c r="P62" i="36"/>
  <c r="Q62" i="36"/>
  <c r="R62" i="36"/>
  <c r="S62" i="36"/>
  <c r="V62" i="36"/>
  <c r="C62" i="36"/>
  <c r="D61" i="36"/>
  <c r="E61" i="36"/>
  <c r="F61" i="36"/>
  <c r="G61" i="36"/>
  <c r="H61" i="36"/>
  <c r="I61" i="36"/>
  <c r="J61" i="36"/>
  <c r="K61" i="36"/>
  <c r="L61" i="36"/>
  <c r="M61" i="36"/>
  <c r="N61" i="36"/>
  <c r="O61" i="36"/>
  <c r="P61" i="36"/>
  <c r="Q61" i="36"/>
  <c r="R61" i="36"/>
  <c r="S61" i="36"/>
  <c r="V61" i="36"/>
  <c r="C61" i="36"/>
  <c r="D60" i="36"/>
  <c r="E60" i="36"/>
  <c r="F60" i="36"/>
  <c r="G60" i="36"/>
  <c r="H60" i="36"/>
  <c r="I60" i="36"/>
  <c r="J60" i="36"/>
  <c r="K60" i="36"/>
  <c r="L60" i="36"/>
  <c r="M60" i="36"/>
  <c r="N60" i="36"/>
  <c r="O60" i="36"/>
  <c r="P60" i="36"/>
  <c r="Q60" i="36"/>
  <c r="R60" i="36"/>
  <c r="S60" i="36"/>
  <c r="V60" i="36"/>
  <c r="C60" i="36"/>
  <c r="D59" i="36"/>
  <c r="E59" i="36"/>
  <c r="F59" i="36"/>
  <c r="G59" i="36"/>
  <c r="H59" i="36"/>
  <c r="I59" i="36"/>
  <c r="J59" i="36"/>
  <c r="K59" i="36"/>
  <c r="L59" i="36"/>
  <c r="M59" i="36"/>
  <c r="N59" i="36"/>
  <c r="O59" i="36"/>
  <c r="P59" i="36"/>
  <c r="Q59" i="36"/>
  <c r="R59" i="36"/>
  <c r="S59" i="36"/>
  <c r="V59" i="36"/>
  <c r="C59" i="36"/>
  <c r="D58" i="36"/>
  <c r="E58" i="36"/>
  <c r="F58" i="36"/>
  <c r="G58" i="36"/>
  <c r="H58" i="36"/>
  <c r="I58" i="36"/>
  <c r="J58" i="36"/>
  <c r="K58" i="36"/>
  <c r="L58" i="36"/>
  <c r="M58" i="36"/>
  <c r="N58" i="36"/>
  <c r="O58" i="36"/>
  <c r="P58" i="36"/>
  <c r="Q58" i="36"/>
  <c r="R58" i="36"/>
  <c r="S58" i="36"/>
  <c r="V58" i="36"/>
  <c r="C58" i="36"/>
  <c r="D57" i="36"/>
  <c r="E57" i="36"/>
  <c r="F57" i="36"/>
  <c r="G57" i="36"/>
  <c r="H57" i="36"/>
  <c r="I57" i="36"/>
  <c r="J57" i="36"/>
  <c r="K57" i="36"/>
  <c r="L57" i="36"/>
  <c r="M57" i="36"/>
  <c r="N57" i="36"/>
  <c r="O57" i="36"/>
  <c r="P57" i="36"/>
  <c r="Q57" i="36"/>
  <c r="R57" i="36"/>
  <c r="S57" i="36"/>
  <c r="V57" i="36"/>
  <c r="C57" i="36"/>
  <c r="F53" i="36"/>
  <c r="E53" i="36"/>
  <c r="D53" i="36"/>
  <c r="C53" i="36"/>
  <c r="B53" i="36"/>
  <c r="AU25" i="36"/>
  <c r="B25" i="36"/>
  <c r="AX25" i="36"/>
  <c r="E25" i="36"/>
  <c r="BA25" i="36"/>
  <c r="H25" i="36"/>
  <c r="F52" i="36"/>
  <c r="AL25" i="36"/>
  <c r="AO25" i="36"/>
  <c r="AR25" i="36"/>
  <c r="E52" i="36"/>
  <c r="AC25" i="36"/>
  <c r="AF25" i="36"/>
  <c r="AI25" i="36"/>
  <c r="D52" i="36"/>
  <c r="T25" i="36"/>
  <c r="W25" i="36"/>
  <c r="Z25" i="36"/>
  <c r="C52" i="36"/>
  <c r="K25" i="36"/>
  <c r="N25" i="36"/>
  <c r="Q25" i="36"/>
  <c r="B52" i="36"/>
  <c r="F51" i="36"/>
  <c r="E51" i="36"/>
  <c r="D51" i="36"/>
  <c r="C51" i="36"/>
  <c r="B51" i="36"/>
  <c r="S48" i="36"/>
  <c r="R48" i="36"/>
  <c r="Q48" i="36"/>
  <c r="P48" i="36"/>
  <c r="O48" i="36"/>
  <c r="N48" i="36"/>
  <c r="M48" i="36"/>
  <c r="L48" i="36"/>
  <c r="K48" i="36"/>
  <c r="J48" i="36"/>
  <c r="I48" i="36"/>
  <c r="H48" i="36"/>
  <c r="G48" i="36"/>
  <c r="F48" i="36"/>
  <c r="E48" i="36"/>
  <c r="D48" i="36"/>
  <c r="C48" i="36"/>
  <c r="S47" i="36"/>
  <c r="R47" i="36"/>
  <c r="Q47" i="36"/>
  <c r="P47" i="36"/>
  <c r="O47" i="36"/>
  <c r="N47" i="36"/>
  <c r="M47" i="36"/>
  <c r="L47" i="36"/>
  <c r="K47" i="36"/>
  <c r="J47" i="36"/>
  <c r="I47" i="36"/>
  <c r="H47" i="36"/>
  <c r="G47" i="36"/>
  <c r="F47" i="36"/>
  <c r="E47" i="36"/>
  <c r="D47" i="36"/>
  <c r="C47" i="36"/>
  <c r="S46" i="36"/>
  <c r="R46" i="36"/>
  <c r="Q46" i="36"/>
  <c r="P46" i="36"/>
  <c r="O46" i="36"/>
  <c r="N46" i="36"/>
  <c r="M46" i="36"/>
  <c r="L46" i="36"/>
  <c r="K46" i="36"/>
  <c r="J46" i="36"/>
  <c r="I46" i="36"/>
  <c r="H46" i="36"/>
  <c r="G46" i="36"/>
  <c r="F46" i="36"/>
  <c r="E46" i="36"/>
  <c r="D46" i="36"/>
  <c r="C46" i="36"/>
  <c r="S45" i="36"/>
  <c r="R45" i="36"/>
  <c r="Q45" i="36"/>
  <c r="P45" i="36"/>
  <c r="O45" i="36"/>
  <c r="N45" i="36"/>
  <c r="M45" i="36"/>
  <c r="L45" i="36"/>
  <c r="K45" i="36"/>
  <c r="J45" i="36"/>
  <c r="I45" i="36"/>
  <c r="H45" i="36"/>
  <c r="G45" i="36"/>
  <c r="F45" i="36"/>
  <c r="E45" i="36"/>
  <c r="D45" i="36"/>
  <c r="C45" i="36"/>
  <c r="S44" i="36"/>
  <c r="R44" i="36"/>
  <c r="Q44" i="36"/>
  <c r="P44" i="36"/>
  <c r="O44" i="36"/>
  <c r="N44" i="36"/>
  <c r="M44" i="36"/>
  <c r="L44" i="36"/>
  <c r="K44" i="36"/>
  <c r="J44" i="36"/>
  <c r="I44" i="36"/>
  <c r="H44" i="36"/>
  <c r="G44" i="36"/>
  <c r="F44" i="36"/>
  <c r="E44" i="36"/>
  <c r="D44" i="36"/>
  <c r="C44" i="36"/>
  <c r="S43" i="36"/>
  <c r="R43" i="36"/>
  <c r="Q43" i="36"/>
  <c r="P43" i="36"/>
  <c r="O43" i="36"/>
  <c r="N43" i="36"/>
  <c r="M43" i="36"/>
  <c r="L43" i="36"/>
  <c r="K43" i="36"/>
  <c r="J43" i="36"/>
  <c r="I43" i="36"/>
  <c r="H43" i="36"/>
  <c r="G43" i="36"/>
  <c r="F43" i="36"/>
  <c r="E43" i="36"/>
  <c r="D43" i="36"/>
  <c r="C43" i="36"/>
  <c r="D39" i="36"/>
  <c r="E39" i="36"/>
  <c r="F39" i="36"/>
  <c r="G39" i="36"/>
  <c r="H39" i="36"/>
  <c r="I39" i="36"/>
  <c r="J39" i="36"/>
  <c r="K39" i="36"/>
  <c r="L39" i="36"/>
  <c r="M39" i="36"/>
  <c r="N39" i="36"/>
  <c r="O39" i="36"/>
  <c r="P39" i="36"/>
  <c r="Q39" i="36"/>
  <c r="R39" i="36"/>
  <c r="S39" i="36"/>
  <c r="V39" i="36"/>
  <c r="C39" i="36"/>
  <c r="D38" i="36"/>
  <c r="E38" i="36"/>
  <c r="F38" i="36"/>
  <c r="G38" i="36"/>
  <c r="H38" i="36"/>
  <c r="I38" i="36"/>
  <c r="J38" i="36"/>
  <c r="K38" i="36"/>
  <c r="L38" i="36"/>
  <c r="M38" i="36"/>
  <c r="N38" i="36"/>
  <c r="O38" i="36"/>
  <c r="P38" i="36"/>
  <c r="Q38" i="36"/>
  <c r="R38" i="36"/>
  <c r="S38" i="36"/>
  <c r="V38" i="36"/>
  <c r="C38" i="36"/>
  <c r="D37" i="36"/>
  <c r="E37" i="36"/>
  <c r="F37" i="36"/>
  <c r="G37" i="36"/>
  <c r="H37" i="36"/>
  <c r="I37" i="36"/>
  <c r="J37" i="36"/>
  <c r="K37" i="36"/>
  <c r="L37" i="36"/>
  <c r="M37" i="36"/>
  <c r="N37" i="36"/>
  <c r="O37" i="36"/>
  <c r="P37" i="36"/>
  <c r="Q37" i="36"/>
  <c r="R37" i="36"/>
  <c r="S37" i="36"/>
  <c r="V37" i="36"/>
  <c r="C37" i="36"/>
  <c r="D36" i="36"/>
  <c r="E36" i="36"/>
  <c r="F36" i="36"/>
  <c r="G36" i="36"/>
  <c r="H36" i="36"/>
  <c r="I36" i="36"/>
  <c r="J36" i="36"/>
  <c r="K36" i="36"/>
  <c r="L36" i="36"/>
  <c r="M36" i="36"/>
  <c r="N36" i="36"/>
  <c r="O36" i="36"/>
  <c r="P36" i="36"/>
  <c r="Q36" i="36"/>
  <c r="R36" i="36"/>
  <c r="S36" i="36"/>
  <c r="V36" i="36"/>
  <c r="C36" i="36"/>
  <c r="D35" i="36"/>
  <c r="E35" i="36"/>
  <c r="F35" i="36"/>
  <c r="G35" i="36"/>
  <c r="H35" i="36"/>
  <c r="I35" i="36"/>
  <c r="J35" i="36"/>
  <c r="K35" i="36"/>
  <c r="L35" i="36"/>
  <c r="M35" i="36"/>
  <c r="N35" i="36"/>
  <c r="O35" i="36"/>
  <c r="P35" i="36"/>
  <c r="Q35" i="36"/>
  <c r="R35" i="36"/>
  <c r="S35" i="36"/>
  <c r="V35" i="36"/>
  <c r="C35" i="36"/>
  <c r="D34" i="36"/>
  <c r="E34" i="36"/>
  <c r="F34" i="36"/>
  <c r="G34" i="36"/>
  <c r="H34" i="36"/>
  <c r="I34" i="36"/>
  <c r="J34" i="36"/>
  <c r="K34" i="36"/>
  <c r="L34" i="36"/>
  <c r="M34" i="36"/>
  <c r="N34" i="36"/>
  <c r="O34" i="36"/>
  <c r="P34" i="36"/>
  <c r="Q34" i="36"/>
  <c r="R34" i="36"/>
  <c r="S34" i="36"/>
  <c r="V34" i="36"/>
  <c r="C34" i="36"/>
  <c r="AW25" i="35"/>
  <c r="D25" i="35"/>
  <c r="AZ25" i="35"/>
  <c r="G25" i="35"/>
  <c r="BC25" i="35"/>
  <c r="J25" i="35"/>
  <c r="F96" i="35"/>
  <c r="AN25" i="35"/>
  <c r="AQ25" i="35"/>
  <c r="AT25" i="35"/>
  <c r="E96" i="35"/>
  <c r="AE25" i="35"/>
  <c r="AH25" i="35"/>
  <c r="AK25" i="35"/>
  <c r="D96" i="35"/>
  <c r="V25" i="35"/>
  <c r="Y25" i="35"/>
  <c r="AB25" i="35"/>
  <c r="C96" i="35"/>
  <c r="M25" i="35"/>
  <c r="P25" i="35"/>
  <c r="S25" i="35"/>
  <c r="B96" i="35"/>
  <c r="F95" i="35"/>
  <c r="E95" i="35"/>
  <c r="D95" i="35"/>
  <c r="C95" i="35"/>
  <c r="B95" i="35"/>
  <c r="S92" i="35"/>
  <c r="R92" i="35"/>
  <c r="Q92" i="35"/>
  <c r="P92" i="35"/>
  <c r="O92" i="35"/>
  <c r="N92" i="35"/>
  <c r="M92" i="35"/>
  <c r="L92" i="35"/>
  <c r="K92" i="35"/>
  <c r="J92" i="35"/>
  <c r="I92" i="35"/>
  <c r="H92" i="35"/>
  <c r="G92" i="35"/>
  <c r="F92" i="35"/>
  <c r="E92" i="35"/>
  <c r="D92" i="35"/>
  <c r="C92" i="35"/>
  <c r="S91" i="35"/>
  <c r="R91" i="35"/>
  <c r="Q91" i="35"/>
  <c r="P91" i="35"/>
  <c r="O91" i="35"/>
  <c r="N91" i="35"/>
  <c r="M91" i="35"/>
  <c r="L91" i="35"/>
  <c r="K91" i="35"/>
  <c r="J91" i="35"/>
  <c r="I91" i="35"/>
  <c r="H91" i="35"/>
  <c r="G91" i="35"/>
  <c r="F91" i="35"/>
  <c r="E91" i="35"/>
  <c r="D91" i="35"/>
  <c r="C91" i="35"/>
  <c r="S90" i="35"/>
  <c r="R90" i="35"/>
  <c r="Q90" i="35"/>
  <c r="P90" i="35"/>
  <c r="O90" i="35"/>
  <c r="N90" i="35"/>
  <c r="M90" i="35"/>
  <c r="L90" i="35"/>
  <c r="K90" i="35"/>
  <c r="J90" i="35"/>
  <c r="I90" i="35"/>
  <c r="H90" i="35"/>
  <c r="G90" i="35"/>
  <c r="F90" i="35"/>
  <c r="E90" i="35"/>
  <c r="D90" i="35"/>
  <c r="C90" i="35"/>
  <c r="S89" i="35"/>
  <c r="R89" i="35"/>
  <c r="Q89" i="35"/>
  <c r="P89" i="35"/>
  <c r="O89" i="35"/>
  <c r="N89" i="35"/>
  <c r="M89" i="35"/>
  <c r="L89" i="35"/>
  <c r="K89" i="35"/>
  <c r="J89" i="35"/>
  <c r="I89" i="35"/>
  <c r="H89" i="35"/>
  <c r="G89" i="35"/>
  <c r="F89" i="35"/>
  <c r="E89" i="35"/>
  <c r="D89" i="35"/>
  <c r="C89" i="35"/>
  <c r="S88" i="35"/>
  <c r="R88" i="35"/>
  <c r="Q88" i="35"/>
  <c r="P88" i="35"/>
  <c r="O88" i="35"/>
  <c r="N88" i="35"/>
  <c r="M88" i="35"/>
  <c r="L88" i="35"/>
  <c r="K88" i="35"/>
  <c r="J88" i="35"/>
  <c r="I88" i="35"/>
  <c r="H88" i="35"/>
  <c r="G88" i="35"/>
  <c r="F88" i="35"/>
  <c r="E88" i="35"/>
  <c r="D88" i="35"/>
  <c r="C88" i="35"/>
  <c r="S87" i="35"/>
  <c r="R87" i="35"/>
  <c r="Q87" i="35"/>
  <c r="P87" i="35"/>
  <c r="O87" i="35"/>
  <c r="N87" i="35"/>
  <c r="M87" i="35"/>
  <c r="L87" i="35"/>
  <c r="K87" i="35"/>
  <c r="J87" i="35"/>
  <c r="I87" i="35"/>
  <c r="H87" i="35"/>
  <c r="G87" i="35"/>
  <c r="F87" i="35"/>
  <c r="E87" i="35"/>
  <c r="D87" i="35"/>
  <c r="C87" i="35"/>
  <c r="D84" i="35"/>
  <c r="E84" i="35"/>
  <c r="F84" i="35"/>
  <c r="G84" i="35"/>
  <c r="H84" i="35"/>
  <c r="I84" i="35"/>
  <c r="J84" i="35"/>
  <c r="K84" i="35"/>
  <c r="L84" i="35"/>
  <c r="M84" i="35"/>
  <c r="N84" i="35"/>
  <c r="O84" i="35"/>
  <c r="P84" i="35"/>
  <c r="Q84" i="35"/>
  <c r="R84" i="35"/>
  <c r="S84" i="35"/>
  <c r="V84" i="35"/>
  <c r="C84" i="35"/>
  <c r="D83" i="35"/>
  <c r="E83" i="35"/>
  <c r="F83" i="35"/>
  <c r="G83" i="35"/>
  <c r="H83" i="35"/>
  <c r="I83" i="35"/>
  <c r="J83" i="35"/>
  <c r="K83" i="35"/>
  <c r="L83" i="35"/>
  <c r="M83" i="35"/>
  <c r="N83" i="35"/>
  <c r="O83" i="35"/>
  <c r="P83" i="35"/>
  <c r="Q83" i="35"/>
  <c r="R83" i="35"/>
  <c r="S83" i="35"/>
  <c r="V83" i="35"/>
  <c r="C83" i="35"/>
  <c r="D82" i="35"/>
  <c r="E82" i="35"/>
  <c r="F82" i="35"/>
  <c r="G82" i="35"/>
  <c r="H82" i="35"/>
  <c r="I82" i="35"/>
  <c r="J82" i="35"/>
  <c r="K82" i="35"/>
  <c r="L82" i="35"/>
  <c r="M82" i="35"/>
  <c r="N82" i="35"/>
  <c r="O82" i="35"/>
  <c r="P82" i="35"/>
  <c r="Q82" i="35"/>
  <c r="R82" i="35"/>
  <c r="S82" i="35"/>
  <c r="V82" i="35"/>
  <c r="C82" i="35"/>
  <c r="D81" i="35"/>
  <c r="E81" i="35"/>
  <c r="F81" i="35"/>
  <c r="G81" i="35"/>
  <c r="H81" i="35"/>
  <c r="I81" i="35"/>
  <c r="J81" i="35"/>
  <c r="K81" i="35"/>
  <c r="L81" i="35"/>
  <c r="M81" i="35"/>
  <c r="N81" i="35"/>
  <c r="O81" i="35"/>
  <c r="P81" i="35"/>
  <c r="Q81" i="35"/>
  <c r="R81" i="35"/>
  <c r="S81" i="35"/>
  <c r="V81" i="35"/>
  <c r="C81" i="35"/>
  <c r="D80" i="35"/>
  <c r="E80" i="35"/>
  <c r="F80" i="35"/>
  <c r="G80" i="35"/>
  <c r="H80" i="35"/>
  <c r="I80" i="35"/>
  <c r="J80" i="35"/>
  <c r="K80" i="35"/>
  <c r="L80" i="35"/>
  <c r="M80" i="35"/>
  <c r="N80" i="35"/>
  <c r="O80" i="35"/>
  <c r="P80" i="35"/>
  <c r="Q80" i="35"/>
  <c r="R80" i="35"/>
  <c r="S80" i="35"/>
  <c r="V80" i="35"/>
  <c r="C80" i="35"/>
  <c r="D79" i="35"/>
  <c r="E79" i="35"/>
  <c r="F79" i="35"/>
  <c r="G79" i="35"/>
  <c r="H79" i="35"/>
  <c r="I79" i="35"/>
  <c r="J79" i="35"/>
  <c r="K79" i="35"/>
  <c r="L79" i="35"/>
  <c r="M79" i="35"/>
  <c r="N79" i="35"/>
  <c r="O79" i="35"/>
  <c r="P79" i="35"/>
  <c r="Q79" i="35"/>
  <c r="R79" i="35"/>
  <c r="S79" i="35"/>
  <c r="V79" i="35"/>
  <c r="C79" i="35"/>
  <c r="AV25" i="35"/>
  <c r="C25" i="35"/>
  <c r="AY25" i="35"/>
  <c r="F25" i="35"/>
  <c r="BB25" i="35"/>
  <c r="I25" i="35"/>
  <c r="F74" i="35"/>
  <c r="AM25" i="35"/>
  <c r="AP25" i="35"/>
  <c r="AS25" i="35"/>
  <c r="E74" i="35"/>
  <c r="AD25" i="35"/>
  <c r="AG25" i="35"/>
  <c r="AJ25" i="35"/>
  <c r="D74" i="35"/>
  <c r="U25" i="35"/>
  <c r="X25" i="35"/>
  <c r="AA25" i="35"/>
  <c r="C74" i="35"/>
  <c r="L25" i="35"/>
  <c r="O25" i="35"/>
  <c r="R25" i="35"/>
  <c r="B74" i="35"/>
  <c r="F73" i="35"/>
  <c r="E73" i="35"/>
  <c r="D73" i="35"/>
  <c r="C73" i="35"/>
  <c r="B73" i="35"/>
  <c r="S70" i="35"/>
  <c r="R70" i="35"/>
  <c r="Q70" i="35"/>
  <c r="P70" i="35"/>
  <c r="O70" i="35"/>
  <c r="N70" i="35"/>
  <c r="M70" i="35"/>
  <c r="L70" i="35"/>
  <c r="K70" i="35"/>
  <c r="J70" i="35"/>
  <c r="I70" i="35"/>
  <c r="H70" i="35"/>
  <c r="G70" i="35"/>
  <c r="F70" i="35"/>
  <c r="E70" i="35"/>
  <c r="D70" i="35"/>
  <c r="C70" i="35"/>
  <c r="S69" i="35"/>
  <c r="R69" i="35"/>
  <c r="Q69" i="35"/>
  <c r="P69" i="35"/>
  <c r="O69" i="35"/>
  <c r="N69" i="35"/>
  <c r="M69" i="35"/>
  <c r="L69" i="35"/>
  <c r="K69" i="35"/>
  <c r="J69" i="35"/>
  <c r="I69" i="35"/>
  <c r="H69" i="35"/>
  <c r="G69" i="35"/>
  <c r="F69" i="35"/>
  <c r="E69" i="35"/>
  <c r="D69" i="35"/>
  <c r="C69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S67" i="35"/>
  <c r="R67" i="35"/>
  <c r="Q67" i="35"/>
  <c r="P67" i="35"/>
  <c r="O67" i="35"/>
  <c r="N67" i="35"/>
  <c r="M67" i="35"/>
  <c r="L67" i="35"/>
  <c r="K67" i="35"/>
  <c r="J67" i="35"/>
  <c r="I67" i="35"/>
  <c r="H67" i="35"/>
  <c r="G67" i="35"/>
  <c r="F67" i="35"/>
  <c r="E67" i="35"/>
  <c r="D67" i="35"/>
  <c r="C67" i="35"/>
  <c r="S66" i="35"/>
  <c r="R66" i="35"/>
  <c r="Q66" i="35"/>
  <c r="P66" i="35"/>
  <c r="O66" i="35"/>
  <c r="N66" i="35"/>
  <c r="M66" i="35"/>
  <c r="L66" i="35"/>
  <c r="K66" i="35"/>
  <c r="J66" i="35"/>
  <c r="I66" i="35"/>
  <c r="H66" i="35"/>
  <c r="G66" i="35"/>
  <c r="F66" i="35"/>
  <c r="E66" i="35"/>
  <c r="D66" i="35"/>
  <c r="C66" i="35"/>
  <c r="S65" i="35"/>
  <c r="R65" i="35"/>
  <c r="Q65" i="35"/>
  <c r="P65" i="35"/>
  <c r="O65" i="35"/>
  <c r="N65" i="35"/>
  <c r="M65" i="35"/>
  <c r="L65" i="35"/>
  <c r="K65" i="35"/>
  <c r="J65" i="35"/>
  <c r="I65" i="35"/>
  <c r="H65" i="35"/>
  <c r="G65" i="35"/>
  <c r="F65" i="35"/>
  <c r="E65" i="35"/>
  <c r="D65" i="35"/>
  <c r="C65" i="35"/>
  <c r="D62" i="35"/>
  <c r="E62" i="35"/>
  <c r="F62" i="35"/>
  <c r="G62" i="35"/>
  <c r="H62" i="35"/>
  <c r="I62" i="35"/>
  <c r="J62" i="35"/>
  <c r="K62" i="35"/>
  <c r="L62" i="35"/>
  <c r="M62" i="35"/>
  <c r="N62" i="35"/>
  <c r="O62" i="35"/>
  <c r="P62" i="35"/>
  <c r="Q62" i="35"/>
  <c r="R62" i="35"/>
  <c r="S62" i="35"/>
  <c r="V62" i="35"/>
  <c r="C62" i="35"/>
  <c r="D61" i="35"/>
  <c r="E61" i="35"/>
  <c r="F61" i="35"/>
  <c r="G61" i="35"/>
  <c r="H61" i="35"/>
  <c r="I61" i="35"/>
  <c r="J61" i="35"/>
  <c r="K61" i="35"/>
  <c r="L61" i="35"/>
  <c r="M61" i="35"/>
  <c r="N61" i="35"/>
  <c r="O61" i="35"/>
  <c r="P61" i="35"/>
  <c r="Q61" i="35"/>
  <c r="R61" i="35"/>
  <c r="S61" i="35"/>
  <c r="V61" i="35"/>
  <c r="C61" i="35"/>
  <c r="D60" i="35"/>
  <c r="E60" i="35"/>
  <c r="F60" i="35"/>
  <c r="G60" i="35"/>
  <c r="H60" i="35"/>
  <c r="I60" i="35"/>
  <c r="J60" i="35"/>
  <c r="K60" i="35"/>
  <c r="L60" i="35"/>
  <c r="M60" i="35"/>
  <c r="N60" i="35"/>
  <c r="O60" i="35"/>
  <c r="P60" i="35"/>
  <c r="Q60" i="35"/>
  <c r="R60" i="35"/>
  <c r="S60" i="35"/>
  <c r="V60" i="35"/>
  <c r="C60" i="35"/>
  <c r="D59" i="35"/>
  <c r="E59" i="35"/>
  <c r="F59" i="35"/>
  <c r="G59" i="35"/>
  <c r="H59" i="35"/>
  <c r="I59" i="35"/>
  <c r="J59" i="35"/>
  <c r="K59" i="35"/>
  <c r="L59" i="35"/>
  <c r="M59" i="35"/>
  <c r="N59" i="35"/>
  <c r="O59" i="35"/>
  <c r="P59" i="35"/>
  <c r="Q59" i="35"/>
  <c r="R59" i="35"/>
  <c r="S59" i="35"/>
  <c r="V59" i="35"/>
  <c r="C59" i="35"/>
  <c r="D58" i="35"/>
  <c r="E58" i="35"/>
  <c r="F58" i="35"/>
  <c r="G58" i="35"/>
  <c r="H58" i="35"/>
  <c r="I58" i="35"/>
  <c r="J58" i="35"/>
  <c r="K58" i="35"/>
  <c r="L58" i="35"/>
  <c r="M58" i="35"/>
  <c r="N58" i="35"/>
  <c r="O58" i="35"/>
  <c r="P58" i="35"/>
  <c r="Q58" i="35"/>
  <c r="R58" i="35"/>
  <c r="S58" i="35"/>
  <c r="V58" i="35"/>
  <c r="C58" i="35"/>
  <c r="D57" i="35"/>
  <c r="E57" i="35"/>
  <c r="F57" i="35"/>
  <c r="G57" i="35"/>
  <c r="H57" i="35"/>
  <c r="I57" i="35"/>
  <c r="J57" i="35"/>
  <c r="K57" i="35"/>
  <c r="L57" i="35"/>
  <c r="M57" i="35"/>
  <c r="N57" i="35"/>
  <c r="O57" i="35"/>
  <c r="P57" i="35"/>
  <c r="Q57" i="35"/>
  <c r="R57" i="35"/>
  <c r="S57" i="35"/>
  <c r="V57" i="35"/>
  <c r="C57" i="35"/>
  <c r="F53" i="35"/>
  <c r="E53" i="35"/>
  <c r="D53" i="35"/>
  <c r="C53" i="35"/>
  <c r="B53" i="35"/>
  <c r="AU25" i="35"/>
  <c r="B25" i="35"/>
  <c r="AX25" i="35"/>
  <c r="E25" i="35"/>
  <c r="BA25" i="35"/>
  <c r="H25" i="35"/>
  <c r="F52" i="35"/>
  <c r="AL25" i="35"/>
  <c r="AO25" i="35"/>
  <c r="AR25" i="35"/>
  <c r="E52" i="35"/>
  <c r="AC25" i="35"/>
  <c r="AF25" i="35"/>
  <c r="AI25" i="35"/>
  <c r="D52" i="35"/>
  <c r="T25" i="35"/>
  <c r="W25" i="35"/>
  <c r="Z25" i="35"/>
  <c r="C52" i="35"/>
  <c r="K25" i="35"/>
  <c r="N25" i="35"/>
  <c r="Q25" i="35"/>
  <c r="B52" i="35"/>
  <c r="F51" i="35"/>
  <c r="E51" i="35"/>
  <c r="D51" i="35"/>
  <c r="C51" i="35"/>
  <c r="B51" i="35"/>
  <c r="S48" i="35"/>
  <c r="R48" i="35"/>
  <c r="Q48" i="35"/>
  <c r="P48" i="35"/>
  <c r="O48" i="35"/>
  <c r="N48" i="35"/>
  <c r="M48" i="35"/>
  <c r="L48" i="35"/>
  <c r="K48" i="35"/>
  <c r="J48" i="35"/>
  <c r="I48" i="35"/>
  <c r="H48" i="35"/>
  <c r="G48" i="35"/>
  <c r="F48" i="35"/>
  <c r="E48" i="35"/>
  <c r="D48" i="35"/>
  <c r="C48" i="35"/>
  <c r="S47" i="35"/>
  <c r="R47" i="35"/>
  <c r="Q47" i="35"/>
  <c r="P47" i="35"/>
  <c r="O47" i="35"/>
  <c r="N47" i="35"/>
  <c r="M47" i="35"/>
  <c r="L47" i="35"/>
  <c r="K47" i="35"/>
  <c r="J47" i="35"/>
  <c r="I47" i="35"/>
  <c r="H47" i="35"/>
  <c r="G47" i="35"/>
  <c r="F47" i="35"/>
  <c r="E47" i="35"/>
  <c r="D47" i="35"/>
  <c r="C47" i="35"/>
  <c r="S46" i="35"/>
  <c r="R46" i="35"/>
  <c r="Q46" i="35"/>
  <c r="P46" i="35"/>
  <c r="O46" i="35"/>
  <c r="N46" i="35"/>
  <c r="M46" i="35"/>
  <c r="L46" i="35"/>
  <c r="K46" i="35"/>
  <c r="J46" i="35"/>
  <c r="I46" i="35"/>
  <c r="H46" i="35"/>
  <c r="G46" i="35"/>
  <c r="F46" i="35"/>
  <c r="E46" i="35"/>
  <c r="D46" i="35"/>
  <c r="C46" i="35"/>
  <c r="S45" i="35"/>
  <c r="R45" i="35"/>
  <c r="Q45" i="35"/>
  <c r="P45" i="35"/>
  <c r="O45" i="35"/>
  <c r="N45" i="35"/>
  <c r="M45" i="35"/>
  <c r="L45" i="35"/>
  <c r="K45" i="35"/>
  <c r="J45" i="35"/>
  <c r="I45" i="35"/>
  <c r="H45" i="35"/>
  <c r="G45" i="35"/>
  <c r="F45" i="35"/>
  <c r="E45" i="35"/>
  <c r="D45" i="35"/>
  <c r="C45" i="35"/>
  <c r="S44" i="35"/>
  <c r="R44" i="35"/>
  <c r="Q44" i="35"/>
  <c r="P44" i="35"/>
  <c r="O44" i="35"/>
  <c r="N44" i="35"/>
  <c r="M44" i="35"/>
  <c r="L44" i="35"/>
  <c r="K44" i="35"/>
  <c r="J44" i="35"/>
  <c r="I44" i="35"/>
  <c r="H44" i="35"/>
  <c r="G44" i="35"/>
  <c r="F44" i="35"/>
  <c r="E44" i="35"/>
  <c r="D44" i="35"/>
  <c r="C44" i="35"/>
  <c r="S43" i="35"/>
  <c r="R43" i="35"/>
  <c r="Q43" i="35"/>
  <c r="P43" i="35"/>
  <c r="O43" i="35"/>
  <c r="N43" i="35"/>
  <c r="M43" i="35"/>
  <c r="L43" i="35"/>
  <c r="K43" i="35"/>
  <c r="J43" i="35"/>
  <c r="I43" i="35"/>
  <c r="H43" i="35"/>
  <c r="G43" i="35"/>
  <c r="F43" i="35"/>
  <c r="E43" i="35"/>
  <c r="D43" i="35"/>
  <c r="C43" i="35"/>
  <c r="D39" i="35"/>
  <c r="E39" i="35"/>
  <c r="F39" i="35"/>
  <c r="G39" i="35"/>
  <c r="H39" i="35"/>
  <c r="I39" i="35"/>
  <c r="J39" i="35"/>
  <c r="K39" i="35"/>
  <c r="L39" i="35"/>
  <c r="M39" i="35"/>
  <c r="N39" i="35"/>
  <c r="O39" i="35"/>
  <c r="P39" i="35"/>
  <c r="Q39" i="35"/>
  <c r="R39" i="35"/>
  <c r="S39" i="35"/>
  <c r="V39" i="35"/>
  <c r="C39" i="35"/>
  <c r="D38" i="35"/>
  <c r="E38" i="35"/>
  <c r="F38" i="35"/>
  <c r="G38" i="35"/>
  <c r="H38" i="35"/>
  <c r="I38" i="35"/>
  <c r="J38" i="35"/>
  <c r="K38" i="35"/>
  <c r="L38" i="35"/>
  <c r="M38" i="35"/>
  <c r="N38" i="35"/>
  <c r="O38" i="35"/>
  <c r="P38" i="35"/>
  <c r="Q38" i="35"/>
  <c r="R38" i="35"/>
  <c r="S38" i="35"/>
  <c r="V38" i="35"/>
  <c r="C38" i="35"/>
  <c r="D37" i="35"/>
  <c r="E37" i="35"/>
  <c r="F37" i="35"/>
  <c r="G37" i="35"/>
  <c r="H37" i="35"/>
  <c r="I37" i="35"/>
  <c r="J37" i="35"/>
  <c r="K37" i="35"/>
  <c r="L37" i="35"/>
  <c r="M37" i="35"/>
  <c r="N37" i="35"/>
  <c r="O37" i="35"/>
  <c r="P37" i="35"/>
  <c r="Q37" i="35"/>
  <c r="R37" i="35"/>
  <c r="S37" i="35"/>
  <c r="V37" i="35"/>
  <c r="C37" i="35"/>
  <c r="D36" i="35"/>
  <c r="E36" i="35"/>
  <c r="F36" i="35"/>
  <c r="G36" i="35"/>
  <c r="H36" i="35"/>
  <c r="I36" i="35"/>
  <c r="J36" i="35"/>
  <c r="K36" i="35"/>
  <c r="L36" i="35"/>
  <c r="M36" i="35"/>
  <c r="N36" i="35"/>
  <c r="O36" i="35"/>
  <c r="P36" i="35"/>
  <c r="Q36" i="35"/>
  <c r="R36" i="35"/>
  <c r="S36" i="35"/>
  <c r="V36" i="35"/>
  <c r="C36" i="35"/>
  <c r="D35" i="35"/>
  <c r="E35" i="35"/>
  <c r="F35" i="35"/>
  <c r="G35" i="35"/>
  <c r="H35" i="35"/>
  <c r="I35" i="35"/>
  <c r="J35" i="35"/>
  <c r="K35" i="35"/>
  <c r="L35" i="35"/>
  <c r="M35" i="35"/>
  <c r="N35" i="35"/>
  <c r="O35" i="35"/>
  <c r="P35" i="35"/>
  <c r="Q35" i="35"/>
  <c r="R35" i="35"/>
  <c r="S35" i="35"/>
  <c r="V35" i="35"/>
  <c r="C35" i="35"/>
  <c r="D34" i="35"/>
  <c r="E34" i="35"/>
  <c r="F34" i="35"/>
  <c r="G34" i="35"/>
  <c r="H34" i="35"/>
  <c r="I34" i="35"/>
  <c r="J34" i="35"/>
  <c r="K34" i="35"/>
  <c r="L34" i="35"/>
  <c r="M34" i="35"/>
  <c r="N34" i="35"/>
  <c r="O34" i="35"/>
  <c r="P34" i="35"/>
  <c r="Q34" i="35"/>
  <c r="R34" i="35"/>
  <c r="S34" i="35"/>
  <c r="V34" i="35"/>
  <c r="C34" i="35"/>
  <c r="AW25" i="34"/>
  <c r="D25" i="34"/>
  <c r="AZ25" i="34"/>
  <c r="G25" i="34"/>
  <c r="BC25" i="34"/>
  <c r="J25" i="34"/>
  <c r="F96" i="34"/>
  <c r="AN25" i="34"/>
  <c r="AQ25" i="34"/>
  <c r="AT25" i="34"/>
  <c r="E96" i="34"/>
  <c r="AE25" i="34"/>
  <c r="AH25" i="34"/>
  <c r="AK25" i="34"/>
  <c r="D96" i="34"/>
  <c r="V25" i="34"/>
  <c r="Y25" i="34"/>
  <c r="AB25" i="34"/>
  <c r="C96" i="34"/>
  <c r="M25" i="34"/>
  <c r="P25" i="34"/>
  <c r="S25" i="34"/>
  <c r="B96" i="34"/>
  <c r="F95" i="34"/>
  <c r="E95" i="34"/>
  <c r="D95" i="34"/>
  <c r="C95" i="34"/>
  <c r="B95" i="34"/>
  <c r="S92" i="34"/>
  <c r="R92" i="34"/>
  <c r="Q92" i="34"/>
  <c r="P92" i="34"/>
  <c r="O92" i="34"/>
  <c r="N92" i="34"/>
  <c r="M92" i="34"/>
  <c r="L92" i="34"/>
  <c r="K92" i="34"/>
  <c r="J92" i="34"/>
  <c r="I92" i="34"/>
  <c r="H92" i="34"/>
  <c r="G92" i="34"/>
  <c r="F92" i="34"/>
  <c r="E92" i="34"/>
  <c r="D92" i="34"/>
  <c r="C92" i="34"/>
  <c r="S91" i="34"/>
  <c r="R91" i="34"/>
  <c r="Q91" i="34"/>
  <c r="P91" i="34"/>
  <c r="O91" i="34"/>
  <c r="N91" i="34"/>
  <c r="M91" i="34"/>
  <c r="L91" i="34"/>
  <c r="K91" i="34"/>
  <c r="J91" i="34"/>
  <c r="I91" i="34"/>
  <c r="H91" i="34"/>
  <c r="G91" i="34"/>
  <c r="F91" i="34"/>
  <c r="E91" i="34"/>
  <c r="D91" i="34"/>
  <c r="C91" i="34"/>
  <c r="S90" i="34"/>
  <c r="R90" i="34"/>
  <c r="Q90" i="34"/>
  <c r="P90" i="34"/>
  <c r="O90" i="34"/>
  <c r="N90" i="34"/>
  <c r="M90" i="34"/>
  <c r="L90" i="34"/>
  <c r="K90" i="34"/>
  <c r="J90" i="34"/>
  <c r="I90" i="34"/>
  <c r="H90" i="34"/>
  <c r="G90" i="34"/>
  <c r="F90" i="34"/>
  <c r="E90" i="34"/>
  <c r="D90" i="34"/>
  <c r="C90" i="34"/>
  <c r="S89" i="34"/>
  <c r="R89" i="34"/>
  <c r="Q89" i="34"/>
  <c r="P89" i="34"/>
  <c r="O89" i="34"/>
  <c r="N89" i="34"/>
  <c r="M89" i="34"/>
  <c r="L89" i="34"/>
  <c r="K89" i="34"/>
  <c r="J89" i="34"/>
  <c r="I89" i="34"/>
  <c r="H89" i="34"/>
  <c r="G89" i="34"/>
  <c r="F89" i="34"/>
  <c r="E89" i="34"/>
  <c r="D89" i="34"/>
  <c r="C89" i="34"/>
  <c r="S88" i="34"/>
  <c r="R88" i="34"/>
  <c r="Q88" i="34"/>
  <c r="P88" i="34"/>
  <c r="O88" i="34"/>
  <c r="N88" i="34"/>
  <c r="M88" i="34"/>
  <c r="L88" i="34"/>
  <c r="K88" i="34"/>
  <c r="J88" i="34"/>
  <c r="I88" i="34"/>
  <c r="H88" i="34"/>
  <c r="G88" i="34"/>
  <c r="F88" i="34"/>
  <c r="E88" i="34"/>
  <c r="D88" i="34"/>
  <c r="C88" i="34"/>
  <c r="S87" i="34"/>
  <c r="R87" i="34"/>
  <c r="Q87" i="34"/>
  <c r="P87" i="34"/>
  <c r="O87" i="34"/>
  <c r="N87" i="34"/>
  <c r="M87" i="34"/>
  <c r="L87" i="34"/>
  <c r="K87" i="34"/>
  <c r="J87" i="34"/>
  <c r="I87" i="34"/>
  <c r="H87" i="34"/>
  <c r="G87" i="34"/>
  <c r="F87" i="34"/>
  <c r="E87" i="34"/>
  <c r="D87" i="34"/>
  <c r="C87" i="34"/>
  <c r="D84" i="34"/>
  <c r="E84" i="34"/>
  <c r="F84" i="34"/>
  <c r="G84" i="34"/>
  <c r="H84" i="34"/>
  <c r="I84" i="34"/>
  <c r="J84" i="34"/>
  <c r="K84" i="34"/>
  <c r="L84" i="34"/>
  <c r="M84" i="34"/>
  <c r="N84" i="34"/>
  <c r="O84" i="34"/>
  <c r="P84" i="34"/>
  <c r="Q84" i="34"/>
  <c r="R84" i="34"/>
  <c r="S84" i="34"/>
  <c r="V84" i="34"/>
  <c r="C84" i="34"/>
  <c r="D83" i="34"/>
  <c r="E83" i="34"/>
  <c r="F83" i="34"/>
  <c r="G83" i="34"/>
  <c r="H83" i="34"/>
  <c r="I83" i="34"/>
  <c r="J83" i="34"/>
  <c r="K83" i="34"/>
  <c r="L83" i="34"/>
  <c r="M83" i="34"/>
  <c r="N83" i="34"/>
  <c r="O83" i="34"/>
  <c r="P83" i="34"/>
  <c r="Q83" i="34"/>
  <c r="R83" i="34"/>
  <c r="S83" i="34"/>
  <c r="V83" i="34"/>
  <c r="C83" i="34"/>
  <c r="D82" i="34"/>
  <c r="E82" i="34"/>
  <c r="F82" i="34"/>
  <c r="G82" i="34"/>
  <c r="H82" i="34"/>
  <c r="I82" i="34"/>
  <c r="J82" i="34"/>
  <c r="K82" i="34"/>
  <c r="L82" i="34"/>
  <c r="M82" i="34"/>
  <c r="N82" i="34"/>
  <c r="O82" i="34"/>
  <c r="P82" i="34"/>
  <c r="Q82" i="34"/>
  <c r="R82" i="34"/>
  <c r="S82" i="34"/>
  <c r="V82" i="34"/>
  <c r="C82" i="34"/>
  <c r="D81" i="34"/>
  <c r="E81" i="34"/>
  <c r="F81" i="34"/>
  <c r="G81" i="34"/>
  <c r="H81" i="34"/>
  <c r="I81" i="34"/>
  <c r="J81" i="34"/>
  <c r="K81" i="34"/>
  <c r="L81" i="34"/>
  <c r="M81" i="34"/>
  <c r="N81" i="34"/>
  <c r="O81" i="34"/>
  <c r="P81" i="34"/>
  <c r="Q81" i="34"/>
  <c r="R81" i="34"/>
  <c r="S81" i="34"/>
  <c r="V81" i="34"/>
  <c r="C81" i="34"/>
  <c r="D80" i="34"/>
  <c r="E80" i="34"/>
  <c r="F80" i="34"/>
  <c r="G80" i="34"/>
  <c r="H80" i="34"/>
  <c r="I80" i="34"/>
  <c r="J80" i="34"/>
  <c r="K80" i="34"/>
  <c r="L80" i="34"/>
  <c r="M80" i="34"/>
  <c r="N80" i="34"/>
  <c r="O80" i="34"/>
  <c r="P80" i="34"/>
  <c r="Q80" i="34"/>
  <c r="R80" i="34"/>
  <c r="S80" i="34"/>
  <c r="V80" i="34"/>
  <c r="C80" i="34"/>
  <c r="D79" i="34"/>
  <c r="E79" i="34"/>
  <c r="F79" i="34"/>
  <c r="G79" i="34"/>
  <c r="H79" i="34"/>
  <c r="I79" i="34"/>
  <c r="J79" i="34"/>
  <c r="K79" i="34"/>
  <c r="L79" i="34"/>
  <c r="M79" i="34"/>
  <c r="N79" i="34"/>
  <c r="O79" i="34"/>
  <c r="P79" i="34"/>
  <c r="Q79" i="34"/>
  <c r="R79" i="34"/>
  <c r="S79" i="34"/>
  <c r="V79" i="34"/>
  <c r="C79" i="34"/>
  <c r="AV25" i="34"/>
  <c r="C25" i="34"/>
  <c r="AY25" i="34"/>
  <c r="F25" i="34"/>
  <c r="BB25" i="34"/>
  <c r="I25" i="34"/>
  <c r="F74" i="34"/>
  <c r="AM25" i="34"/>
  <c r="AP25" i="34"/>
  <c r="AS25" i="34"/>
  <c r="E74" i="34"/>
  <c r="AD25" i="34"/>
  <c r="AG25" i="34"/>
  <c r="AJ25" i="34"/>
  <c r="D74" i="34"/>
  <c r="U25" i="34"/>
  <c r="X25" i="34"/>
  <c r="AA25" i="34"/>
  <c r="C74" i="34"/>
  <c r="L25" i="34"/>
  <c r="O25" i="34"/>
  <c r="R25" i="34"/>
  <c r="B74" i="34"/>
  <c r="F73" i="34"/>
  <c r="E73" i="34"/>
  <c r="D73" i="34"/>
  <c r="C73" i="34"/>
  <c r="B73" i="34"/>
  <c r="S70" i="34"/>
  <c r="R70" i="34"/>
  <c r="Q70" i="34"/>
  <c r="P70" i="34"/>
  <c r="O70" i="34"/>
  <c r="N70" i="34"/>
  <c r="M70" i="34"/>
  <c r="L70" i="34"/>
  <c r="K70" i="34"/>
  <c r="J70" i="34"/>
  <c r="I70" i="34"/>
  <c r="H70" i="34"/>
  <c r="G70" i="34"/>
  <c r="F70" i="34"/>
  <c r="E70" i="34"/>
  <c r="D70" i="34"/>
  <c r="C70" i="34"/>
  <c r="S69" i="34"/>
  <c r="R69" i="34"/>
  <c r="Q69" i="34"/>
  <c r="P69" i="34"/>
  <c r="O69" i="34"/>
  <c r="N69" i="34"/>
  <c r="M69" i="34"/>
  <c r="L69" i="34"/>
  <c r="K69" i="34"/>
  <c r="J69" i="34"/>
  <c r="I69" i="34"/>
  <c r="H69" i="34"/>
  <c r="G69" i="34"/>
  <c r="F69" i="34"/>
  <c r="E69" i="34"/>
  <c r="D69" i="34"/>
  <c r="C69" i="34"/>
  <c r="S68" i="34"/>
  <c r="R68" i="34"/>
  <c r="Q68" i="34"/>
  <c r="P68" i="34"/>
  <c r="O68" i="34"/>
  <c r="N68" i="34"/>
  <c r="M68" i="34"/>
  <c r="L68" i="34"/>
  <c r="K68" i="34"/>
  <c r="J68" i="34"/>
  <c r="I68" i="34"/>
  <c r="H68" i="34"/>
  <c r="G68" i="34"/>
  <c r="F68" i="34"/>
  <c r="E68" i="34"/>
  <c r="D68" i="34"/>
  <c r="C68" i="34"/>
  <c r="S67" i="34"/>
  <c r="R67" i="34"/>
  <c r="Q67" i="34"/>
  <c r="P67" i="34"/>
  <c r="O67" i="34"/>
  <c r="N67" i="34"/>
  <c r="M67" i="34"/>
  <c r="L67" i="34"/>
  <c r="K67" i="34"/>
  <c r="J67" i="34"/>
  <c r="I67" i="34"/>
  <c r="H67" i="34"/>
  <c r="G67" i="34"/>
  <c r="F67" i="34"/>
  <c r="E67" i="34"/>
  <c r="D67" i="34"/>
  <c r="C67" i="34"/>
  <c r="S66" i="34"/>
  <c r="R66" i="34"/>
  <c r="Q66" i="34"/>
  <c r="P66" i="34"/>
  <c r="O66" i="34"/>
  <c r="N66" i="34"/>
  <c r="M66" i="34"/>
  <c r="L66" i="34"/>
  <c r="K66" i="34"/>
  <c r="J66" i="34"/>
  <c r="I66" i="34"/>
  <c r="H66" i="34"/>
  <c r="G66" i="34"/>
  <c r="F66" i="34"/>
  <c r="E66" i="34"/>
  <c r="D66" i="34"/>
  <c r="C66" i="34"/>
  <c r="S65" i="34"/>
  <c r="R65" i="34"/>
  <c r="Q65" i="34"/>
  <c r="P65" i="34"/>
  <c r="O65" i="34"/>
  <c r="N65" i="34"/>
  <c r="M65" i="34"/>
  <c r="L65" i="34"/>
  <c r="K65" i="34"/>
  <c r="J65" i="34"/>
  <c r="I65" i="34"/>
  <c r="H65" i="34"/>
  <c r="G65" i="34"/>
  <c r="F65" i="34"/>
  <c r="E65" i="34"/>
  <c r="D65" i="34"/>
  <c r="C65" i="34"/>
  <c r="D62" i="34"/>
  <c r="E62" i="34"/>
  <c r="F62" i="34"/>
  <c r="G62" i="34"/>
  <c r="H62" i="34"/>
  <c r="I62" i="34"/>
  <c r="J62" i="34"/>
  <c r="K62" i="34"/>
  <c r="L62" i="34"/>
  <c r="M62" i="34"/>
  <c r="N62" i="34"/>
  <c r="O62" i="34"/>
  <c r="P62" i="34"/>
  <c r="Q62" i="34"/>
  <c r="R62" i="34"/>
  <c r="S62" i="34"/>
  <c r="V62" i="34"/>
  <c r="C62" i="34"/>
  <c r="D61" i="34"/>
  <c r="E61" i="34"/>
  <c r="F61" i="34"/>
  <c r="G61" i="34"/>
  <c r="H61" i="34"/>
  <c r="I61" i="34"/>
  <c r="J61" i="34"/>
  <c r="K61" i="34"/>
  <c r="L61" i="34"/>
  <c r="M61" i="34"/>
  <c r="N61" i="34"/>
  <c r="O61" i="34"/>
  <c r="P61" i="34"/>
  <c r="Q61" i="34"/>
  <c r="R61" i="34"/>
  <c r="S61" i="34"/>
  <c r="V61" i="34"/>
  <c r="C61" i="34"/>
  <c r="D60" i="34"/>
  <c r="E60" i="34"/>
  <c r="F60" i="34"/>
  <c r="G60" i="34"/>
  <c r="H60" i="34"/>
  <c r="I60" i="34"/>
  <c r="J60" i="34"/>
  <c r="K60" i="34"/>
  <c r="L60" i="34"/>
  <c r="M60" i="34"/>
  <c r="N60" i="34"/>
  <c r="O60" i="34"/>
  <c r="P60" i="34"/>
  <c r="Q60" i="34"/>
  <c r="R60" i="34"/>
  <c r="S60" i="34"/>
  <c r="V60" i="34"/>
  <c r="C60" i="34"/>
  <c r="D59" i="34"/>
  <c r="E59" i="34"/>
  <c r="F59" i="34"/>
  <c r="G59" i="34"/>
  <c r="H59" i="34"/>
  <c r="I59" i="34"/>
  <c r="J59" i="34"/>
  <c r="K59" i="34"/>
  <c r="L59" i="34"/>
  <c r="M59" i="34"/>
  <c r="N59" i="34"/>
  <c r="O59" i="34"/>
  <c r="P59" i="34"/>
  <c r="Q59" i="34"/>
  <c r="R59" i="34"/>
  <c r="S59" i="34"/>
  <c r="V59" i="34"/>
  <c r="C59" i="34"/>
  <c r="D58" i="34"/>
  <c r="E58" i="34"/>
  <c r="F58" i="34"/>
  <c r="G58" i="34"/>
  <c r="H58" i="34"/>
  <c r="I58" i="34"/>
  <c r="J58" i="34"/>
  <c r="K58" i="34"/>
  <c r="L58" i="34"/>
  <c r="M58" i="34"/>
  <c r="N58" i="34"/>
  <c r="O58" i="34"/>
  <c r="P58" i="34"/>
  <c r="Q58" i="34"/>
  <c r="R58" i="34"/>
  <c r="S58" i="34"/>
  <c r="V58" i="34"/>
  <c r="C58" i="34"/>
  <c r="D57" i="34"/>
  <c r="E57" i="34"/>
  <c r="F57" i="34"/>
  <c r="G57" i="34"/>
  <c r="H57" i="34"/>
  <c r="I57" i="34"/>
  <c r="J57" i="34"/>
  <c r="K57" i="34"/>
  <c r="L57" i="34"/>
  <c r="M57" i="34"/>
  <c r="N57" i="34"/>
  <c r="O57" i="34"/>
  <c r="P57" i="34"/>
  <c r="Q57" i="34"/>
  <c r="R57" i="34"/>
  <c r="S57" i="34"/>
  <c r="V57" i="34"/>
  <c r="C57" i="34"/>
  <c r="F53" i="34"/>
  <c r="E53" i="34"/>
  <c r="D53" i="34"/>
  <c r="C53" i="34"/>
  <c r="B53" i="34"/>
  <c r="AU25" i="34"/>
  <c r="B25" i="34"/>
  <c r="AX25" i="34"/>
  <c r="E25" i="34"/>
  <c r="BA25" i="34"/>
  <c r="H25" i="34"/>
  <c r="F52" i="34"/>
  <c r="AL25" i="34"/>
  <c r="AO25" i="34"/>
  <c r="AR25" i="34"/>
  <c r="E52" i="34"/>
  <c r="AC25" i="34"/>
  <c r="AF25" i="34"/>
  <c r="AI25" i="34"/>
  <c r="D52" i="34"/>
  <c r="T25" i="34"/>
  <c r="W25" i="34"/>
  <c r="Z25" i="34"/>
  <c r="C52" i="34"/>
  <c r="K25" i="34"/>
  <c r="N25" i="34"/>
  <c r="Q25" i="34"/>
  <c r="B52" i="34"/>
  <c r="F51" i="34"/>
  <c r="E51" i="34"/>
  <c r="D51" i="34"/>
  <c r="C51" i="34"/>
  <c r="B51" i="34"/>
  <c r="S48" i="34"/>
  <c r="R48" i="34"/>
  <c r="Q48" i="34"/>
  <c r="P48" i="34"/>
  <c r="O48" i="34"/>
  <c r="N48" i="34"/>
  <c r="M48" i="34"/>
  <c r="L48" i="34"/>
  <c r="K48" i="34"/>
  <c r="J48" i="34"/>
  <c r="I48" i="34"/>
  <c r="H48" i="34"/>
  <c r="G48" i="34"/>
  <c r="F48" i="34"/>
  <c r="E48" i="34"/>
  <c r="D48" i="34"/>
  <c r="C48" i="34"/>
  <c r="S47" i="34"/>
  <c r="R47" i="34"/>
  <c r="Q47" i="34"/>
  <c r="P47" i="34"/>
  <c r="O47" i="34"/>
  <c r="N47" i="34"/>
  <c r="M47" i="34"/>
  <c r="L47" i="34"/>
  <c r="K47" i="34"/>
  <c r="J47" i="34"/>
  <c r="I47" i="34"/>
  <c r="H47" i="34"/>
  <c r="G47" i="34"/>
  <c r="F47" i="34"/>
  <c r="E47" i="34"/>
  <c r="D47" i="34"/>
  <c r="C47" i="34"/>
  <c r="S46" i="34"/>
  <c r="R46" i="34"/>
  <c r="Q46" i="34"/>
  <c r="P46" i="34"/>
  <c r="O46" i="34"/>
  <c r="N46" i="34"/>
  <c r="M46" i="34"/>
  <c r="L46" i="34"/>
  <c r="K46" i="34"/>
  <c r="J46" i="34"/>
  <c r="I46" i="34"/>
  <c r="H46" i="34"/>
  <c r="G46" i="34"/>
  <c r="F46" i="34"/>
  <c r="E46" i="34"/>
  <c r="D46" i="34"/>
  <c r="C46" i="34"/>
  <c r="S45" i="34"/>
  <c r="R45" i="34"/>
  <c r="Q45" i="34"/>
  <c r="P45" i="34"/>
  <c r="O45" i="34"/>
  <c r="N45" i="34"/>
  <c r="M45" i="34"/>
  <c r="L45" i="34"/>
  <c r="K45" i="34"/>
  <c r="J45" i="34"/>
  <c r="I45" i="34"/>
  <c r="H45" i="34"/>
  <c r="G45" i="34"/>
  <c r="F45" i="34"/>
  <c r="E45" i="34"/>
  <c r="D45" i="34"/>
  <c r="C45" i="34"/>
  <c r="S44" i="34"/>
  <c r="R44" i="34"/>
  <c r="Q44" i="34"/>
  <c r="P44" i="34"/>
  <c r="O44" i="34"/>
  <c r="N44" i="34"/>
  <c r="M44" i="34"/>
  <c r="L44" i="34"/>
  <c r="K44" i="34"/>
  <c r="J44" i="34"/>
  <c r="I44" i="34"/>
  <c r="H44" i="34"/>
  <c r="G44" i="34"/>
  <c r="F44" i="34"/>
  <c r="E44" i="34"/>
  <c r="D44" i="34"/>
  <c r="C44" i="34"/>
  <c r="S43" i="34"/>
  <c r="R43" i="34"/>
  <c r="Q43" i="34"/>
  <c r="P43" i="34"/>
  <c r="O43" i="34"/>
  <c r="N43" i="34"/>
  <c r="M43" i="34"/>
  <c r="L43" i="34"/>
  <c r="K43" i="34"/>
  <c r="J43" i="34"/>
  <c r="I43" i="34"/>
  <c r="H43" i="34"/>
  <c r="G43" i="34"/>
  <c r="F43" i="34"/>
  <c r="E43" i="34"/>
  <c r="D43" i="34"/>
  <c r="C43" i="34"/>
  <c r="D39" i="34"/>
  <c r="E39" i="34"/>
  <c r="F39" i="34"/>
  <c r="G39" i="34"/>
  <c r="H39" i="34"/>
  <c r="I39" i="34"/>
  <c r="J39" i="34"/>
  <c r="K39" i="34"/>
  <c r="L39" i="34"/>
  <c r="M39" i="34"/>
  <c r="N39" i="34"/>
  <c r="O39" i="34"/>
  <c r="P39" i="34"/>
  <c r="Q39" i="34"/>
  <c r="R39" i="34"/>
  <c r="S39" i="34"/>
  <c r="V39" i="34"/>
  <c r="C39" i="34"/>
  <c r="D38" i="34"/>
  <c r="E38" i="34"/>
  <c r="F38" i="34"/>
  <c r="G38" i="34"/>
  <c r="H38" i="34"/>
  <c r="I38" i="34"/>
  <c r="J38" i="34"/>
  <c r="K38" i="34"/>
  <c r="L38" i="34"/>
  <c r="M38" i="34"/>
  <c r="N38" i="34"/>
  <c r="O38" i="34"/>
  <c r="P38" i="34"/>
  <c r="Q38" i="34"/>
  <c r="R38" i="34"/>
  <c r="S38" i="34"/>
  <c r="V38" i="34"/>
  <c r="C38" i="34"/>
  <c r="D37" i="34"/>
  <c r="E37" i="34"/>
  <c r="F37" i="34"/>
  <c r="G37" i="34"/>
  <c r="H37" i="34"/>
  <c r="I37" i="34"/>
  <c r="J37" i="34"/>
  <c r="K37" i="34"/>
  <c r="L37" i="34"/>
  <c r="M37" i="34"/>
  <c r="N37" i="34"/>
  <c r="O37" i="34"/>
  <c r="P37" i="34"/>
  <c r="Q37" i="34"/>
  <c r="R37" i="34"/>
  <c r="S37" i="34"/>
  <c r="V37" i="34"/>
  <c r="C37" i="34"/>
  <c r="D36" i="34"/>
  <c r="E36" i="34"/>
  <c r="F36" i="34"/>
  <c r="G36" i="34"/>
  <c r="H36" i="34"/>
  <c r="I36" i="34"/>
  <c r="J36" i="34"/>
  <c r="K36" i="34"/>
  <c r="L36" i="34"/>
  <c r="M36" i="34"/>
  <c r="N36" i="34"/>
  <c r="O36" i="34"/>
  <c r="P36" i="34"/>
  <c r="Q36" i="34"/>
  <c r="R36" i="34"/>
  <c r="S36" i="34"/>
  <c r="V36" i="34"/>
  <c r="C36" i="34"/>
  <c r="D35" i="34"/>
  <c r="E35" i="34"/>
  <c r="F35" i="34"/>
  <c r="G35" i="34"/>
  <c r="H35" i="34"/>
  <c r="I35" i="34"/>
  <c r="J35" i="34"/>
  <c r="K35" i="34"/>
  <c r="L35" i="34"/>
  <c r="M35" i="34"/>
  <c r="N35" i="34"/>
  <c r="O35" i="34"/>
  <c r="P35" i="34"/>
  <c r="Q35" i="34"/>
  <c r="R35" i="34"/>
  <c r="S35" i="34"/>
  <c r="V35" i="34"/>
  <c r="C35" i="34"/>
  <c r="D34" i="34"/>
  <c r="E34" i="34"/>
  <c r="F34" i="34"/>
  <c r="G34" i="34"/>
  <c r="H34" i="34"/>
  <c r="I34" i="34"/>
  <c r="J34" i="34"/>
  <c r="K34" i="34"/>
  <c r="L34" i="34"/>
  <c r="M34" i="34"/>
  <c r="N34" i="34"/>
  <c r="O34" i="34"/>
  <c r="P34" i="34"/>
  <c r="Q34" i="34"/>
  <c r="R34" i="34"/>
  <c r="S34" i="34"/>
  <c r="V34" i="34"/>
  <c r="C34" i="34"/>
  <c r="AW25" i="33"/>
  <c r="D25" i="33"/>
  <c r="AZ25" i="33"/>
  <c r="G25" i="33"/>
  <c r="BC25" i="33"/>
  <c r="J25" i="33"/>
  <c r="F96" i="33"/>
  <c r="AN25" i="33"/>
  <c r="AQ25" i="33"/>
  <c r="AT25" i="33"/>
  <c r="E96" i="33"/>
  <c r="AE25" i="33"/>
  <c r="AH25" i="33"/>
  <c r="AK25" i="33"/>
  <c r="D96" i="33"/>
  <c r="V25" i="33"/>
  <c r="Y25" i="33"/>
  <c r="AB25" i="33"/>
  <c r="C96" i="33"/>
  <c r="M25" i="33"/>
  <c r="P25" i="33"/>
  <c r="S25" i="33"/>
  <c r="B96" i="33"/>
  <c r="F95" i="33"/>
  <c r="E95" i="33"/>
  <c r="D95" i="33"/>
  <c r="C95" i="33"/>
  <c r="B95" i="33"/>
  <c r="S92" i="33"/>
  <c r="R92" i="33"/>
  <c r="Q92" i="33"/>
  <c r="P92" i="33"/>
  <c r="O92" i="33"/>
  <c r="N92" i="33"/>
  <c r="M92" i="33"/>
  <c r="L92" i="33"/>
  <c r="K92" i="33"/>
  <c r="J92" i="33"/>
  <c r="I92" i="33"/>
  <c r="H92" i="33"/>
  <c r="G92" i="33"/>
  <c r="F92" i="33"/>
  <c r="E92" i="33"/>
  <c r="D92" i="33"/>
  <c r="C92" i="33"/>
  <c r="S91" i="33"/>
  <c r="R91" i="33"/>
  <c r="Q91" i="33"/>
  <c r="P91" i="33"/>
  <c r="O91" i="33"/>
  <c r="N91" i="33"/>
  <c r="M91" i="33"/>
  <c r="L91" i="33"/>
  <c r="K91" i="33"/>
  <c r="J91" i="33"/>
  <c r="I91" i="33"/>
  <c r="H91" i="33"/>
  <c r="G91" i="33"/>
  <c r="F91" i="33"/>
  <c r="E91" i="33"/>
  <c r="D91" i="33"/>
  <c r="C91" i="33"/>
  <c r="S90" i="33"/>
  <c r="R90" i="33"/>
  <c r="Q90" i="33"/>
  <c r="P90" i="33"/>
  <c r="O90" i="33"/>
  <c r="N90" i="33"/>
  <c r="M90" i="33"/>
  <c r="L90" i="33"/>
  <c r="K90" i="33"/>
  <c r="J90" i="33"/>
  <c r="I90" i="33"/>
  <c r="H90" i="33"/>
  <c r="G90" i="33"/>
  <c r="F90" i="33"/>
  <c r="E90" i="33"/>
  <c r="D90" i="33"/>
  <c r="C90" i="33"/>
  <c r="S89" i="33"/>
  <c r="R89" i="33"/>
  <c r="Q89" i="33"/>
  <c r="P89" i="33"/>
  <c r="O89" i="33"/>
  <c r="N89" i="33"/>
  <c r="M89" i="33"/>
  <c r="L89" i="33"/>
  <c r="K89" i="33"/>
  <c r="J89" i="33"/>
  <c r="I89" i="33"/>
  <c r="H89" i="33"/>
  <c r="G89" i="33"/>
  <c r="F89" i="33"/>
  <c r="E89" i="33"/>
  <c r="D89" i="33"/>
  <c r="C89" i="33"/>
  <c r="S88" i="33"/>
  <c r="R88" i="33"/>
  <c r="Q88" i="33"/>
  <c r="P88" i="33"/>
  <c r="O88" i="33"/>
  <c r="N88" i="33"/>
  <c r="M88" i="33"/>
  <c r="L88" i="33"/>
  <c r="K88" i="33"/>
  <c r="J88" i="33"/>
  <c r="I88" i="33"/>
  <c r="H88" i="33"/>
  <c r="G88" i="33"/>
  <c r="F88" i="33"/>
  <c r="E88" i="33"/>
  <c r="D88" i="33"/>
  <c r="C88" i="33"/>
  <c r="S87" i="33"/>
  <c r="R87" i="33"/>
  <c r="Q87" i="33"/>
  <c r="P87" i="33"/>
  <c r="O87" i="33"/>
  <c r="N87" i="33"/>
  <c r="M87" i="33"/>
  <c r="L87" i="33"/>
  <c r="K87" i="33"/>
  <c r="J87" i="33"/>
  <c r="I87" i="33"/>
  <c r="H87" i="33"/>
  <c r="G87" i="33"/>
  <c r="F87" i="33"/>
  <c r="E87" i="33"/>
  <c r="D87" i="33"/>
  <c r="C87" i="33"/>
  <c r="D84" i="33"/>
  <c r="E84" i="33"/>
  <c r="F84" i="33"/>
  <c r="G84" i="33"/>
  <c r="H84" i="33"/>
  <c r="I84" i="33"/>
  <c r="J84" i="33"/>
  <c r="K84" i="33"/>
  <c r="L84" i="33"/>
  <c r="M84" i="33"/>
  <c r="N84" i="33"/>
  <c r="O84" i="33"/>
  <c r="P84" i="33"/>
  <c r="Q84" i="33"/>
  <c r="R84" i="33"/>
  <c r="S84" i="33"/>
  <c r="V84" i="33"/>
  <c r="C84" i="33"/>
  <c r="D83" i="33"/>
  <c r="E83" i="33"/>
  <c r="F83" i="33"/>
  <c r="G83" i="33"/>
  <c r="H83" i="33"/>
  <c r="I83" i="33"/>
  <c r="J83" i="33"/>
  <c r="K83" i="33"/>
  <c r="L83" i="33"/>
  <c r="M83" i="33"/>
  <c r="N83" i="33"/>
  <c r="O83" i="33"/>
  <c r="P83" i="33"/>
  <c r="Q83" i="33"/>
  <c r="R83" i="33"/>
  <c r="S83" i="33"/>
  <c r="V83" i="33"/>
  <c r="C83" i="33"/>
  <c r="D82" i="33"/>
  <c r="E82" i="33"/>
  <c r="F82" i="33"/>
  <c r="G82" i="33"/>
  <c r="H82" i="33"/>
  <c r="I82" i="33"/>
  <c r="J82" i="33"/>
  <c r="K82" i="33"/>
  <c r="L82" i="33"/>
  <c r="M82" i="33"/>
  <c r="N82" i="33"/>
  <c r="O82" i="33"/>
  <c r="P82" i="33"/>
  <c r="Q82" i="33"/>
  <c r="R82" i="33"/>
  <c r="S82" i="33"/>
  <c r="V82" i="33"/>
  <c r="C82" i="33"/>
  <c r="D81" i="33"/>
  <c r="E81" i="33"/>
  <c r="F81" i="33"/>
  <c r="G81" i="33"/>
  <c r="H81" i="33"/>
  <c r="I81" i="33"/>
  <c r="J81" i="33"/>
  <c r="K81" i="33"/>
  <c r="L81" i="33"/>
  <c r="M81" i="33"/>
  <c r="N81" i="33"/>
  <c r="O81" i="33"/>
  <c r="P81" i="33"/>
  <c r="Q81" i="33"/>
  <c r="R81" i="33"/>
  <c r="S81" i="33"/>
  <c r="V81" i="33"/>
  <c r="C81" i="33"/>
  <c r="D80" i="33"/>
  <c r="E80" i="33"/>
  <c r="F80" i="33"/>
  <c r="G80" i="33"/>
  <c r="H80" i="33"/>
  <c r="I80" i="33"/>
  <c r="J80" i="33"/>
  <c r="K80" i="33"/>
  <c r="L80" i="33"/>
  <c r="M80" i="33"/>
  <c r="N80" i="33"/>
  <c r="O80" i="33"/>
  <c r="P80" i="33"/>
  <c r="Q80" i="33"/>
  <c r="R80" i="33"/>
  <c r="S80" i="33"/>
  <c r="V80" i="33"/>
  <c r="C80" i="33"/>
  <c r="D79" i="33"/>
  <c r="E79" i="33"/>
  <c r="F79" i="33"/>
  <c r="G79" i="33"/>
  <c r="H79" i="33"/>
  <c r="I79" i="33"/>
  <c r="J79" i="33"/>
  <c r="K79" i="33"/>
  <c r="L79" i="33"/>
  <c r="M79" i="33"/>
  <c r="N79" i="33"/>
  <c r="O79" i="33"/>
  <c r="P79" i="33"/>
  <c r="Q79" i="33"/>
  <c r="R79" i="33"/>
  <c r="S79" i="33"/>
  <c r="V79" i="33"/>
  <c r="C79" i="33"/>
  <c r="AV25" i="33"/>
  <c r="C25" i="33"/>
  <c r="AY25" i="33"/>
  <c r="F25" i="33"/>
  <c r="BB25" i="33"/>
  <c r="I25" i="33"/>
  <c r="F74" i="33"/>
  <c r="AM25" i="33"/>
  <c r="AP25" i="33"/>
  <c r="AS25" i="33"/>
  <c r="E74" i="33"/>
  <c r="AD25" i="33"/>
  <c r="AG25" i="33"/>
  <c r="AJ25" i="33"/>
  <c r="D74" i="33"/>
  <c r="U25" i="33"/>
  <c r="X25" i="33"/>
  <c r="AA25" i="33"/>
  <c r="C74" i="33"/>
  <c r="L25" i="33"/>
  <c r="O25" i="33"/>
  <c r="R25" i="33"/>
  <c r="B74" i="33"/>
  <c r="F73" i="33"/>
  <c r="E73" i="33"/>
  <c r="D73" i="33"/>
  <c r="C73" i="33"/>
  <c r="B73" i="33"/>
  <c r="S70" i="33"/>
  <c r="R70" i="33"/>
  <c r="Q70" i="33"/>
  <c r="P70" i="33"/>
  <c r="O70" i="33"/>
  <c r="N70" i="33"/>
  <c r="M70" i="33"/>
  <c r="L70" i="33"/>
  <c r="K70" i="33"/>
  <c r="J70" i="33"/>
  <c r="I70" i="33"/>
  <c r="H70" i="33"/>
  <c r="G70" i="33"/>
  <c r="F70" i="33"/>
  <c r="E70" i="33"/>
  <c r="D70" i="33"/>
  <c r="C70" i="33"/>
  <c r="S69" i="33"/>
  <c r="R69" i="33"/>
  <c r="Q69" i="33"/>
  <c r="P69" i="33"/>
  <c r="O69" i="33"/>
  <c r="N69" i="33"/>
  <c r="M69" i="33"/>
  <c r="L69" i="33"/>
  <c r="K69" i="33"/>
  <c r="J69" i="33"/>
  <c r="I69" i="33"/>
  <c r="H69" i="33"/>
  <c r="G69" i="33"/>
  <c r="F69" i="33"/>
  <c r="E69" i="33"/>
  <c r="D69" i="33"/>
  <c r="C69" i="33"/>
  <c r="S68" i="33"/>
  <c r="R68" i="33"/>
  <c r="Q68" i="33"/>
  <c r="P68" i="33"/>
  <c r="O68" i="33"/>
  <c r="N68" i="33"/>
  <c r="M68" i="33"/>
  <c r="L68" i="33"/>
  <c r="K68" i="33"/>
  <c r="J68" i="33"/>
  <c r="I68" i="33"/>
  <c r="H68" i="33"/>
  <c r="G68" i="33"/>
  <c r="F68" i="33"/>
  <c r="E68" i="33"/>
  <c r="D68" i="33"/>
  <c r="C68" i="33"/>
  <c r="S67" i="33"/>
  <c r="R67" i="33"/>
  <c r="Q67" i="33"/>
  <c r="P67" i="33"/>
  <c r="O67" i="33"/>
  <c r="N67" i="33"/>
  <c r="M67" i="33"/>
  <c r="L67" i="33"/>
  <c r="K67" i="33"/>
  <c r="J67" i="33"/>
  <c r="I67" i="33"/>
  <c r="H67" i="33"/>
  <c r="G67" i="33"/>
  <c r="F67" i="33"/>
  <c r="E67" i="33"/>
  <c r="D67" i="33"/>
  <c r="C67" i="33"/>
  <c r="S66" i="33"/>
  <c r="R66" i="33"/>
  <c r="Q66" i="33"/>
  <c r="P66" i="33"/>
  <c r="O66" i="33"/>
  <c r="N66" i="33"/>
  <c r="M66" i="33"/>
  <c r="L66" i="33"/>
  <c r="K66" i="33"/>
  <c r="J66" i="33"/>
  <c r="I66" i="33"/>
  <c r="H66" i="33"/>
  <c r="G66" i="33"/>
  <c r="F66" i="33"/>
  <c r="E66" i="33"/>
  <c r="D66" i="33"/>
  <c r="C66" i="33"/>
  <c r="S65" i="33"/>
  <c r="R65" i="33"/>
  <c r="Q65" i="33"/>
  <c r="P65" i="33"/>
  <c r="O65" i="33"/>
  <c r="N65" i="33"/>
  <c r="M65" i="33"/>
  <c r="L65" i="33"/>
  <c r="K65" i="33"/>
  <c r="J65" i="33"/>
  <c r="I65" i="33"/>
  <c r="H65" i="33"/>
  <c r="G65" i="33"/>
  <c r="F65" i="33"/>
  <c r="E65" i="33"/>
  <c r="D65" i="33"/>
  <c r="C65" i="33"/>
  <c r="D62" i="33"/>
  <c r="E62" i="33"/>
  <c r="F62" i="33"/>
  <c r="G62" i="33"/>
  <c r="H62" i="33"/>
  <c r="I62" i="33"/>
  <c r="J62" i="33"/>
  <c r="K62" i="33"/>
  <c r="L62" i="33"/>
  <c r="M62" i="33"/>
  <c r="N62" i="33"/>
  <c r="O62" i="33"/>
  <c r="P62" i="33"/>
  <c r="Q62" i="33"/>
  <c r="R62" i="33"/>
  <c r="S62" i="33"/>
  <c r="V62" i="33"/>
  <c r="C62" i="33"/>
  <c r="D61" i="33"/>
  <c r="E61" i="33"/>
  <c r="F61" i="33"/>
  <c r="G61" i="33"/>
  <c r="H61" i="33"/>
  <c r="I61" i="33"/>
  <c r="J61" i="33"/>
  <c r="K61" i="33"/>
  <c r="L61" i="33"/>
  <c r="M61" i="33"/>
  <c r="N61" i="33"/>
  <c r="O61" i="33"/>
  <c r="P61" i="33"/>
  <c r="Q61" i="33"/>
  <c r="R61" i="33"/>
  <c r="S61" i="33"/>
  <c r="V61" i="33"/>
  <c r="C61" i="33"/>
  <c r="D60" i="33"/>
  <c r="E60" i="33"/>
  <c r="F60" i="33"/>
  <c r="G60" i="33"/>
  <c r="H60" i="33"/>
  <c r="I60" i="33"/>
  <c r="J60" i="33"/>
  <c r="K60" i="33"/>
  <c r="L60" i="33"/>
  <c r="M60" i="33"/>
  <c r="N60" i="33"/>
  <c r="O60" i="33"/>
  <c r="P60" i="33"/>
  <c r="Q60" i="33"/>
  <c r="R60" i="33"/>
  <c r="S60" i="33"/>
  <c r="V60" i="33"/>
  <c r="C60" i="33"/>
  <c r="D59" i="33"/>
  <c r="E59" i="33"/>
  <c r="F59" i="33"/>
  <c r="G59" i="33"/>
  <c r="H59" i="33"/>
  <c r="I59" i="33"/>
  <c r="J59" i="33"/>
  <c r="K59" i="33"/>
  <c r="L59" i="33"/>
  <c r="M59" i="33"/>
  <c r="N59" i="33"/>
  <c r="O59" i="33"/>
  <c r="P59" i="33"/>
  <c r="Q59" i="33"/>
  <c r="R59" i="33"/>
  <c r="S59" i="33"/>
  <c r="V59" i="33"/>
  <c r="C59" i="33"/>
  <c r="D58" i="33"/>
  <c r="E58" i="33"/>
  <c r="F58" i="33"/>
  <c r="G58" i="33"/>
  <c r="H58" i="33"/>
  <c r="I58" i="33"/>
  <c r="J58" i="33"/>
  <c r="K58" i="33"/>
  <c r="L58" i="33"/>
  <c r="M58" i="33"/>
  <c r="N58" i="33"/>
  <c r="O58" i="33"/>
  <c r="P58" i="33"/>
  <c r="Q58" i="33"/>
  <c r="R58" i="33"/>
  <c r="S58" i="33"/>
  <c r="V58" i="33"/>
  <c r="C58" i="33"/>
  <c r="D57" i="33"/>
  <c r="E57" i="33"/>
  <c r="F57" i="33"/>
  <c r="G57" i="33"/>
  <c r="H57" i="33"/>
  <c r="I57" i="33"/>
  <c r="J57" i="33"/>
  <c r="K57" i="33"/>
  <c r="L57" i="33"/>
  <c r="M57" i="33"/>
  <c r="N57" i="33"/>
  <c r="O57" i="33"/>
  <c r="P57" i="33"/>
  <c r="Q57" i="33"/>
  <c r="R57" i="33"/>
  <c r="S57" i="33"/>
  <c r="V57" i="33"/>
  <c r="C57" i="33"/>
  <c r="F53" i="33"/>
  <c r="E53" i="33"/>
  <c r="D53" i="33"/>
  <c r="C53" i="33"/>
  <c r="B53" i="33"/>
  <c r="AU25" i="33"/>
  <c r="B25" i="33"/>
  <c r="AX25" i="33"/>
  <c r="E25" i="33"/>
  <c r="BA25" i="33"/>
  <c r="H25" i="33"/>
  <c r="F52" i="33"/>
  <c r="AL25" i="33"/>
  <c r="AO25" i="33"/>
  <c r="AR25" i="33"/>
  <c r="E52" i="33"/>
  <c r="AC25" i="33"/>
  <c r="AF25" i="33"/>
  <c r="AI25" i="33"/>
  <c r="D52" i="33"/>
  <c r="T25" i="33"/>
  <c r="W25" i="33"/>
  <c r="Z25" i="33"/>
  <c r="C52" i="33"/>
  <c r="K25" i="33"/>
  <c r="N25" i="33"/>
  <c r="Q25" i="33"/>
  <c r="B52" i="33"/>
  <c r="F51" i="33"/>
  <c r="E51" i="33"/>
  <c r="D51" i="33"/>
  <c r="C51" i="33"/>
  <c r="B51" i="33"/>
  <c r="S48" i="33"/>
  <c r="R48" i="33"/>
  <c r="Q48" i="33"/>
  <c r="P48" i="33"/>
  <c r="O48" i="33"/>
  <c r="N48" i="33"/>
  <c r="M48" i="33"/>
  <c r="L48" i="33"/>
  <c r="K48" i="33"/>
  <c r="J48" i="33"/>
  <c r="I48" i="33"/>
  <c r="H48" i="33"/>
  <c r="G48" i="33"/>
  <c r="F48" i="33"/>
  <c r="E48" i="33"/>
  <c r="D48" i="33"/>
  <c r="C48" i="33"/>
  <c r="S47" i="33"/>
  <c r="R47" i="33"/>
  <c r="Q47" i="33"/>
  <c r="P47" i="33"/>
  <c r="O47" i="33"/>
  <c r="N47" i="33"/>
  <c r="M47" i="33"/>
  <c r="L47" i="33"/>
  <c r="K47" i="33"/>
  <c r="J47" i="33"/>
  <c r="I47" i="33"/>
  <c r="H47" i="33"/>
  <c r="G47" i="33"/>
  <c r="F47" i="33"/>
  <c r="E47" i="33"/>
  <c r="D47" i="33"/>
  <c r="C47" i="33"/>
  <c r="S46" i="33"/>
  <c r="R46" i="33"/>
  <c r="Q46" i="33"/>
  <c r="P46" i="33"/>
  <c r="O46" i="33"/>
  <c r="N46" i="33"/>
  <c r="M46" i="33"/>
  <c r="L46" i="33"/>
  <c r="K46" i="33"/>
  <c r="J46" i="33"/>
  <c r="I46" i="33"/>
  <c r="H46" i="33"/>
  <c r="G46" i="33"/>
  <c r="F46" i="33"/>
  <c r="E46" i="33"/>
  <c r="D46" i="33"/>
  <c r="C46" i="33"/>
  <c r="S45" i="33"/>
  <c r="R45" i="33"/>
  <c r="Q45" i="33"/>
  <c r="P45" i="33"/>
  <c r="O45" i="33"/>
  <c r="N45" i="33"/>
  <c r="M45" i="33"/>
  <c r="L45" i="33"/>
  <c r="K45" i="33"/>
  <c r="J45" i="33"/>
  <c r="I45" i="33"/>
  <c r="H45" i="33"/>
  <c r="G45" i="33"/>
  <c r="F45" i="33"/>
  <c r="E45" i="33"/>
  <c r="D45" i="33"/>
  <c r="C45" i="33"/>
  <c r="S44" i="33"/>
  <c r="R44" i="33"/>
  <c r="Q44" i="33"/>
  <c r="P44" i="33"/>
  <c r="O44" i="33"/>
  <c r="N44" i="33"/>
  <c r="M44" i="33"/>
  <c r="L44" i="33"/>
  <c r="K44" i="33"/>
  <c r="J44" i="33"/>
  <c r="I44" i="33"/>
  <c r="H44" i="33"/>
  <c r="G44" i="33"/>
  <c r="F44" i="33"/>
  <c r="E44" i="33"/>
  <c r="D44" i="33"/>
  <c r="C44" i="33"/>
  <c r="S43" i="33"/>
  <c r="R43" i="33"/>
  <c r="Q43" i="33"/>
  <c r="P43" i="33"/>
  <c r="O43" i="33"/>
  <c r="N43" i="33"/>
  <c r="M43" i="33"/>
  <c r="L43" i="33"/>
  <c r="K43" i="33"/>
  <c r="J43" i="33"/>
  <c r="I43" i="33"/>
  <c r="H43" i="33"/>
  <c r="G43" i="33"/>
  <c r="F43" i="33"/>
  <c r="E43" i="33"/>
  <c r="D43" i="33"/>
  <c r="C43" i="33"/>
  <c r="D39" i="33"/>
  <c r="E39" i="33"/>
  <c r="F39" i="33"/>
  <c r="G39" i="33"/>
  <c r="H39" i="33"/>
  <c r="I39" i="33"/>
  <c r="J39" i="33"/>
  <c r="K39" i="33"/>
  <c r="L39" i="33"/>
  <c r="M39" i="33"/>
  <c r="N39" i="33"/>
  <c r="O39" i="33"/>
  <c r="P39" i="33"/>
  <c r="Q39" i="33"/>
  <c r="R39" i="33"/>
  <c r="S39" i="33"/>
  <c r="V39" i="33"/>
  <c r="C39" i="33"/>
  <c r="D38" i="33"/>
  <c r="E38" i="33"/>
  <c r="F38" i="33"/>
  <c r="G38" i="33"/>
  <c r="H38" i="33"/>
  <c r="I38" i="33"/>
  <c r="J38" i="33"/>
  <c r="K38" i="33"/>
  <c r="L38" i="33"/>
  <c r="M38" i="33"/>
  <c r="N38" i="33"/>
  <c r="O38" i="33"/>
  <c r="P38" i="33"/>
  <c r="Q38" i="33"/>
  <c r="R38" i="33"/>
  <c r="S38" i="33"/>
  <c r="V38" i="33"/>
  <c r="C38" i="33"/>
  <c r="D37" i="33"/>
  <c r="E37" i="33"/>
  <c r="F37" i="33"/>
  <c r="G37" i="33"/>
  <c r="H37" i="33"/>
  <c r="I37" i="33"/>
  <c r="J37" i="33"/>
  <c r="K37" i="33"/>
  <c r="L37" i="33"/>
  <c r="M37" i="33"/>
  <c r="N37" i="33"/>
  <c r="O37" i="33"/>
  <c r="P37" i="33"/>
  <c r="Q37" i="33"/>
  <c r="R37" i="33"/>
  <c r="S37" i="33"/>
  <c r="V37" i="33"/>
  <c r="C37" i="33"/>
  <c r="D36" i="33"/>
  <c r="E36" i="33"/>
  <c r="F36" i="33"/>
  <c r="G36" i="33"/>
  <c r="H36" i="33"/>
  <c r="I36" i="33"/>
  <c r="J36" i="33"/>
  <c r="K36" i="33"/>
  <c r="L36" i="33"/>
  <c r="M36" i="33"/>
  <c r="N36" i="33"/>
  <c r="O36" i="33"/>
  <c r="P36" i="33"/>
  <c r="Q36" i="33"/>
  <c r="R36" i="33"/>
  <c r="S36" i="33"/>
  <c r="V36" i="33"/>
  <c r="C36" i="33"/>
  <c r="D35" i="33"/>
  <c r="E35" i="33"/>
  <c r="F35" i="33"/>
  <c r="G35" i="33"/>
  <c r="H35" i="33"/>
  <c r="I35" i="33"/>
  <c r="J35" i="33"/>
  <c r="K35" i="33"/>
  <c r="L35" i="33"/>
  <c r="M35" i="33"/>
  <c r="N35" i="33"/>
  <c r="O35" i="33"/>
  <c r="P35" i="33"/>
  <c r="Q35" i="33"/>
  <c r="R35" i="33"/>
  <c r="S35" i="33"/>
  <c r="V35" i="33"/>
  <c r="C35" i="33"/>
  <c r="D34" i="33"/>
  <c r="E34" i="33"/>
  <c r="F34" i="33"/>
  <c r="G34" i="33"/>
  <c r="H34" i="33"/>
  <c r="I34" i="33"/>
  <c r="J34" i="33"/>
  <c r="K34" i="33"/>
  <c r="L34" i="33"/>
  <c r="M34" i="33"/>
  <c r="N34" i="33"/>
  <c r="O34" i="33"/>
  <c r="P34" i="33"/>
  <c r="Q34" i="33"/>
  <c r="R34" i="33"/>
  <c r="S34" i="33"/>
  <c r="V34" i="33"/>
  <c r="C34" i="33"/>
  <c r="AW25" i="32"/>
  <c r="D25" i="32"/>
  <c r="AZ25" i="32"/>
  <c r="G25" i="32"/>
  <c r="BC25" i="32"/>
  <c r="J25" i="32"/>
  <c r="F96" i="32"/>
  <c r="AN25" i="32"/>
  <c r="AQ25" i="32"/>
  <c r="AT25" i="32"/>
  <c r="E96" i="32"/>
  <c r="AE25" i="32"/>
  <c r="AH25" i="32"/>
  <c r="AK25" i="32"/>
  <c r="D96" i="32"/>
  <c r="V25" i="32"/>
  <c r="Y25" i="32"/>
  <c r="AB25" i="32"/>
  <c r="C96" i="32"/>
  <c r="M25" i="32"/>
  <c r="P25" i="32"/>
  <c r="S25" i="32"/>
  <c r="B96" i="32"/>
  <c r="F95" i="32"/>
  <c r="E95" i="32"/>
  <c r="D95" i="32"/>
  <c r="C95" i="32"/>
  <c r="B95" i="32"/>
  <c r="S92" i="32"/>
  <c r="R92" i="32"/>
  <c r="Q92" i="32"/>
  <c r="P92" i="32"/>
  <c r="O92" i="32"/>
  <c r="N92" i="32"/>
  <c r="M92" i="32"/>
  <c r="L92" i="32"/>
  <c r="K92" i="32"/>
  <c r="J92" i="32"/>
  <c r="I92" i="32"/>
  <c r="H92" i="32"/>
  <c r="G92" i="32"/>
  <c r="F92" i="32"/>
  <c r="E92" i="32"/>
  <c r="D92" i="32"/>
  <c r="C92" i="32"/>
  <c r="S91" i="32"/>
  <c r="R91" i="32"/>
  <c r="Q91" i="32"/>
  <c r="P91" i="32"/>
  <c r="O91" i="32"/>
  <c r="N91" i="32"/>
  <c r="M91" i="32"/>
  <c r="L91" i="32"/>
  <c r="K91" i="32"/>
  <c r="J91" i="32"/>
  <c r="I91" i="32"/>
  <c r="H91" i="32"/>
  <c r="G91" i="32"/>
  <c r="F91" i="32"/>
  <c r="E91" i="32"/>
  <c r="D91" i="32"/>
  <c r="C91" i="32"/>
  <c r="S90" i="32"/>
  <c r="R90" i="32"/>
  <c r="Q90" i="32"/>
  <c r="P90" i="32"/>
  <c r="O90" i="32"/>
  <c r="N90" i="32"/>
  <c r="M90" i="32"/>
  <c r="L90" i="32"/>
  <c r="K90" i="32"/>
  <c r="J90" i="32"/>
  <c r="I90" i="32"/>
  <c r="H90" i="32"/>
  <c r="G90" i="32"/>
  <c r="F90" i="32"/>
  <c r="E90" i="32"/>
  <c r="D90" i="32"/>
  <c r="C90" i="32"/>
  <c r="S89" i="32"/>
  <c r="R89" i="32"/>
  <c r="Q89" i="32"/>
  <c r="P89" i="32"/>
  <c r="O89" i="32"/>
  <c r="N89" i="32"/>
  <c r="M89" i="32"/>
  <c r="L89" i="32"/>
  <c r="K89" i="32"/>
  <c r="J89" i="32"/>
  <c r="I89" i="32"/>
  <c r="H89" i="32"/>
  <c r="G89" i="32"/>
  <c r="F89" i="32"/>
  <c r="E89" i="32"/>
  <c r="D89" i="32"/>
  <c r="C89" i="32"/>
  <c r="S88" i="32"/>
  <c r="R88" i="32"/>
  <c r="Q88" i="32"/>
  <c r="P88" i="32"/>
  <c r="O88" i="32"/>
  <c r="N88" i="32"/>
  <c r="M88" i="32"/>
  <c r="L88" i="32"/>
  <c r="K88" i="32"/>
  <c r="J88" i="32"/>
  <c r="I88" i="32"/>
  <c r="H88" i="32"/>
  <c r="G88" i="32"/>
  <c r="F88" i="32"/>
  <c r="E88" i="32"/>
  <c r="D88" i="32"/>
  <c r="C88" i="32"/>
  <c r="S87" i="32"/>
  <c r="R87" i="32"/>
  <c r="Q87" i="32"/>
  <c r="P87" i="32"/>
  <c r="O87" i="32"/>
  <c r="N87" i="32"/>
  <c r="M87" i="32"/>
  <c r="L87" i="32"/>
  <c r="K87" i="32"/>
  <c r="J87" i="32"/>
  <c r="I87" i="32"/>
  <c r="H87" i="32"/>
  <c r="G87" i="32"/>
  <c r="F87" i="32"/>
  <c r="E87" i="32"/>
  <c r="D87" i="32"/>
  <c r="C87" i="32"/>
  <c r="D84" i="32"/>
  <c r="E84" i="32"/>
  <c r="F84" i="32"/>
  <c r="G84" i="32"/>
  <c r="H84" i="32"/>
  <c r="I84" i="32"/>
  <c r="J84" i="32"/>
  <c r="K84" i="32"/>
  <c r="L84" i="32"/>
  <c r="M84" i="32"/>
  <c r="N84" i="32"/>
  <c r="O84" i="32"/>
  <c r="P84" i="32"/>
  <c r="Q84" i="32"/>
  <c r="R84" i="32"/>
  <c r="S84" i="32"/>
  <c r="V84" i="32"/>
  <c r="C84" i="32"/>
  <c r="D83" i="32"/>
  <c r="E83" i="32"/>
  <c r="F83" i="32"/>
  <c r="G83" i="32"/>
  <c r="H83" i="32"/>
  <c r="I83" i="32"/>
  <c r="J83" i="32"/>
  <c r="K83" i="32"/>
  <c r="L83" i="32"/>
  <c r="M83" i="32"/>
  <c r="N83" i="32"/>
  <c r="O83" i="32"/>
  <c r="P83" i="32"/>
  <c r="Q83" i="32"/>
  <c r="R83" i="32"/>
  <c r="S83" i="32"/>
  <c r="V83" i="32"/>
  <c r="C83" i="32"/>
  <c r="D82" i="32"/>
  <c r="E82" i="32"/>
  <c r="F82" i="32"/>
  <c r="G82" i="32"/>
  <c r="H82" i="32"/>
  <c r="I82" i="32"/>
  <c r="J82" i="32"/>
  <c r="K82" i="32"/>
  <c r="L82" i="32"/>
  <c r="M82" i="32"/>
  <c r="N82" i="32"/>
  <c r="O82" i="32"/>
  <c r="P82" i="32"/>
  <c r="Q82" i="32"/>
  <c r="R82" i="32"/>
  <c r="S82" i="32"/>
  <c r="V82" i="32"/>
  <c r="C82" i="32"/>
  <c r="D81" i="32"/>
  <c r="E81" i="32"/>
  <c r="F81" i="32"/>
  <c r="G81" i="32"/>
  <c r="H81" i="32"/>
  <c r="I81" i="32"/>
  <c r="J81" i="32"/>
  <c r="K81" i="32"/>
  <c r="L81" i="32"/>
  <c r="M81" i="32"/>
  <c r="N81" i="32"/>
  <c r="O81" i="32"/>
  <c r="P81" i="32"/>
  <c r="Q81" i="32"/>
  <c r="R81" i="32"/>
  <c r="S81" i="32"/>
  <c r="V81" i="32"/>
  <c r="C81" i="32"/>
  <c r="D80" i="32"/>
  <c r="E80" i="32"/>
  <c r="F80" i="32"/>
  <c r="G80" i="32"/>
  <c r="H80" i="32"/>
  <c r="I80" i="32"/>
  <c r="J80" i="32"/>
  <c r="K80" i="32"/>
  <c r="L80" i="32"/>
  <c r="M80" i="32"/>
  <c r="N80" i="32"/>
  <c r="O80" i="32"/>
  <c r="P80" i="32"/>
  <c r="Q80" i="32"/>
  <c r="R80" i="32"/>
  <c r="S80" i="32"/>
  <c r="V80" i="32"/>
  <c r="C80" i="32"/>
  <c r="D79" i="32"/>
  <c r="E79" i="32"/>
  <c r="F79" i="32"/>
  <c r="G79" i="32"/>
  <c r="H79" i="32"/>
  <c r="I79" i="32"/>
  <c r="J79" i="32"/>
  <c r="K79" i="32"/>
  <c r="L79" i="32"/>
  <c r="M79" i="32"/>
  <c r="N79" i="32"/>
  <c r="O79" i="32"/>
  <c r="P79" i="32"/>
  <c r="Q79" i="32"/>
  <c r="R79" i="32"/>
  <c r="S79" i="32"/>
  <c r="V79" i="32"/>
  <c r="C79" i="32"/>
  <c r="AV25" i="32"/>
  <c r="C25" i="32"/>
  <c r="AY25" i="32"/>
  <c r="F25" i="32"/>
  <c r="BB25" i="32"/>
  <c r="I25" i="32"/>
  <c r="F74" i="32"/>
  <c r="AM25" i="32"/>
  <c r="AP25" i="32"/>
  <c r="AS25" i="32"/>
  <c r="E74" i="32"/>
  <c r="AD25" i="32"/>
  <c r="AG25" i="32"/>
  <c r="AJ25" i="32"/>
  <c r="D74" i="32"/>
  <c r="U25" i="32"/>
  <c r="X25" i="32"/>
  <c r="AA25" i="32"/>
  <c r="C74" i="32"/>
  <c r="L25" i="32"/>
  <c r="O25" i="32"/>
  <c r="R25" i="32"/>
  <c r="B74" i="32"/>
  <c r="F73" i="32"/>
  <c r="E73" i="32"/>
  <c r="D73" i="32"/>
  <c r="C73" i="32"/>
  <c r="B73" i="32"/>
  <c r="S70" i="32"/>
  <c r="R70" i="32"/>
  <c r="Q70" i="32"/>
  <c r="P70" i="32"/>
  <c r="O70" i="32"/>
  <c r="N70" i="32"/>
  <c r="M70" i="32"/>
  <c r="L70" i="32"/>
  <c r="K70" i="32"/>
  <c r="J70" i="32"/>
  <c r="I70" i="32"/>
  <c r="H70" i="32"/>
  <c r="G70" i="32"/>
  <c r="F70" i="32"/>
  <c r="E70" i="32"/>
  <c r="D70" i="32"/>
  <c r="C70" i="32"/>
  <c r="S69" i="32"/>
  <c r="R69" i="32"/>
  <c r="Q69" i="32"/>
  <c r="P69" i="32"/>
  <c r="O69" i="32"/>
  <c r="N69" i="32"/>
  <c r="M69" i="32"/>
  <c r="L69" i="32"/>
  <c r="K69" i="32"/>
  <c r="J69" i="32"/>
  <c r="I69" i="32"/>
  <c r="H69" i="32"/>
  <c r="G69" i="32"/>
  <c r="F69" i="32"/>
  <c r="E69" i="32"/>
  <c r="D69" i="32"/>
  <c r="C69" i="32"/>
  <c r="S68" i="32"/>
  <c r="R68" i="32"/>
  <c r="Q68" i="32"/>
  <c r="P68" i="32"/>
  <c r="O68" i="32"/>
  <c r="N68" i="32"/>
  <c r="M68" i="32"/>
  <c r="L68" i="32"/>
  <c r="K68" i="32"/>
  <c r="J68" i="32"/>
  <c r="I68" i="32"/>
  <c r="H68" i="32"/>
  <c r="G68" i="32"/>
  <c r="F68" i="32"/>
  <c r="E68" i="32"/>
  <c r="D68" i="32"/>
  <c r="C68" i="32"/>
  <c r="S67" i="32"/>
  <c r="R67" i="32"/>
  <c r="Q67" i="32"/>
  <c r="P67" i="32"/>
  <c r="O67" i="32"/>
  <c r="N67" i="32"/>
  <c r="M67" i="32"/>
  <c r="L67" i="32"/>
  <c r="K67" i="32"/>
  <c r="J67" i="32"/>
  <c r="I67" i="32"/>
  <c r="H67" i="32"/>
  <c r="G67" i="32"/>
  <c r="F67" i="32"/>
  <c r="E67" i="32"/>
  <c r="D67" i="32"/>
  <c r="C67" i="32"/>
  <c r="S66" i="32"/>
  <c r="R66" i="32"/>
  <c r="Q66" i="32"/>
  <c r="P66" i="32"/>
  <c r="O66" i="32"/>
  <c r="N66" i="32"/>
  <c r="M66" i="32"/>
  <c r="L66" i="32"/>
  <c r="K66" i="32"/>
  <c r="J66" i="32"/>
  <c r="I66" i="32"/>
  <c r="H66" i="32"/>
  <c r="G66" i="32"/>
  <c r="F66" i="32"/>
  <c r="E66" i="32"/>
  <c r="D66" i="32"/>
  <c r="C66" i="32"/>
  <c r="S65" i="32"/>
  <c r="R65" i="32"/>
  <c r="Q65" i="32"/>
  <c r="P65" i="32"/>
  <c r="O65" i="32"/>
  <c r="N65" i="32"/>
  <c r="M65" i="32"/>
  <c r="L65" i="32"/>
  <c r="K65" i="32"/>
  <c r="J65" i="32"/>
  <c r="I65" i="32"/>
  <c r="H65" i="32"/>
  <c r="G65" i="32"/>
  <c r="F65" i="32"/>
  <c r="E65" i="32"/>
  <c r="D65" i="32"/>
  <c r="C65" i="32"/>
  <c r="D62" i="32"/>
  <c r="E62" i="32"/>
  <c r="F62" i="32"/>
  <c r="G62" i="32"/>
  <c r="H62" i="32"/>
  <c r="I62" i="32"/>
  <c r="J62" i="32"/>
  <c r="K62" i="32"/>
  <c r="L62" i="32"/>
  <c r="M62" i="32"/>
  <c r="N62" i="32"/>
  <c r="O62" i="32"/>
  <c r="P62" i="32"/>
  <c r="Q62" i="32"/>
  <c r="R62" i="32"/>
  <c r="S62" i="32"/>
  <c r="V62" i="32"/>
  <c r="C62" i="32"/>
  <c r="D61" i="32"/>
  <c r="E61" i="32"/>
  <c r="F61" i="32"/>
  <c r="G61" i="32"/>
  <c r="H61" i="32"/>
  <c r="I61" i="32"/>
  <c r="J61" i="32"/>
  <c r="K61" i="32"/>
  <c r="L61" i="32"/>
  <c r="M61" i="32"/>
  <c r="N61" i="32"/>
  <c r="O61" i="32"/>
  <c r="P61" i="32"/>
  <c r="Q61" i="32"/>
  <c r="R61" i="32"/>
  <c r="S61" i="32"/>
  <c r="V61" i="32"/>
  <c r="C61" i="32"/>
  <c r="D60" i="32"/>
  <c r="E60" i="32"/>
  <c r="F60" i="32"/>
  <c r="G60" i="32"/>
  <c r="H60" i="32"/>
  <c r="I60" i="32"/>
  <c r="J60" i="32"/>
  <c r="K60" i="32"/>
  <c r="L60" i="32"/>
  <c r="M60" i="32"/>
  <c r="N60" i="32"/>
  <c r="O60" i="32"/>
  <c r="P60" i="32"/>
  <c r="Q60" i="32"/>
  <c r="R60" i="32"/>
  <c r="S60" i="32"/>
  <c r="V60" i="32"/>
  <c r="C60" i="32"/>
  <c r="D59" i="32"/>
  <c r="E59" i="32"/>
  <c r="F59" i="32"/>
  <c r="G59" i="32"/>
  <c r="H59" i="32"/>
  <c r="I59" i="32"/>
  <c r="J59" i="32"/>
  <c r="K59" i="32"/>
  <c r="L59" i="32"/>
  <c r="M59" i="32"/>
  <c r="N59" i="32"/>
  <c r="O59" i="32"/>
  <c r="P59" i="32"/>
  <c r="Q59" i="32"/>
  <c r="R59" i="32"/>
  <c r="S59" i="32"/>
  <c r="V59" i="32"/>
  <c r="C59" i="32"/>
  <c r="D58" i="32"/>
  <c r="E58" i="32"/>
  <c r="F58" i="32"/>
  <c r="G58" i="32"/>
  <c r="H58" i="32"/>
  <c r="I58" i="32"/>
  <c r="J58" i="32"/>
  <c r="K58" i="32"/>
  <c r="L58" i="32"/>
  <c r="M58" i="32"/>
  <c r="N58" i="32"/>
  <c r="O58" i="32"/>
  <c r="P58" i="32"/>
  <c r="Q58" i="32"/>
  <c r="R58" i="32"/>
  <c r="S58" i="32"/>
  <c r="V58" i="32"/>
  <c r="C58" i="32"/>
  <c r="D57" i="32"/>
  <c r="E57" i="32"/>
  <c r="F57" i="32"/>
  <c r="G57" i="32"/>
  <c r="H57" i="32"/>
  <c r="I57" i="32"/>
  <c r="J57" i="32"/>
  <c r="K57" i="32"/>
  <c r="L57" i="32"/>
  <c r="M57" i="32"/>
  <c r="N57" i="32"/>
  <c r="O57" i="32"/>
  <c r="P57" i="32"/>
  <c r="Q57" i="32"/>
  <c r="R57" i="32"/>
  <c r="S57" i="32"/>
  <c r="V57" i="32"/>
  <c r="C57" i="32"/>
  <c r="F53" i="32"/>
  <c r="E53" i="32"/>
  <c r="D53" i="32"/>
  <c r="C53" i="32"/>
  <c r="B53" i="32"/>
  <c r="AU25" i="32"/>
  <c r="B25" i="32"/>
  <c r="AX25" i="32"/>
  <c r="E25" i="32"/>
  <c r="BA25" i="32"/>
  <c r="H25" i="32"/>
  <c r="F52" i="32"/>
  <c r="AL25" i="32"/>
  <c r="AO25" i="32"/>
  <c r="AR25" i="32"/>
  <c r="E52" i="32"/>
  <c r="AC25" i="32"/>
  <c r="AF25" i="32"/>
  <c r="AI25" i="32"/>
  <c r="D52" i="32"/>
  <c r="T25" i="32"/>
  <c r="W25" i="32"/>
  <c r="Z25" i="32"/>
  <c r="C52" i="32"/>
  <c r="K25" i="32"/>
  <c r="N25" i="32"/>
  <c r="Q25" i="32"/>
  <c r="B52" i="32"/>
  <c r="F51" i="32"/>
  <c r="E51" i="32"/>
  <c r="D51" i="32"/>
  <c r="C51" i="32"/>
  <c r="B51" i="32"/>
  <c r="S48" i="32"/>
  <c r="R48" i="32"/>
  <c r="Q48" i="32"/>
  <c r="P48" i="32"/>
  <c r="O48" i="32"/>
  <c r="N48" i="32"/>
  <c r="M48" i="32"/>
  <c r="L48" i="32"/>
  <c r="K48" i="32"/>
  <c r="J48" i="32"/>
  <c r="I48" i="32"/>
  <c r="H48" i="32"/>
  <c r="G48" i="32"/>
  <c r="F48" i="32"/>
  <c r="E48" i="32"/>
  <c r="D48" i="32"/>
  <c r="C48" i="32"/>
  <c r="S47" i="32"/>
  <c r="R47" i="32"/>
  <c r="Q47" i="32"/>
  <c r="P47" i="32"/>
  <c r="O47" i="32"/>
  <c r="N47" i="32"/>
  <c r="M47" i="32"/>
  <c r="L47" i="32"/>
  <c r="K47" i="32"/>
  <c r="J47" i="32"/>
  <c r="I47" i="32"/>
  <c r="H47" i="32"/>
  <c r="G47" i="32"/>
  <c r="F47" i="32"/>
  <c r="E47" i="32"/>
  <c r="D47" i="32"/>
  <c r="C47" i="32"/>
  <c r="S46" i="32"/>
  <c r="R46" i="32"/>
  <c r="Q46" i="32"/>
  <c r="P46" i="32"/>
  <c r="O46" i="32"/>
  <c r="N46" i="32"/>
  <c r="M46" i="32"/>
  <c r="L46" i="32"/>
  <c r="K46" i="32"/>
  <c r="J46" i="32"/>
  <c r="I46" i="32"/>
  <c r="H46" i="32"/>
  <c r="G46" i="32"/>
  <c r="F46" i="32"/>
  <c r="E46" i="32"/>
  <c r="D46" i="32"/>
  <c r="C46" i="32"/>
  <c r="S45" i="32"/>
  <c r="R45" i="32"/>
  <c r="Q45" i="32"/>
  <c r="P45" i="32"/>
  <c r="O45" i="32"/>
  <c r="N45" i="32"/>
  <c r="M45" i="32"/>
  <c r="L45" i="32"/>
  <c r="K45" i="32"/>
  <c r="J45" i="32"/>
  <c r="I45" i="32"/>
  <c r="H45" i="32"/>
  <c r="G45" i="32"/>
  <c r="F45" i="32"/>
  <c r="E45" i="32"/>
  <c r="D45" i="32"/>
  <c r="C45" i="32"/>
  <c r="S44" i="32"/>
  <c r="R44" i="32"/>
  <c r="Q44" i="32"/>
  <c r="P44" i="32"/>
  <c r="O44" i="32"/>
  <c r="N44" i="32"/>
  <c r="M44" i="32"/>
  <c r="L44" i="32"/>
  <c r="K44" i="32"/>
  <c r="J44" i="32"/>
  <c r="I44" i="32"/>
  <c r="H44" i="32"/>
  <c r="G44" i="32"/>
  <c r="F44" i="32"/>
  <c r="E44" i="32"/>
  <c r="D44" i="32"/>
  <c r="C44" i="32"/>
  <c r="S43" i="32"/>
  <c r="R43" i="32"/>
  <c r="Q43" i="32"/>
  <c r="P43" i="32"/>
  <c r="O43" i="32"/>
  <c r="N43" i="32"/>
  <c r="M43" i="32"/>
  <c r="L43" i="32"/>
  <c r="K43" i="32"/>
  <c r="J43" i="32"/>
  <c r="I43" i="32"/>
  <c r="H43" i="32"/>
  <c r="G43" i="32"/>
  <c r="F43" i="32"/>
  <c r="E43" i="32"/>
  <c r="D43" i="32"/>
  <c r="C43" i="32"/>
  <c r="D39" i="32"/>
  <c r="E39" i="32"/>
  <c r="F39" i="32"/>
  <c r="G39" i="32"/>
  <c r="H39" i="32"/>
  <c r="I39" i="32"/>
  <c r="J39" i="32"/>
  <c r="K39" i="32"/>
  <c r="L39" i="32"/>
  <c r="M39" i="32"/>
  <c r="N39" i="32"/>
  <c r="O39" i="32"/>
  <c r="P39" i="32"/>
  <c r="Q39" i="32"/>
  <c r="R39" i="32"/>
  <c r="S39" i="32"/>
  <c r="V39" i="32"/>
  <c r="C39" i="32"/>
  <c r="D38" i="32"/>
  <c r="E38" i="32"/>
  <c r="F38" i="32"/>
  <c r="G38" i="32"/>
  <c r="H38" i="32"/>
  <c r="I38" i="32"/>
  <c r="J38" i="32"/>
  <c r="K38" i="32"/>
  <c r="L38" i="32"/>
  <c r="M38" i="32"/>
  <c r="N38" i="32"/>
  <c r="O38" i="32"/>
  <c r="P38" i="32"/>
  <c r="Q38" i="32"/>
  <c r="R38" i="32"/>
  <c r="S38" i="32"/>
  <c r="V38" i="32"/>
  <c r="C38" i="32"/>
  <c r="D37" i="32"/>
  <c r="E37" i="32"/>
  <c r="F37" i="32"/>
  <c r="G37" i="32"/>
  <c r="H37" i="32"/>
  <c r="I37" i="32"/>
  <c r="J37" i="32"/>
  <c r="K37" i="32"/>
  <c r="L37" i="32"/>
  <c r="M37" i="32"/>
  <c r="N37" i="32"/>
  <c r="O37" i="32"/>
  <c r="P37" i="32"/>
  <c r="Q37" i="32"/>
  <c r="R37" i="32"/>
  <c r="S37" i="32"/>
  <c r="V37" i="32"/>
  <c r="C37" i="32"/>
  <c r="D36" i="32"/>
  <c r="E36" i="32"/>
  <c r="F36" i="32"/>
  <c r="G36" i="32"/>
  <c r="H36" i="32"/>
  <c r="I36" i="32"/>
  <c r="J36" i="32"/>
  <c r="K36" i="32"/>
  <c r="L36" i="32"/>
  <c r="M36" i="32"/>
  <c r="N36" i="32"/>
  <c r="O36" i="32"/>
  <c r="P36" i="32"/>
  <c r="Q36" i="32"/>
  <c r="R36" i="32"/>
  <c r="S36" i="32"/>
  <c r="V36" i="32"/>
  <c r="C36" i="32"/>
  <c r="D35" i="32"/>
  <c r="E35" i="32"/>
  <c r="F35" i="32"/>
  <c r="G35" i="32"/>
  <c r="H35" i="32"/>
  <c r="I35" i="32"/>
  <c r="J35" i="32"/>
  <c r="K35" i="32"/>
  <c r="L35" i="32"/>
  <c r="M35" i="32"/>
  <c r="N35" i="32"/>
  <c r="O35" i="32"/>
  <c r="P35" i="32"/>
  <c r="Q35" i="32"/>
  <c r="R35" i="32"/>
  <c r="S35" i="32"/>
  <c r="V35" i="32"/>
  <c r="C35" i="32"/>
  <c r="D34" i="32"/>
  <c r="E34" i="32"/>
  <c r="F34" i="32"/>
  <c r="G34" i="32"/>
  <c r="H34" i="32"/>
  <c r="I34" i="32"/>
  <c r="J34" i="32"/>
  <c r="K34" i="32"/>
  <c r="L34" i="32"/>
  <c r="M34" i="32"/>
  <c r="N34" i="32"/>
  <c r="O34" i="32"/>
  <c r="P34" i="32"/>
  <c r="Q34" i="32"/>
  <c r="R34" i="32"/>
  <c r="S34" i="32"/>
  <c r="V34" i="32"/>
  <c r="C34" i="32"/>
  <c r="AW25" i="31"/>
  <c r="D25" i="31"/>
  <c r="AZ25" i="31"/>
  <c r="G25" i="31"/>
  <c r="BC25" i="31"/>
  <c r="J25" i="31"/>
  <c r="F96" i="31"/>
  <c r="AN25" i="31"/>
  <c r="AQ25" i="31"/>
  <c r="AT25" i="31"/>
  <c r="E96" i="31"/>
  <c r="AE25" i="31"/>
  <c r="AH25" i="31"/>
  <c r="AK25" i="31"/>
  <c r="D96" i="31"/>
  <c r="V25" i="31"/>
  <c r="Y25" i="31"/>
  <c r="AB25" i="31"/>
  <c r="C96" i="31"/>
  <c r="M25" i="31"/>
  <c r="P25" i="31"/>
  <c r="S25" i="31"/>
  <c r="B96" i="31"/>
  <c r="F95" i="31"/>
  <c r="E95" i="31"/>
  <c r="D95" i="31"/>
  <c r="C95" i="31"/>
  <c r="B95" i="31"/>
  <c r="S92" i="31"/>
  <c r="R92" i="31"/>
  <c r="Q92" i="31"/>
  <c r="P92" i="31"/>
  <c r="O92" i="31"/>
  <c r="N92" i="31"/>
  <c r="M92" i="31"/>
  <c r="L92" i="31"/>
  <c r="K92" i="31"/>
  <c r="J92" i="31"/>
  <c r="I92" i="31"/>
  <c r="H92" i="31"/>
  <c r="G92" i="31"/>
  <c r="F92" i="31"/>
  <c r="E92" i="31"/>
  <c r="D92" i="31"/>
  <c r="C92" i="31"/>
  <c r="S91" i="31"/>
  <c r="R91" i="31"/>
  <c r="Q91" i="31"/>
  <c r="P91" i="31"/>
  <c r="O91" i="31"/>
  <c r="N91" i="31"/>
  <c r="M91" i="31"/>
  <c r="L91" i="31"/>
  <c r="K91" i="31"/>
  <c r="J91" i="31"/>
  <c r="I91" i="31"/>
  <c r="H91" i="31"/>
  <c r="G91" i="31"/>
  <c r="F91" i="31"/>
  <c r="E91" i="31"/>
  <c r="D91" i="31"/>
  <c r="C91" i="31"/>
  <c r="S90" i="31"/>
  <c r="R90" i="31"/>
  <c r="Q90" i="31"/>
  <c r="P90" i="31"/>
  <c r="O90" i="31"/>
  <c r="N90" i="31"/>
  <c r="M90" i="31"/>
  <c r="L90" i="31"/>
  <c r="K90" i="31"/>
  <c r="J90" i="31"/>
  <c r="I90" i="31"/>
  <c r="H90" i="31"/>
  <c r="G90" i="31"/>
  <c r="F90" i="31"/>
  <c r="E90" i="31"/>
  <c r="D90" i="31"/>
  <c r="C90" i="31"/>
  <c r="S89" i="31"/>
  <c r="R89" i="31"/>
  <c r="Q89" i="31"/>
  <c r="P89" i="31"/>
  <c r="O89" i="31"/>
  <c r="N89" i="31"/>
  <c r="M89" i="31"/>
  <c r="L89" i="31"/>
  <c r="K89" i="31"/>
  <c r="J89" i="31"/>
  <c r="I89" i="31"/>
  <c r="H89" i="31"/>
  <c r="G89" i="31"/>
  <c r="F89" i="31"/>
  <c r="E89" i="31"/>
  <c r="D89" i="31"/>
  <c r="C89" i="31"/>
  <c r="S88" i="31"/>
  <c r="R88" i="31"/>
  <c r="Q88" i="31"/>
  <c r="P88" i="31"/>
  <c r="O88" i="31"/>
  <c r="N88" i="31"/>
  <c r="M88" i="31"/>
  <c r="L88" i="31"/>
  <c r="K88" i="31"/>
  <c r="J88" i="31"/>
  <c r="I88" i="31"/>
  <c r="H88" i="31"/>
  <c r="G88" i="31"/>
  <c r="F88" i="31"/>
  <c r="E88" i="31"/>
  <c r="D88" i="31"/>
  <c r="C88" i="31"/>
  <c r="S87" i="31"/>
  <c r="R87" i="31"/>
  <c r="Q87" i="31"/>
  <c r="P87" i="31"/>
  <c r="O87" i="31"/>
  <c r="N87" i="31"/>
  <c r="M87" i="31"/>
  <c r="L87" i="31"/>
  <c r="K87" i="31"/>
  <c r="J87" i="31"/>
  <c r="I87" i="31"/>
  <c r="H87" i="31"/>
  <c r="G87" i="31"/>
  <c r="F87" i="31"/>
  <c r="E87" i="31"/>
  <c r="D87" i="31"/>
  <c r="C87" i="31"/>
  <c r="D84" i="31"/>
  <c r="E84" i="31"/>
  <c r="F84" i="31"/>
  <c r="G84" i="31"/>
  <c r="H84" i="31"/>
  <c r="I84" i="31"/>
  <c r="J84" i="31"/>
  <c r="K84" i="31"/>
  <c r="L84" i="31"/>
  <c r="M84" i="31"/>
  <c r="N84" i="31"/>
  <c r="O84" i="31"/>
  <c r="P84" i="31"/>
  <c r="Q84" i="31"/>
  <c r="R84" i="31"/>
  <c r="S84" i="31"/>
  <c r="V84" i="31"/>
  <c r="C84" i="31"/>
  <c r="D83" i="31"/>
  <c r="E83" i="31"/>
  <c r="F83" i="31"/>
  <c r="G83" i="31"/>
  <c r="H83" i="31"/>
  <c r="I83" i="31"/>
  <c r="J83" i="31"/>
  <c r="K83" i="31"/>
  <c r="L83" i="31"/>
  <c r="M83" i="31"/>
  <c r="N83" i="31"/>
  <c r="O83" i="31"/>
  <c r="P83" i="31"/>
  <c r="Q83" i="31"/>
  <c r="R83" i="31"/>
  <c r="S83" i="31"/>
  <c r="V83" i="31"/>
  <c r="C83" i="31"/>
  <c r="D82" i="31"/>
  <c r="E82" i="31"/>
  <c r="F82" i="31"/>
  <c r="G82" i="31"/>
  <c r="H82" i="31"/>
  <c r="I82" i="31"/>
  <c r="J82" i="31"/>
  <c r="K82" i="31"/>
  <c r="L82" i="31"/>
  <c r="M82" i="31"/>
  <c r="N82" i="31"/>
  <c r="O82" i="31"/>
  <c r="P82" i="31"/>
  <c r="Q82" i="31"/>
  <c r="R82" i="31"/>
  <c r="S82" i="31"/>
  <c r="V82" i="31"/>
  <c r="C82" i="31"/>
  <c r="D81" i="31"/>
  <c r="E81" i="31"/>
  <c r="F81" i="31"/>
  <c r="G81" i="31"/>
  <c r="H81" i="31"/>
  <c r="I81" i="31"/>
  <c r="J81" i="31"/>
  <c r="K81" i="31"/>
  <c r="L81" i="31"/>
  <c r="M81" i="31"/>
  <c r="N81" i="31"/>
  <c r="O81" i="31"/>
  <c r="P81" i="31"/>
  <c r="Q81" i="31"/>
  <c r="R81" i="31"/>
  <c r="S81" i="31"/>
  <c r="V81" i="31"/>
  <c r="C81" i="31"/>
  <c r="D80" i="31"/>
  <c r="E80" i="31"/>
  <c r="F80" i="31"/>
  <c r="G80" i="31"/>
  <c r="H80" i="31"/>
  <c r="I80" i="31"/>
  <c r="J80" i="31"/>
  <c r="K80" i="31"/>
  <c r="L80" i="31"/>
  <c r="M80" i="31"/>
  <c r="N80" i="31"/>
  <c r="O80" i="31"/>
  <c r="P80" i="31"/>
  <c r="Q80" i="31"/>
  <c r="R80" i="31"/>
  <c r="S80" i="31"/>
  <c r="V80" i="31"/>
  <c r="C80" i="31"/>
  <c r="D79" i="31"/>
  <c r="E79" i="31"/>
  <c r="F79" i="31"/>
  <c r="G79" i="31"/>
  <c r="H79" i="31"/>
  <c r="I79" i="31"/>
  <c r="J79" i="31"/>
  <c r="K79" i="31"/>
  <c r="L79" i="31"/>
  <c r="M79" i="31"/>
  <c r="N79" i="31"/>
  <c r="O79" i="31"/>
  <c r="P79" i="31"/>
  <c r="Q79" i="31"/>
  <c r="R79" i="31"/>
  <c r="S79" i="31"/>
  <c r="V79" i="31"/>
  <c r="C79" i="31"/>
  <c r="AV25" i="31"/>
  <c r="C25" i="31"/>
  <c r="AY25" i="31"/>
  <c r="F25" i="31"/>
  <c r="BB25" i="31"/>
  <c r="I25" i="31"/>
  <c r="F74" i="31"/>
  <c r="AM25" i="31"/>
  <c r="AP25" i="31"/>
  <c r="AS25" i="31"/>
  <c r="E74" i="31"/>
  <c r="AD25" i="31"/>
  <c r="AG25" i="31"/>
  <c r="AJ25" i="31"/>
  <c r="D74" i="31"/>
  <c r="U25" i="31"/>
  <c r="X25" i="31"/>
  <c r="AA25" i="31"/>
  <c r="C74" i="31"/>
  <c r="L25" i="31"/>
  <c r="O25" i="31"/>
  <c r="R25" i="31"/>
  <c r="B74" i="31"/>
  <c r="F73" i="31"/>
  <c r="E73" i="31"/>
  <c r="D73" i="31"/>
  <c r="C73" i="31"/>
  <c r="B73" i="31"/>
  <c r="S70" i="31"/>
  <c r="R70" i="31"/>
  <c r="Q70" i="31"/>
  <c r="P70" i="31"/>
  <c r="O70" i="31"/>
  <c r="N70" i="31"/>
  <c r="M70" i="31"/>
  <c r="L70" i="31"/>
  <c r="K70" i="31"/>
  <c r="J70" i="31"/>
  <c r="I70" i="31"/>
  <c r="H70" i="31"/>
  <c r="G70" i="31"/>
  <c r="F70" i="31"/>
  <c r="E70" i="31"/>
  <c r="D70" i="31"/>
  <c r="C70" i="31"/>
  <c r="S69" i="31"/>
  <c r="R69" i="31"/>
  <c r="Q69" i="31"/>
  <c r="P69" i="31"/>
  <c r="O69" i="31"/>
  <c r="N69" i="31"/>
  <c r="M69" i="31"/>
  <c r="L69" i="31"/>
  <c r="K69" i="31"/>
  <c r="J69" i="31"/>
  <c r="I69" i="31"/>
  <c r="H69" i="31"/>
  <c r="G69" i="31"/>
  <c r="F69" i="31"/>
  <c r="E69" i="31"/>
  <c r="D69" i="31"/>
  <c r="C69" i="31"/>
  <c r="S68" i="31"/>
  <c r="R68" i="31"/>
  <c r="Q68" i="31"/>
  <c r="P68" i="31"/>
  <c r="O68" i="31"/>
  <c r="N68" i="31"/>
  <c r="M68" i="31"/>
  <c r="L68" i="31"/>
  <c r="K68" i="31"/>
  <c r="J68" i="31"/>
  <c r="I68" i="31"/>
  <c r="H68" i="31"/>
  <c r="G68" i="31"/>
  <c r="F68" i="31"/>
  <c r="E68" i="31"/>
  <c r="D68" i="31"/>
  <c r="C68" i="31"/>
  <c r="S67" i="31"/>
  <c r="R67" i="31"/>
  <c r="Q67" i="31"/>
  <c r="P67" i="31"/>
  <c r="O67" i="31"/>
  <c r="N67" i="31"/>
  <c r="M67" i="31"/>
  <c r="L67" i="31"/>
  <c r="K67" i="31"/>
  <c r="J67" i="31"/>
  <c r="I67" i="31"/>
  <c r="H67" i="31"/>
  <c r="G67" i="31"/>
  <c r="F67" i="31"/>
  <c r="E67" i="31"/>
  <c r="D67" i="31"/>
  <c r="C67" i="31"/>
  <c r="S66" i="31"/>
  <c r="R66" i="31"/>
  <c r="Q66" i="31"/>
  <c r="P66" i="31"/>
  <c r="O66" i="31"/>
  <c r="N66" i="31"/>
  <c r="M66" i="31"/>
  <c r="L66" i="31"/>
  <c r="K66" i="31"/>
  <c r="J66" i="31"/>
  <c r="I66" i="31"/>
  <c r="H66" i="31"/>
  <c r="G66" i="31"/>
  <c r="F66" i="31"/>
  <c r="E66" i="31"/>
  <c r="D66" i="31"/>
  <c r="C66" i="31"/>
  <c r="S65" i="31"/>
  <c r="R65" i="31"/>
  <c r="Q65" i="31"/>
  <c r="P65" i="31"/>
  <c r="O65" i="31"/>
  <c r="N65" i="31"/>
  <c r="M65" i="31"/>
  <c r="L65" i="31"/>
  <c r="K65" i="31"/>
  <c r="J65" i="31"/>
  <c r="I65" i="31"/>
  <c r="H65" i="31"/>
  <c r="G65" i="31"/>
  <c r="F65" i="31"/>
  <c r="E65" i="31"/>
  <c r="D65" i="31"/>
  <c r="C65" i="31"/>
  <c r="D62" i="31"/>
  <c r="E62" i="31"/>
  <c r="F62" i="31"/>
  <c r="G62" i="31"/>
  <c r="H62" i="31"/>
  <c r="I62" i="31"/>
  <c r="J62" i="31"/>
  <c r="K62" i="31"/>
  <c r="L62" i="31"/>
  <c r="M62" i="31"/>
  <c r="N62" i="31"/>
  <c r="O62" i="31"/>
  <c r="P62" i="31"/>
  <c r="Q62" i="31"/>
  <c r="R62" i="31"/>
  <c r="S62" i="31"/>
  <c r="V62" i="31"/>
  <c r="C62" i="31"/>
  <c r="D61" i="31"/>
  <c r="E61" i="31"/>
  <c r="F61" i="31"/>
  <c r="G61" i="31"/>
  <c r="H61" i="31"/>
  <c r="I61" i="31"/>
  <c r="J61" i="31"/>
  <c r="K61" i="31"/>
  <c r="L61" i="31"/>
  <c r="M61" i="31"/>
  <c r="N61" i="31"/>
  <c r="O61" i="31"/>
  <c r="P61" i="31"/>
  <c r="Q61" i="31"/>
  <c r="R61" i="31"/>
  <c r="S61" i="31"/>
  <c r="V61" i="31"/>
  <c r="C61" i="31"/>
  <c r="D60" i="31"/>
  <c r="E60" i="31"/>
  <c r="F60" i="31"/>
  <c r="G60" i="31"/>
  <c r="H60" i="31"/>
  <c r="I60" i="31"/>
  <c r="J60" i="31"/>
  <c r="K60" i="31"/>
  <c r="L60" i="31"/>
  <c r="M60" i="31"/>
  <c r="N60" i="31"/>
  <c r="O60" i="31"/>
  <c r="P60" i="31"/>
  <c r="Q60" i="31"/>
  <c r="R60" i="31"/>
  <c r="S60" i="31"/>
  <c r="V60" i="31"/>
  <c r="C60" i="31"/>
  <c r="D59" i="31"/>
  <c r="E59" i="31"/>
  <c r="F59" i="31"/>
  <c r="G59" i="31"/>
  <c r="H59" i="31"/>
  <c r="I59" i="31"/>
  <c r="J59" i="31"/>
  <c r="K59" i="31"/>
  <c r="L59" i="31"/>
  <c r="M59" i="31"/>
  <c r="N59" i="31"/>
  <c r="O59" i="31"/>
  <c r="P59" i="31"/>
  <c r="Q59" i="31"/>
  <c r="R59" i="31"/>
  <c r="S59" i="31"/>
  <c r="V59" i="31"/>
  <c r="C59" i="31"/>
  <c r="D58" i="31"/>
  <c r="E58" i="31"/>
  <c r="F58" i="31"/>
  <c r="G58" i="31"/>
  <c r="H58" i="31"/>
  <c r="I58" i="31"/>
  <c r="J58" i="31"/>
  <c r="K58" i="31"/>
  <c r="L58" i="31"/>
  <c r="M58" i="31"/>
  <c r="N58" i="31"/>
  <c r="O58" i="31"/>
  <c r="P58" i="31"/>
  <c r="Q58" i="31"/>
  <c r="R58" i="31"/>
  <c r="S58" i="31"/>
  <c r="V58" i="31"/>
  <c r="C58" i="31"/>
  <c r="D57" i="31"/>
  <c r="E57" i="31"/>
  <c r="F57" i="31"/>
  <c r="G57" i="31"/>
  <c r="H57" i="31"/>
  <c r="I57" i="31"/>
  <c r="J57" i="31"/>
  <c r="K57" i="31"/>
  <c r="L57" i="31"/>
  <c r="M57" i="31"/>
  <c r="N57" i="31"/>
  <c r="O57" i="31"/>
  <c r="P57" i="31"/>
  <c r="Q57" i="31"/>
  <c r="R57" i="31"/>
  <c r="S57" i="31"/>
  <c r="V57" i="31"/>
  <c r="C57" i="31"/>
  <c r="F53" i="31"/>
  <c r="E53" i="31"/>
  <c r="D53" i="31"/>
  <c r="C53" i="31"/>
  <c r="B53" i="31"/>
  <c r="AU25" i="31"/>
  <c r="B25" i="31"/>
  <c r="AX25" i="31"/>
  <c r="E25" i="31"/>
  <c r="BA25" i="31"/>
  <c r="H25" i="31"/>
  <c r="F52" i="31"/>
  <c r="AL25" i="31"/>
  <c r="AO25" i="31"/>
  <c r="AR25" i="31"/>
  <c r="E52" i="31"/>
  <c r="AC25" i="31"/>
  <c r="AF25" i="31"/>
  <c r="AI25" i="31"/>
  <c r="D52" i="31"/>
  <c r="T25" i="31"/>
  <c r="W25" i="31"/>
  <c r="Z25" i="31"/>
  <c r="C52" i="31"/>
  <c r="K25" i="31"/>
  <c r="N25" i="31"/>
  <c r="Q25" i="31"/>
  <c r="B52" i="31"/>
  <c r="F51" i="31"/>
  <c r="E51" i="31"/>
  <c r="D51" i="31"/>
  <c r="C51" i="31"/>
  <c r="B51" i="31"/>
  <c r="S48" i="31"/>
  <c r="R48" i="31"/>
  <c r="Q48" i="31"/>
  <c r="P48" i="31"/>
  <c r="O48" i="31"/>
  <c r="N48" i="31"/>
  <c r="M48" i="31"/>
  <c r="L48" i="31"/>
  <c r="K48" i="31"/>
  <c r="J48" i="31"/>
  <c r="I48" i="31"/>
  <c r="H48" i="31"/>
  <c r="G48" i="31"/>
  <c r="F48" i="31"/>
  <c r="E48" i="31"/>
  <c r="D48" i="31"/>
  <c r="C48" i="31"/>
  <c r="S47" i="31"/>
  <c r="R47" i="31"/>
  <c r="Q47" i="31"/>
  <c r="P47" i="31"/>
  <c r="O47" i="31"/>
  <c r="N47" i="31"/>
  <c r="M47" i="31"/>
  <c r="L47" i="31"/>
  <c r="K47" i="31"/>
  <c r="J47" i="31"/>
  <c r="I47" i="31"/>
  <c r="H47" i="31"/>
  <c r="G47" i="31"/>
  <c r="F47" i="31"/>
  <c r="E47" i="31"/>
  <c r="D47" i="31"/>
  <c r="C47" i="31"/>
  <c r="S46" i="31"/>
  <c r="R46" i="31"/>
  <c r="Q46" i="31"/>
  <c r="P46" i="31"/>
  <c r="O46" i="31"/>
  <c r="N46" i="31"/>
  <c r="M46" i="31"/>
  <c r="L46" i="31"/>
  <c r="K46" i="31"/>
  <c r="J46" i="31"/>
  <c r="I46" i="31"/>
  <c r="H46" i="31"/>
  <c r="G46" i="31"/>
  <c r="F46" i="31"/>
  <c r="E46" i="31"/>
  <c r="D46" i="31"/>
  <c r="C46" i="31"/>
  <c r="S45" i="31"/>
  <c r="R45" i="31"/>
  <c r="Q45" i="31"/>
  <c r="P45" i="31"/>
  <c r="O45" i="31"/>
  <c r="N45" i="31"/>
  <c r="M45" i="31"/>
  <c r="L45" i="31"/>
  <c r="K45" i="31"/>
  <c r="J45" i="31"/>
  <c r="I45" i="31"/>
  <c r="H45" i="31"/>
  <c r="G45" i="31"/>
  <c r="F45" i="31"/>
  <c r="E45" i="31"/>
  <c r="D45" i="31"/>
  <c r="C45" i="31"/>
  <c r="S44" i="31"/>
  <c r="R44" i="31"/>
  <c r="Q44" i="31"/>
  <c r="P44" i="31"/>
  <c r="O44" i="31"/>
  <c r="N44" i="31"/>
  <c r="M44" i="31"/>
  <c r="L44" i="31"/>
  <c r="K44" i="31"/>
  <c r="J44" i="31"/>
  <c r="I44" i="31"/>
  <c r="H44" i="31"/>
  <c r="G44" i="31"/>
  <c r="F44" i="31"/>
  <c r="E44" i="31"/>
  <c r="D44" i="31"/>
  <c r="C44" i="31"/>
  <c r="S43" i="31"/>
  <c r="R43" i="31"/>
  <c r="Q43" i="31"/>
  <c r="P43" i="31"/>
  <c r="O43" i="31"/>
  <c r="N43" i="31"/>
  <c r="M43" i="31"/>
  <c r="L43" i="31"/>
  <c r="K43" i="31"/>
  <c r="J43" i="31"/>
  <c r="I43" i="31"/>
  <c r="H43" i="31"/>
  <c r="G43" i="31"/>
  <c r="F43" i="31"/>
  <c r="E43" i="31"/>
  <c r="D43" i="31"/>
  <c r="C43" i="31"/>
  <c r="D39" i="31"/>
  <c r="E39" i="31"/>
  <c r="F39" i="31"/>
  <c r="G39" i="31"/>
  <c r="H39" i="31"/>
  <c r="I39" i="31"/>
  <c r="J39" i="31"/>
  <c r="K39" i="31"/>
  <c r="L39" i="31"/>
  <c r="M39" i="31"/>
  <c r="N39" i="31"/>
  <c r="O39" i="31"/>
  <c r="P39" i="31"/>
  <c r="Q39" i="31"/>
  <c r="R39" i="31"/>
  <c r="S39" i="31"/>
  <c r="V39" i="31"/>
  <c r="C39" i="31"/>
  <c r="D38" i="31"/>
  <c r="E38" i="31"/>
  <c r="F38" i="31"/>
  <c r="G38" i="31"/>
  <c r="H38" i="31"/>
  <c r="I38" i="31"/>
  <c r="J38" i="31"/>
  <c r="K38" i="31"/>
  <c r="L38" i="31"/>
  <c r="M38" i="31"/>
  <c r="N38" i="31"/>
  <c r="O38" i="31"/>
  <c r="P38" i="31"/>
  <c r="Q38" i="31"/>
  <c r="R38" i="31"/>
  <c r="S38" i="31"/>
  <c r="V38" i="31"/>
  <c r="C38" i="31"/>
  <c r="D37" i="31"/>
  <c r="E37" i="31"/>
  <c r="F37" i="31"/>
  <c r="G37" i="31"/>
  <c r="H37" i="31"/>
  <c r="I37" i="31"/>
  <c r="J37" i="31"/>
  <c r="K37" i="31"/>
  <c r="L37" i="31"/>
  <c r="M37" i="31"/>
  <c r="N37" i="31"/>
  <c r="O37" i="31"/>
  <c r="P37" i="31"/>
  <c r="Q37" i="31"/>
  <c r="R37" i="31"/>
  <c r="S37" i="31"/>
  <c r="V37" i="31"/>
  <c r="C37" i="31"/>
  <c r="D36" i="31"/>
  <c r="E36" i="31"/>
  <c r="F36" i="31"/>
  <c r="G36" i="31"/>
  <c r="H36" i="31"/>
  <c r="I36" i="31"/>
  <c r="J36" i="31"/>
  <c r="K36" i="31"/>
  <c r="L36" i="31"/>
  <c r="M36" i="31"/>
  <c r="N36" i="31"/>
  <c r="O36" i="31"/>
  <c r="P36" i="31"/>
  <c r="Q36" i="31"/>
  <c r="R36" i="31"/>
  <c r="S36" i="31"/>
  <c r="V36" i="31"/>
  <c r="C36" i="31"/>
  <c r="D35" i="31"/>
  <c r="E35" i="31"/>
  <c r="F35" i="31"/>
  <c r="G35" i="31"/>
  <c r="H35" i="31"/>
  <c r="I35" i="31"/>
  <c r="J35" i="31"/>
  <c r="K35" i="31"/>
  <c r="L35" i="31"/>
  <c r="M35" i="31"/>
  <c r="N35" i="31"/>
  <c r="O35" i="31"/>
  <c r="P35" i="31"/>
  <c r="Q35" i="31"/>
  <c r="R35" i="31"/>
  <c r="S35" i="31"/>
  <c r="V35" i="31"/>
  <c r="C35" i="31"/>
  <c r="D34" i="31"/>
  <c r="E34" i="31"/>
  <c r="F34" i="31"/>
  <c r="G34" i="31"/>
  <c r="H34" i="31"/>
  <c r="I34" i="31"/>
  <c r="J34" i="31"/>
  <c r="K34" i="31"/>
  <c r="L34" i="31"/>
  <c r="M34" i="31"/>
  <c r="N34" i="31"/>
  <c r="O34" i="31"/>
  <c r="P34" i="31"/>
  <c r="Q34" i="31"/>
  <c r="R34" i="31"/>
  <c r="S34" i="31"/>
  <c r="V34" i="31"/>
  <c r="C34" i="31"/>
  <c r="AW25" i="29"/>
  <c r="D25" i="29"/>
  <c r="AZ25" i="29"/>
  <c r="G25" i="29"/>
  <c r="BC25" i="29"/>
  <c r="J25" i="29"/>
  <c r="F96" i="29"/>
  <c r="AN25" i="29"/>
  <c r="AQ25" i="29"/>
  <c r="AT25" i="29"/>
  <c r="E96" i="29"/>
  <c r="AE25" i="29"/>
  <c r="AH25" i="29"/>
  <c r="AK25" i="29"/>
  <c r="D96" i="29"/>
  <c r="V25" i="29"/>
  <c r="Y25" i="29"/>
  <c r="AB25" i="29"/>
  <c r="C96" i="29"/>
  <c r="M25" i="29"/>
  <c r="P25" i="29"/>
  <c r="S25" i="29"/>
  <c r="B96" i="29"/>
  <c r="F95" i="29"/>
  <c r="E95" i="29"/>
  <c r="D95" i="29"/>
  <c r="C95" i="29"/>
  <c r="B95" i="29"/>
  <c r="S92" i="29"/>
  <c r="R92" i="29"/>
  <c r="Q92" i="29"/>
  <c r="P92" i="29"/>
  <c r="O92" i="29"/>
  <c r="N92" i="29"/>
  <c r="M92" i="29"/>
  <c r="L92" i="29"/>
  <c r="K92" i="29"/>
  <c r="J92" i="29"/>
  <c r="I92" i="29"/>
  <c r="H92" i="29"/>
  <c r="G92" i="29"/>
  <c r="F92" i="29"/>
  <c r="E92" i="29"/>
  <c r="D92" i="29"/>
  <c r="C92" i="29"/>
  <c r="S91" i="29"/>
  <c r="R91" i="29"/>
  <c r="Q91" i="29"/>
  <c r="P91" i="29"/>
  <c r="O91" i="29"/>
  <c r="N91" i="29"/>
  <c r="M91" i="29"/>
  <c r="L91" i="29"/>
  <c r="K91" i="29"/>
  <c r="J91" i="29"/>
  <c r="I91" i="29"/>
  <c r="H91" i="29"/>
  <c r="G91" i="29"/>
  <c r="F91" i="29"/>
  <c r="E91" i="29"/>
  <c r="D91" i="29"/>
  <c r="C91" i="29"/>
  <c r="S90" i="29"/>
  <c r="R90" i="29"/>
  <c r="Q90" i="29"/>
  <c r="P90" i="29"/>
  <c r="O90" i="29"/>
  <c r="N90" i="29"/>
  <c r="M90" i="29"/>
  <c r="L90" i="29"/>
  <c r="K90" i="29"/>
  <c r="J90" i="29"/>
  <c r="I90" i="29"/>
  <c r="H90" i="29"/>
  <c r="G90" i="29"/>
  <c r="F90" i="29"/>
  <c r="E90" i="29"/>
  <c r="D90" i="29"/>
  <c r="C90" i="29"/>
  <c r="S89" i="29"/>
  <c r="R89" i="29"/>
  <c r="Q89" i="29"/>
  <c r="P89" i="29"/>
  <c r="O89" i="29"/>
  <c r="N89" i="29"/>
  <c r="M89" i="29"/>
  <c r="L89" i="29"/>
  <c r="K89" i="29"/>
  <c r="J89" i="29"/>
  <c r="I89" i="29"/>
  <c r="H89" i="29"/>
  <c r="G89" i="29"/>
  <c r="F89" i="29"/>
  <c r="E89" i="29"/>
  <c r="D89" i="29"/>
  <c r="C89" i="29"/>
  <c r="S88" i="29"/>
  <c r="R88" i="29"/>
  <c r="Q88" i="29"/>
  <c r="P88" i="29"/>
  <c r="O88" i="29"/>
  <c r="N88" i="29"/>
  <c r="M88" i="29"/>
  <c r="L88" i="29"/>
  <c r="K88" i="29"/>
  <c r="J88" i="29"/>
  <c r="I88" i="29"/>
  <c r="H88" i="29"/>
  <c r="G88" i="29"/>
  <c r="F88" i="29"/>
  <c r="E88" i="29"/>
  <c r="D88" i="29"/>
  <c r="C88" i="29"/>
  <c r="S87" i="29"/>
  <c r="R87" i="29"/>
  <c r="Q87" i="29"/>
  <c r="P87" i="29"/>
  <c r="O87" i="29"/>
  <c r="N87" i="29"/>
  <c r="M87" i="29"/>
  <c r="L87" i="29"/>
  <c r="K87" i="29"/>
  <c r="J87" i="29"/>
  <c r="I87" i="29"/>
  <c r="H87" i="29"/>
  <c r="G87" i="29"/>
  <c r="F87" i="29"/>
  <c r="E87" i="29"/>
  <c r="D87" i="29"/>
  <c r="C87" i="29"/>
  <c r="D84" i="29"/>
  <c r="E84" i="29"/>
  <c r="F84" i="29"/>
  <c r="G84" i="29"/>
  <c r="H84" i="29"/>
  <c r="I84" i="29"/>
  <c r="J84" i="29"/>
  <c r="K84" i="29"/>
  <c r="L84" i="29"/>
  <c r="M84" i="29"/>
  <c r="N84" i="29"/>
  <c r="O84" i="29"/>
  <c r="P84" i="29"/>
  <c r="Q84" i="29"/>
  <c r="R84" i="29"/>
  <c r="S84" i="29"/>
  <c r="V84" i="29"/>
  <c r="C84" i="29"/>
  <c r="D83" i="29"/>
  <c r="E83" i="29"/>
  <c r="F83" i="29"/>
  <c r="G83" i="29"/>
  <c r="H83" i="29"/>
  <c r="I83" i="29"/>
  <c r="J83" i="29"/>
  <c r="K83" i="29"/>
  <c r="L83" i="29"/>
  <c r="M83" i="29"/>
  <c r="N83" i="29"/>
  <c r="O83" i="29"/>
  <c r="P83" i="29"/>
  <c r="Q83" i="29"/>
  <c r="R83" i="29"/>
  <c r="S83" i="29"/>
  <c r="V83" i="29"/>
  <c r="C83" i="29"/>
  <c r="D82" i="29"/>
  <c r="E82" i="29"/>
  <c r="F82" i="29"/>
  <c r="G82" i="29"/>
  <c r="H82" i="29"/>
  <c r="I82" i="29"/>
  <c r="J82" i="29"/>
  <c r="K82" i="29"/>
  <c r="L82" i="29"/>
  <c r="M82" i="29"/>
  <c r="N82" i="29"/>
  <c r="O82" i="29"/>
  <c r="P82" i="29"/>
  <c r="Q82" i="29"/>
  <c r="R82" i="29"/>
  <c r="S82" i="29"/>
  <c r="V82" i="29"/>
  <c r="C82" i="29"/>
  <c r="D81" i="29"/>
  <c r="E81" i="29"/>
  <c r="F81" i="29"/>
  <c r="G81" i="29"/>
  <c r="H81" i="29"/>
  <c r="I81" i="29"/>
  <c r="J81" i="29"/>
  <c r="K81" i="29"/>
  <c r="L81" i="29"/>
  <c r="M81" i="29"/>
  <c r="N81" i="29"/>
  <c r="O81" i="29"/>
  <c r="P81" i="29"/>
  <c r="Q81" i="29"/>
  <c r="R81" i="29"/>
  <c r="S81" i="29"/>
  <c r="V81" i="29"/>
  <c r="C81" i="29"/>
  <c r="D80" i="29"/>
  <c r="E80" i="29"/>
  <c r="F80" i="29"/>
  <c r="G80" i="29"/>
  <c r="H80" i="29"/>
  <c r="I80" i="29"/>
  <c r="J80" i="29"/>
  <c r="K80" i="29"/>
  <c r="L80" i="29"/>
  <c r="M80" i="29"/>
  <c r="N80" i="29"/>
  <c r="O80" i="29"/>
  <c r="P80" i="29"/>
  <c r="Q80" i="29"/>
  <c r="R80" i="29"/>
  <c r="S80" i="29"/>
  <c r="V80" i="29"/>
  <c r="C80" i="29"/>
  <c r="D79" i="29"/>
  <c r="E79" i="29"/>
  <c r="F79" i="29"/>
  <c r="G79" i="29"/>
  <c r="H79" i="29"/>
  <c r="I79" i="29"/>
  <c r="J79" i="29"/>
  <c r="K79" i="29"/>
  <c r="L79" i="29"/>
  <c r="M79" i="29"/>
  <c r="N79" i="29"/>
  <c r="O79" i="29"/>
  <c r="P79" i="29"/>
  <c r="Q79" i="29"/>
  <c r="R79" i="29"/>
  <c r="S79" i="29"/>
  <c r="V79" i="29"/>
  <c r="C79" i="29"/>
  <c r="AV25" i="29"/>
  <c r="C25" i="29"/>
  <c r="AY25" i="29"/>
  <c r="F25" i="29"/>
  <c r="BB25" i="29"/>
  <c r="I25" i="29"/>
  <c r="F74" i="29"/>
  <c r="AM25" i="29"/>
  <c r="AP25" i="29"/>
  <c r="AS25" i="29"/>
  <c r="E74" i="29"/>
  <c r="AD25" i="29"/>
  <c r="AG25" i="29"/>
  <c r="AJ25" i="29"/>
  <c r="D74" i="29"/>
  <c r="U25" i="29"/>
  <c r="X25" i="29"/>
  <c r="AA25" i="29"/>
  <c r="C74" i="29"/>
  <c r="L25" i="29"/>
  <c r="O25" i="29"/>
  <c r="R25" i="29"/>
  <c r="B74" i="29"/>
  <c r="F73" i="29"/>
  <c r="E73" i="29"/>
  <c r="D73" i="29"/>
  <c r="C73" i="29"/>
  <c r="B73" i="29"/>
  <c r="S70" i="29"/>
  <c r="R70" i="29"/>
  <c r="Q70" i="29"/>
  <c r="P70" i="29"/>
  <c r="O70" i="29"/>
  <c r="N70" i="29"/>
  <c r="M70" i="29"/>
  <c r="L70" i="29"/>
  <c r="K70" i="29"/>
  <c r="J70" i="29"/>
  <c r="I70" i="29"/>
  <c r="H70" i="29"/>
  <c r="G70" i="29"/>
  <c r="F70" i="29"/>
  <c r="E70" i="29"/>
  <c r="D70" i="29"/>
  <c r="C70" i="29"/>
  <c r="S69" i="29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S67" i="29"/>
  <c r="R67" i="29"/>
  <c r="Q67" i="29"/>
  <c r="P67" i="29"/>
  <c r="O67" i="29"/>
  <c r="N67" i="29"/>
  <c r="M67" i="29"/>
  <c r="L67" i="29"/>
  <c r="K67" i="29"/>
  <c r="J67" i="29"/>
  <c r="I67" i="29"/>
  <c r="H67" i="29"/>
  <c r="G67" i="29"/>
  <c r="F67" i="29"/>
  <c r="E67" i="29"/>
  <c r="D67" i="29"/>
  <c r="C67" i="29"/>
  <c r="S66" i="29"/>
  <c r="R66" i="29"/>
  <c r="Q66" i="29"/>
  <c r="P66" i="29"/>
  <c r="O66" i="29"/>
  <c r="N66" i="29"/>
  <c r="M66" i="29"/>
  <c r="L66" i="29"/>
  <c r="K66" i="29"/>
  <c r="J66" i="29"/>
  <c r="I66" i="29"/>
  <c r="H66" i="29"/>
  <c r="G66" i="29"/>
  <c r="F66" i="29"/>
  <c r="E66" i="29"/>
  <c r="D66" i="29"/>
  <c r="C66" i="29"/>
  <c r="S65" i="29"/>
  <c r="R65" i="29"/>
  <c r="Q65" i="29"/>
  <c r="P65" i="29"/>
  <c r="O65" i="29"/>
  <c r="N65" i="29"/>
  <c r="M65" i="29"/>
  <c r="L65" i="29"/>
  <c r="K65" i="29"/>
  <c r="J65" i="29"/>
  <c r="I65" i="29"/>
  <c r="H65" i="29"/>
  <c r="G65" i="29"/>
  <c r="F65" i="29"/>
  <c r="E65" i="29"/>
  <c r="D65" i="29"/>
  <c r="C65" i="29"/>
  <c r="D62" i="29"/>
  <c r="E62" i="29"/>
  <c r="F62" i="29"/>
  <c r="G62" i="29"/>
  <c r="H62" i="29"/>
  <c r="I62" i="29"/>
  <c r="J62" i="29"/>
  <c r="K62" i="29"/>
  <c r="L62" i="29"/>
  <c r="M62" i="29"/>
  <c r="N62" i="29"/>
  <c r="O62" i="29"/>
  <c r="P62" i="29"/>
  <c r="Q62" i="29"/>
  <c r="R62" i="29"/>
  <c r="S62" i="29"/>
  <c r="V62" i="29"/>
  <c r="C62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V61" i="29"/>
  <c r="C61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V60" i="29"/>
  <c r="C60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V59" i="29"/>
  <c r="C59" i="29"/>
  <c r="D58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V58" i="29"/>
  <c r="C58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V57" i="29"/>
  <c r="C57" i="29"/>
  <c r="F53" i="29"/>
  <c r="E53" i="29"/>
  <c r="D53" i="29"/>
  <c r="C53" i="29"/>
  <c r="B53" i="29"/>
  <c r="AU25" i="29"/>
  <c r="B25" i="29"/>
  <c r="AX25" i="29"/>
  <c r="E25" i="29"/>
  <c r="BA25" i="29"/>
  <c r="H25" i="29"/>
  <c r="F52" i="29"/>
  <c r="AL25" i="29"/>
  <c r="AO25" i="29"/>
  <c r="AR25" i="29"/>
  <c r="E52" i="29"/>
  <c r="AC25" i="29"/>
  <c r="AF25" i="29"/>
  <c r="AI25" i="29"/>
  <c r="D52" i="29"/>
  <c r="T25" i="29"/>
  <c r="W25" i="29"/>
  <c r="Z25" i="29"/>
  <c r="C52" i="29"/>
  <c r="K25" i="29"/>
  <c r="N25" i="29"/>
  <c r="Q25" i="29"/>
  <c r="B52" i="29"/>
  <c r="F51" i="29"/>
  <c r="E51" i="29"/>
  <c r="D51" i="29"/>
  <c r="C51" i="29"/>
  <c r="B51" i="29"/>
  <c r="S48" i="29"/>
  <c r="R48" i="29"/>
  <c r="Q48" i="29"/>
  <c r="P48" i="29"/>
  <c r="O48" i="29"/>
  <c r="N48" i="29"/>
  <c r="M48" i="29"/>
  <c r="L48" i="29"/>
  <c r="K48" i="29"/>
  <c r="J48" i="29"/>
  <c r="I48" i="29"/>
  <c r="H48" i="29"/>
  <c r="G48" i="29"/>
  <c r="F48" i="29"/>
  <c r="E48" i="29"/>
  <c r="D48" i="29"/>
  <c r="C48" i="29"/>
  <c r="S47" i="29"/>
  <c r="R47" i="29"/>
  <c r="Q47" i="29"/>
  <c r="P47" i="29"/>
  <c r="O47" i="29"/>
  <c r="N47" i="29"/>
  <c r="M47" i="29"/>
  <c r="L47" i="29"/>
  <c r="K47" i="29"/>
  <c r="J47" i="29"/>
  <c r="I47" i="29"/>
  <c r="H47" i="29"/>
  <c r="G47" i="29"/>
  <c r="F47" i="29"/>
  <c r="E47" i="29"/>
  <c r="D47" i="29"/>
  <c r="C47" i="29"/>
  <c r="S46" i="29"/>
  <c r="R46" i="29"/>
  <c r="Q46" i="29"/>
  <c r="P46" i="29"/>
  <c r="O46" i="29"/>
  <c r="N46" i="29"/>
  <c r="M46" i="29"/>
  <c r="L46" i="29"/>
  <c r="K46" i="29"/>
  <c r="J46" i="29"/>
  <c r="I46" i="29"/>
  <c r="H46" i="29"/>
  <c r="G46" i="29"/>
  <c r="F46" i="29"/>
  <c r="E46" i="29"/>
  <c r="D46" i="29"/>
  <c r="C46" i="29"/>
  <c r="S45" i="29"/>
  <c r="R45" i="29"/>
  <c r="Q45" i="29"/>
  <c r="P45" i="29"/>
  <c r="O45" i="29"/>
  <c r="N45" i="29"/>
  <c r="M45" i="29"/>
  <c r="L45" i="29"/>
  <c r="K45" i="29"/>
  <c r="J45" i="29"/>
  <c r="I45" i="29"/>
  <c r="H45" i="29"/>
  <c r="G45" i="29"/>
  <c r="F45" i="29"/>
  <c r="E45" i="29"/>
  <c r="D45" i="29"/>
  <c r="C45" i="29"/>
  <c r="S44" i="29"/>
  <c r="R44" i="29"/>
  <c r="Q44" i="29"/>
  <c r="P44" i="29"/>
  <c r="O44" i="29"/>
  <c r="N44" i="29"/>
  <c r="M44" i="29"/>
  <c r="L44" i="29"/>
  <c r="K44" i="29"/>
  <c r="J44" i="29"/>
  <c r="I44" i="29"/>
  <c r="H44" i="29"/>
  <c r="G44" i="29"/>
  <c r="F44" i="29"/>
  <c r="E44" i="29"/>
  <c r="D44" i="29"/>
  <c r="C44" i="29"/>
  <c r="S43" i="29"/>
  <c r="R43" i="29"/>
  <c r="Q43" i="29"/>
  <c r="P43" i="29"/>
  <c r="O43" i="29"/>
  <c r="N43" i="29"/>
  <c r="M43" i="29"/>
  <c r="L43" i="29"/>
  <c r="K43" i="29"/>
  <c r="J43" i="29"/>
  <c r="I43" i="29"/>
  <c r="H43" i="29"/>
  <c r="G43" i="29"/>
  <c r="F43" i="29"/>
  <c r="E43" i="29"/>
  <c r="D43" i="29"/>
  <c r="C43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V39" i="29"/>
  <c r="C39" i="29"/>
  <c r="D38" i="29"/>
  <c r="E38" i="29"/>
  <c r="F38" i="29"/>
  <c r="G38" i="29"/>
  <c r="H38" i="29"/>
  <c r="I38" i="29"/>
  <c r="J38" i="29"/>
  <c r="K38" i="29"/>
  <c r="L38" i="29"/>
  <c r="M38" i="29"/>
  <c r="N38" i="29"/>
  <c r="O38" i="29"/>
  <c r="P38" i="29"/>
  <c r="Q38" i="29"/>
  <c r="R38" i="29"/>
  <c r="S38" i="29"/>
  <c r="V38" i="29"/>
  <c r="C38" i="29"/>
  <c r="D37" i="29"/>
  <c r="E37" i="29"/>
  <c r="F37" i="29"/>
  <c r="G37" i="29"/>
  <c r="H37" i="29"/>
  <c r="I37" i="29"/>
  <c r="J37" i="29"/>
  <c r="K37" i="29"/>
  <c r="L37" i="29"/>
  <c r="M37" i="29"/>
  <c r="N37" i="29"/>
  <c r="O37" i="29"/>
  <c r="P37" i="29"/>
  <c r="Q37" i="29"/>
  <c r="R37" i="29"/>
  <c r="S37" i="29"/>
  <c r="V37" i="29"/>
  <c r="C37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V36" i="29"/>
  <c r="C36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V35" i="29"/>
  <c r="C35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V34" i="29"/>
  <c r="C34" i="29"/>
  <c r="AW25" i="27"/>
  <c r="D25" i="27"/>
  <c r="AZ25" i="27"/>
  <c r="G25" i="27"/>
  <c r="BC25" i="27"/>
  <c r="J25" i="27"/>
  <c r="F96" i="27"/>
  <c r="AN25" i="27"/>
  <c r="AQ25" i="27"/>
  <c r="AT25" i="27"/>
  <c r="E96" i="27"/>
  <c r="AE25" i="27"/>
  <c r="AH25" i="27"/>
  <c r="AK25" i="27"/>
  <c r="D96" i="27"/>
  <c r="V25" i="27"/>
  <c r="Y25" i="27"/>
  <c r="AB25" i="27"/>
  <c r="C96" i="27"/>
  <c r="M25" i="27"/>
  <c r="P25" i="27"/>
  <c r="S25" i="27"/>
  <c r="B96" i="27"/>
  <c r="F95" i="27"/>
  <c r="E95" i="27"/>
  <c r="D95" i="27"/>
  <c r="C95" i="27"/>
  <c r="B95" i="27"/>
  <c r="S92" i="27"/>
  <c r="R92" i="27"/>
  <c r="Q92" i="27"/>
  <c r="P92" i="27"/>
  <c r="O92" i="27"/>
  <c r="N92" i="27"/>
  <c r="M92" i="27"/>
  <c r="L92" i="27"/>
  <c r="K92" i="27"/>
  <c r="J92" i="27"/>
  <c r="I92" i="27"/>
  <c r="H92" i="27"/>
  <c r="G92" i="27"/>
  <c r="F92" i="27"/>
  <c r="E92" i="27"/>
  <c r="D92" i="27"/>
  <c r="C92" i="27"/>
  <c r="S91" i="27"/>
  <c r="R91" i="27"/>
  <c r="Q91" i="27"/>
  <c r="P91" i="27"/>
  <c r="O91" i="27"/>
  <c r="N91" i="27"/>
  <c r="M91" i="27"/>
  <c r="L91" i="27"/>
  <c r="K91" i="27"/>
  <c r="J91" i="27"/>
  <c r="I91" i="27"/>
  <c r="H91" i="27"/>
  <c r="G91" i="27"/>
  <c r="F91" i="27"/>
  <c r="E91" i="27"/>
  <c r="D91" i="27"/>
  <c r="C91" i="27"/>
  <c r="S90" i="27"/>
  <c r="R90" i="27"/>
  <c r="Q90" i="27"/>
  <c r="P90" i="27"/>
  <c r="O90" i="27"/>
  <c r="N90" i="27"/>
  <c r="M90" i="27"/>
  <c r="L90" i="27"/>
  <c r="K90" i="27"/>
  <c r="J90" i="27"/>
  <c r="I90" i="27"/>
  <c r="H90" i="27"/>
  <c r="G90" i="27"/>
  <c r="F90" i="27"/>
  <c r="E90" i="27"/>
  <c r="D90" i="27"/>
  <c r="C90" i="27"/>
  <c r="S89" i="27"/>
  <c r="R89" i="27"/>
  <c r="Q89" i="27"/>
  <c r="P89" i="27"/>
  <c r="O89" i="27"/>
  <c r="N89" i="27"/>
  <c r="M89" i="27"/>
  <c r="L89" i="27"/>
  <c r="K89" i="27"/>
  <c r="J89" i="27"/>
  <c r="I89" i="27"/>
  <c r="H89" i="27"/>
  <c r="G89" i="27"/>
  <c r="F89" i="27"/>
  <c r="E89" i="27"/>
  <c r="D89" i="27"/>
  <c r="C89" i="27"/>
  <c r="S88" i="27"/>
  <c r="R88" i="27"/>
  <c r="Q88" i="27"/>
  <c r="P88" i="27"/>
  <c r="O88" i="27"/>
  <c r="N88" i="27"/>
  <c r="M88" i="27"/>
  <c r="L88" i="27"/>
  <c r="K88" i="27"/>
  <c r="J88" i="27"/>
  <c r="I88" i="27"/>
  <c r="H88" i="27"/>
  <c r="G88" i="27"/>
  <c r="F88" i="27"/>
  <c r="E88" i="27"/>
  <c r="D88" i="27"/>
  <c r="C88" i="27"/>
  <c r="S87" i="27"/>
  <c r="R87" i="27"/>
  <c r="Q87" i="27"/>
  <c r="P87" i="27"/>
  <c r="O87" i="27"/>
  <c r="N87" i="27"/>
  <c r="M87" i="27"/>
  <c r="L87" i="27"/>
  <c r="K87" i="27"/>
  <c r="J87" i="27"/>
  <c r="I87" i="27"/>
  <c r="H87" i="27"/>
  <c r="G87" i="27"/>
  <c r="F87" i="27"/>
  <c r="E87" i="27"/>
  <c r="D87" i="27"/>
  <c r="C87" i="27"/>
  <c r="D84" i="27"/>
  <c r="E84" i="27"/>
  <c r="F84" i="27"/>
  <c r="G84" i="27"/>
  <c r="H84" i="27"/>
  <c r="I84" i="27"/>
  <c r="J84" i="27"/>
  <c r="K84" i="27"/>
  <c r="L84" i="27"/>
  <c r="M84" i="27"/>
  <c r="N84" i="27"/>
  <c r="O84" i="27"/>
  <c r="P84" i="27"/>
  <c r="Q84" i="27"/>
  <c r="R84" i="27"/>
  <c r="S84" i="27"/>
  <c r="V84" i="27"/>
  <c r="C84" i="27"/>
  <c r="D83" i="27"/>
  <c r="E83" i="27"/>
  <c r="F83" i="27"/>
  <c r="G83" i="27"/>
  <c r="H83" i="27"/>
  <c r="I83" i="27"/>
  <c r="J83" i="27"/>
  <c r="K83" i="27"/>
  <c r="L83" i="27"/>
  <c r="M83" i="27"/>
  <c r="N83" i="27"/>
  <c r="O83" i="27"/>
  <c r="P83" i="27"/>
  <c r="Q83" i="27"/>
  <c r="R83" i="27"/>
  <c r="S83" i="27"/>
  <c r="V83" i="27"/>
  <c r="C83" i="27"/>
  <c r="D82" i="27"/>
  <c r="E82" i="27"/>
  <c r="F82" i="27"/>
  <c r="G82" i="27"/>
  <c r="H82" i="27"/>
  <c r="I82" i="27"/>
  <c r="J82" i="27"/>
  <c r="K82" i="27"/>
  <c r="L82" i="27"/>
  <c r="M82" i="27"/>
  <c r="N82" i="27"/>
  <c r="O82" i="27"/>
  <c r="P82" i="27"/>
  <c r="Q82" i="27"/>
  <c r="R82" i="27"/>
  <c r="S82" i="27"/>
  <c r="V82" i="27"/>
  <c r="C82" i="27"/>
  <c r="D81" i="27"/>
  <c r="E81" i="27"/>
  <c r="F81" i="27"/>
  <c r="G81" i="27"/>
  <c r="H81" i="27"/>
  <c r="I81" i="27"/>
  <c r="J81" i="27"/>
  <c r="K81" i="27"/>
  <c r="L81" i="27"/>
  <c r="M81" i="27"/>
  <c r="N81" i="27"/>
  <c r="O81" i="27"/>
  <c r="P81" i="27"/>
  <c r="Q81" i="27"/>
  <c r="R81" i="27"/>
  <c r="S81" i="27"/>
  <c r="V81" i="27"/>
  <c r="C81" i="27"/>
  <c r="D80" i="27"/>
  <c r="E80" i="27"/>
  <c r="F80" i="27"/>
  <c r="G80" i="27"/>
  <c r="H80" i="27"/>
  <c r="I80" i="27"/>
  <c r="J80" i="27"/>
  <c r="K80" i="27"/>
  <c r="L80" i="27"/>
  <c r="M80" i="27"/>
  <c r="N80" i="27"/>
  <c r="O80" i="27"/>
  <c r="P80" i="27"/>
  <c r="Q80" i="27"/>
  <c r="R80" i="27"/>
  <c r="S80" i="27"/>
  <c r="V80" i="27"/>
  <c r="C80" i="27"/>
  <c r="D79" i="27"/>
  <c r="E79" i="27"/>
  <c r="F79" i="27"/>
  <c r="G79" i="27"/>
  <c r="H79" i="27"/>
  <c r="I79" i="27"/>
  <c r="J79" i="27"/>
  <c r="K79" i="27"/>
  <c r="L79" i="27"/>
  <c r="M79" i="27"/>
  <c r="N79" i="27"/>
  <c r="O79" i="27"/>
  <c r="P79" i="27"/>
  <c r="Q79" i="27"/>
  <c r="R79" i="27"/>
  <c r="S79" i="27"/>
  <c r="V79" i="27"/>
  <c r="C79" i="27"/>
  <c r="AV25" i="27"/>
  <c r="C25" i="27"/>
  <c r="AY25" i="27"/>
  <c r="F25" i="27"/>
  <c r="BB25" i="27"/>
  <c r="I25" i="27"/>
  <c r="F74" i="27"/>
  <c r="AM25" i="27"/>
  <c r="AP25" i="27"/>
  <c r="AS25" i="27"/>
  <c r="E74" i="27"/>
  <c r="AD25" i="27"/>
  <c r="AG25" i="27"/>
  <c r="AJ25" i="27"/>
  <c r="D74" i="27"/>
  <c r="U25" i="27"/>
  <c r="X25" i="27"/>
  <c r="AA25" i="27"/>
  <c r="C74" i="27"/>
  <c r="L25" i="27"/>
  <c r="O25" i="27"/>
  <c r="R25" i="27"/>
  <c r="B74" i="27"/>
  <c r="F73" i="27"/>
  <c r="E73" i="27"/>
  <c r="D73" i="27"/>
  <c r="C73" i="27"/>
  <c r="B73" i="27"/>
  <c r="S70" i="27"/>
  <c r="R70" i="27"/>
  <c r="Q70" i="27"/>
  <c r="P70" i="27"/>
  <c r="O70" i="27"/>
  <c r="N70" i="27"/>
  <c r="M70" i="27"/>
  <c r="L70" i="27"/>
  <c r="K70" i="27"/>
  <c r="J70" i="27"/>
  <c r="I70" i="27"/>
  <c r="H70" i="27"/>
  <c r="G70" i="27"/>
  <c r="F70" i="27"/>
  <c r="E70" i="27"/>
  <c r="D70" i="27"/>
  <c r="C70" i="27"/>
  <c r="S69" i="27"/>
  <c r="R69" i="27"/>
  <c r="Q69" i="27"/>
  <c r="P69" i="27"/>
  <c r="O69" i="27"/>
  <c r="N69" i="27"/>
  <c r="M69" i="27"/>
  <c r="L69" i="27"/>
  <c r="K69" i="27"/>
  <c r="J69" i="27"/>
  <c r="I69" i="27"/>
  <c r="H69" i="27"/>
  <c r="G69" i="27"/>
  <c r="F69" i="27"/>
  <c r="E69" i="27"/>
  <c r="D69" i="27"/>
  <c r="C69" i="27"/>
  <c r="S68" i="27"/>
  <c r="R68" i="27"/>
  <c r="Q68" i="27"/>
  <c r="P68" i="27"/>
  <c r="O68" i="27"/>
  <c r="N68" i="27"/>
  <c r="M68" i="27"/>
  <c r="L68" i="27"/>
  <c r="K68" i="27"/>
  <c r="J68" i="27"/>
  <c r="I68" i="27"/>
  <c r="H68" i="27"/>
  <c r="G68" i="27"/>
  <c r="F68" i="27"/>
  <c r="E68" i="27"/>
  <c r="D68" i="27"/>
  <c r="C68" i="27"/>
  <c r="S67" i="27"/>
  <c r="R67" i="27"/>
  <c r="Q67" i="27"/>
  <c r="P67" i="27"/>
  <c r="O67" i="27"/>
  <c r="N67" i="27"/>
  <c r="M67" i="27"/>
  <c r="L67" i="27"/>
  <c r="K67" i="27"/>
  <c r="J67" i="27"/>
  <c r="I67" i="27"/>
  <c r="H67" i="27"/>
  <c r="G67" i="27"/>
  <c r="F67" i="27"/>
  <c r="E67" i="27"/>
  <c r="D67" i="27"/>
  <c r="C67" i="27"/>
  <c r="S66" i="27"/>
  <c r="R66" i="27"/>
  <c r="Q66" i="27"/>
  <c r="P66" i="27"/>
  <c r="O66" i="27"/>
  <c r="N66" i="27"/>
  <c r="M66" i="27"/>
  <c r="L66" i="27"/>
  <c r="K66" i="27"/>
  <c r="J66" i="27"/>
  <c r="I66" i="27"/>
  <c r="H66" i="27"/>
  <c r="G66" i="27"/>
  <c r="F66" i="27"/>
  <c r="E66" i="27"/>
  <c r="D66" i="27"/>
  <c r="C66" i="27"/>
  <c r="S65" i="27"/>
  <c r="R65" i="27"/>
  <c r="Q65" i="27"/>
  <c r="P65" i="27"/>
  <c r="O65" i="27"/>
  <c r="N65" i="27"/>
  <c r="M65" i="27"/>
  <c r="L65" i="27"/>
  <c r="K65" i="27"/>
  <c r="J65" i="27"/>
  <c r="I65" i="27"/>
  <c r="H65" i="27"/>
  <c r="G65" i="27"/>
  <c r="F65" i="27"/>
  <c r="E65" i="27"/>
  <c r="D65" i="27"/>
  <c r="C65" i="27"/>
  <c r="D62" i="27"/>
  <c r="E62" i="27"/>
  <c r="F62" i="27"/>
  <c r="G62" i="27"/>
  <c r="H62" i="27"/>
  <c r="I62" i="27"/>
  <c r="J62" i="27"/>
  <c r="K62" i="27"/>
  <c r="L62" i="27"/>
  <c r="M62" i="27"/>
  <c r="N62" i="27"/>
  <c r="O62" i="27"/>
  <c r="P62" i="27"/>
  <c r="Q62" i="27"/>
  <c r="R62" i="27"/>
  <c r="S62" i="27"/>
  <c r="V62" i="27"/>
  <c r="C62" i="27"/>
  <c r="D61" i="27"/>
  <c r="E61" i="27"/>
  <c r="F61" i="27"/>
  <c r="G61" i="27"/>
  <c r="H61" i="27"/>
  <c r="I61" i="27"/>
  <c r="J61" i="27"/>
  <c r="K61" i="27"/>
  <c r="L61" i="27"/>
  <c r="M61" i="27"/>
  <c r="N61" i="27"/>
  <c r="O61" i="27"/>
  <c r="P61" i="27"/>
  <c r="Q61" i="27"/>
  <c r="R61" i="27"/>
  <c r="S61" i="27"/>
  <c r="V61" i="27"/>
  <c r="C61" i="27"/>
  <c r="D60" i="27"/>
  <c r="E60" i="27"/>
  <c r="F60" i="27"/>
  <c r="G60" i="27"/>
  <c r="H60" i="27"/>
  <c r="I60" i="27"/>
  <c r="J60" i="27"/>
  <c r="K60" i="27"/>
  <c r="L60" i="27"/>
  <c r="M60" i="27"/>
  <c r="N60" i="27"/>
  <c r="O60" i="27"/>
  <c r="P60" i="27"/>
  <c r="Q60" i="27"/>
  <c r="R60" i="27"/>
  <c r="S60" i="27"/>
  <c r="V60" i="27"/>
  <c r="C60" i="27"/>
  <c r="D59" i="27"/>
  <c r="E59" i="27"/>
  <c r="F59" i="27"/>
  <c r="G59" i="27"/>
  <c r="H59" i="27"/>
  <c r="I59" i="27"/>
  <c r="J59" i="27"/>
  <c r="K59" i="27"/>
  <c r="L59" i="27"/>
  <c r="M59" i="27"/>
  <c r="N59" i="27"/>
  <c r="O59" i="27"/>
  <c r="P59" i="27"/>
  <c r="Q59" i="27"/>
  <c r="R59" i="27"/>
  <c r="S59" i="27"/>
  <c r="V59" i="27"/>
  <c r="C59" i="27"/>
  <c r="D58" i="27"/>
  <c r="E58" i="27"/>
  <c r="F58" i="27"/>
  <c r="G58" i="27"/>
  <c r="H58" i="27"/>
  <c r="I58" i="27"/>
  <c r="J58" i="27"/>
  <c r="K58" i="27"/>
  <c r="L58" i="27"/>
  <c r="M58" i="27"/>
  <c r="N58" i="27"/>
  <c r="O58" i="27"/>
  <c r="P58" i="27"/>
  <c r="Q58" i="27"/>
  <c r="R58" i="27"/>
  <c r="S58" i="27"/>
  <c r="V58" i="27"/>
  <c r="C58" i="27"/>
  <c r="D57" i="27"/>
  <c r="E57" i="27"/>
  <c r="F57" i="27"/>
  <c r="G57" i="27"/>
  <c r="H57" i="27"/>
  <c r="I57" i="27"/>
  <c r="J57" i="27"/>
  <c r="K57" i="27"/>
  <c r="L57" i="27"/>
  <c r="M57" i="27"/>
  <c r="N57" i="27"/>
  <c r="O57" i="27"/>
  <c r="P57" i="27"/>
  <c r="Q57" i="27"/>
  <c r="R57" i="27"/>
  <c r="S57" i="27"/>
  <c r="V57" i="27"/>
  <c r="C57" i="27"/>
  <c r="F53" i="27"/>
  <c r="E53" i="27"/>
  <c r="D53" i="27"/>
  <c r="C53" i="27"/>
  <c r="B53" i="27"/>
  <c r="AU25" i="27"/>
  <c r="B25" i="27"/>
  <c r="AX25" i="27"/>
  <c r="E25" i="27"/>
  <c r="BA25" i="27"/>
  <c r="H25" i="27"/>
  <c r="F52" i="27"/>
  <c r="AL25" i="27"/>
  <c r="AO25" i="27"/>
  <c r="AR25" i="27"/>
  <c r="E52" i="27"/>
  <c r="AC25" i="27"/>
  <c r="AF25" i="27"/>
  <c r="AI25" i="27"/>
  <c r="D52" i="27"/>
  <c r="T25" i="27"/>
  <c r="W25" i="27"/>
  <c r="Z25" i="27"/>
  <c r="C52" i="27"/>
  <c r="K25" i="27"/>
  <c r="N25" i="27"/>
  <c r="Q25" i="27"/>
  <c r="B52" i="27"/>
  <c r="F51" i="27"/>
  <c r="E51" i="27"/>
  <c r="D51" i="27"/>
  <c r="C51" i="27"/>
  <c r="B51" i="27"/>
  <c r="S48" i="27"/>
  <c r="R48" i="27"/>
  <c r="Q48" i="27"/>
  <c r="P48" i="27"/>
  <c r="O48" i="27"/>
  <c r="N48" i="27"/>
  <c r="M48" i="27"/>
  <c r="L48" i="27"/>
  <c r="K48" i="27"/>
  <c r="J48" i="27"/>
  <c r="I48" i="27"/>
  <c r="H48" i="27"/>
  <c r="G48" i="27"/>
  <c r="F48" i="27"/>
  <c r="E48" i="27"/>
  <c r="D48" i="27"/>
  <c r="C48" i="27"/>
  <c r="S47" i="27"/>
  <c r="R47" i="27"/>
  <c r="Q47" i="27"/>
  <c r="P47" i="27"/>
  <c r="O47" i="27"/>
  <c r="N47" i="27"/>
  <c r="M47" i="27"/>
  <c r="L47" i="27"/>
  <c r="K47" i="27"/>
  <c r="J47" i="27"/>
  <c r="I47" i="27"/>
  <c r="H47" i="27"/>
  <c r="G47" i="27"/>
  <c r="F47" i="27"/>
  <c r="E47" i="27"/>
  <c r="D47" i="27"/>
  <c r="C47" i="27"/>
  <c r="S46" i="27"/>
  <c r="R46" i="27"/>
  <c r="Q46" i="27"/>
  <c r="P46" i="27"/>
  <c r="O46" i="27"/>
  <c r="N46" i="27"/>
  <c r="M46" i="27"/>
  <c r="L46" i="27"/>
  <c r="K46" i="27"/>
  <c r="J46" i="27"/>
  <c r="I46" i="27"/>
  <c r="H46" i="27"/>
  <c r="G46" i="27"/>
  <c r="F46" i="27"/>
  <c r="E46" i="27"/>
  <c r="D46" i="27"/>
  <c r="C46" i="27"/>
  <c r="S45" i="27"/>
  <c r="R45" i="27"/>
  <c r="Q45" i="27"/>
  <c r="P45" i="27"/>
  <c r="O45" i="27"/>
  <c r="N45" i="27"/>
  <c r="M45" i="27"/>
  <c r="L45" i="27"/>
  <c r="K45" i="27"/>
  <c r="J45" i="27"/>
  <c r="I45" i="27"/>
  <c r="H45" i="27"/>
  <c r="G45" i="27"/>
  <c r="F45" i="27"/>
  <c r="E45" i="27"/>
  <c r="D45" i="27"/>
  <c r="C45" i="27"/>
  <c r="S44" i="27"/>
  <c r="R44" i="27"/>
  <c r="Q44" i="27"/>
  <c r="P44" i="27"/>
  <c r="O44" i="27"/>
  <c r="N44" i="27"/>
  <c r="M44" i="27"/>
  <c r="L44" i="27"/>
  <c r="K44" i="27"/>
  <c r="J44" i="27"/>
  <c r="I44" i="27"/>
  <c r="H44" i="27"/>
  <c r="G44" i="27"/>
  <c r="F44" i="27"/>
  <c r="E44" i="27"/>
  <c r="D44" i="27"/>
  <c r="C44" i="27"/>
  <c r="S43" i="27"/>
  <c r="R43" i="27"/>
  <c r="Q43" i="27"/>
  <c r="P43" i="27"/>
  <c r="O43" i="27"/>
  <c r="N43" i="27"/>
  <c r="M43" i="27"/>
  <c r="L43" i="27"/>
  <c r="K43" i="27"/>
  <c r="J43" i="27"/>
  <c r="I43" i="27"/>
  <c r="H43" i="27"/>
  <c r="G43" i="27"/>
  <c r="F43" i="27"/>
  <c r="E43" i="27"/>
  <c r="D43" i="27"/>
  <c r="C43" i="27"/>
  <c r="D39" i="27"/>
  <c r="E39" i="27"/>
  <c r="F39" i="27"/>
  <c r="G39" i="27"/>
  <c r="H39" i="27"/>
  <c r="I39" i="27"/>
  <c r="J39" i="27"/>
  <c r="K39" i="27"/>
  <c r="L39" i="27"/>
  <c r="M39" i="27"/>
  <c r="N39" i="27"/>
  <c r="O39" i="27"/>
  <c r="P39" i="27"/>
  <c r="Q39" i="27"/>
  <c r="R39" i="27"/>
  <c r="S39" i="27"/>
  <c r="V39" i="27"/>
  <c r="C39" i="27"/>
  <c r="D38" i="27"/>
  <c r="E38" i="27"/>
  <c r="F38" i="27"/>
  <c r="G38" i="27"/>
  <c r="H38" i="27"/>
  <c r="I38" i="27"/>
  <c r="J38" i="27"/>
  <c r="K38" i="27"/>
  <c r="L38" i="27"/>
  <c r="M38" i="27"/>
  <c r="N38" i="27"/>
  <c r="O38" i="27"/>
  <c r="P38" i="27"/>
  <c r="Q38" i="27"/>
  <c r="R38" i="27"/>
  <c r="S38" i="27"/>
  <c r="V38" i="27"/>
  <c r="C38" i="27"/>
  <c r="D37" i="27"/>
  <c r="E37" i="27"/>
  <c r="F37" i="27"/>
  <c r="G37" i="27"/>
  <c r="H37" i="27"/>
  <c r="I37" i="27"/>
  <c r="J37" i="27"/>
  <c r="K37" i="27"/>
  <c r="L37" i="27"/>
  <c r="M37" i="27"/>
  <c r="N37" i="27"/>
  <c r="O37" i="27"/>
  <c r="P37" i="27"/>
  <c r="Q37" i="27"/>
  <c r="R37" i="27"/>
  <c r="S37" i="27"/>
  <c r="V37" i="27"/>
  <c r="C37" i="27"/>
  <c r="D36" i="27"/>
  <c r="E36" i="27"/>
  <c r="F36" i="27"/>
  <c r="G36" i="27"/>
  <c r="H36" i="27"/>
  <c r="I36" i="27"/>
  <c r="J36" i="27"/>
  <c r="K36" i="27"/>
  <c r="L36" i="27"/>
  <c r="M36" i="27"/>
  <c r="N36" i="27"/>
  <c r="O36" i="27"/>
  <c r="P36" i="27"/>
  <c r="Q36" i="27"/>
  <c r="R36" i="27"/>
  <c r="S36" i="27"/>
  <c r="V36" i="27"/>
  <c r="C36" i="27"/>
  <c r="D35" i="27"/>
  <c r="E35" i="27"/>
  <c r="F35" i="27"/>
  <c r="G35" i="27"/>
  <c r="H35" i="27"/>
  <c r="I35" i="27"/>
  <c r="J35" i="27"/>
  <c r="K35" i="27"/>
  <c r="L35" i="27"/>
  <c r="M35" i="27"/>
  <c r="N35" i="27"/>
  <c r="O35" i="27"/>
  <c r="P35" i="27"/>
  <c r="Q35" i="27"/>
  <c r="R35" i="27"/>
  <c r="S35" i="27"/>
  <c r="V35" i="27"/>
  <c r="C35" i="27"/>
  <c r="D34" i="27"/>
  <c r="E34" i="27"/>
  <c r="F34" i="27"/>
  <c r="G34" i="27"/>
  <c r="H34" i="27"/>
  <c r="I34" i="27"/>
  <c r="J34" i="27"/>
  <c r="K34" i="27"/>
  <c r="L34" i="27"/>
  <c r="M34" i="27"/>
  <c r="N34" i="27"/>
  <c r="O34" i="27"/>
  <c r="P34" i="27"/>
  <c r="Q34" i="27"/>
  <c r="R34" i="27"/>
  <c r="S34" i="27"/>
  <c r="V34" i="27"/>
  <c r="C34" i="27"/>
  <c r="AW25" i="26"/>
  <c r="D25" i="26"/>
  <c r="AZ25" i="26"/>
  <c r="G25" i="26"/>
  <c r="BC25" i="26"/>
  <c r="J25" i="26"/>
  <c r="F96" i="26"/>
  <c r="AN25" i="26"/>
  <c r="AQ25" i="26"/>
  <c r="AT25" i="26"/>
  <c r="E96" i="26"/>
  <c r="AE25" i="26"/>
  <c r="AH25" i="26"/>
  <c r="AK25" i="26"/>
  <c r="D96" i="26"/>
  <c r="V25" i="26"/>
  <c r="Y25" i="26"/>
  <c r="AB25" i="26"/>
  <c r="C96" i="26"/>
  <c r="M25" i="26"/>
  <c r="P25" i="26"/>
  <c r="S25" i="26"/>
  <c r="B96" i="26"/>
  <c r="F95" i="26"/>
  <c r="E95" i="26"/>
  <c r="D95" i="26"/>
  <c r="C95" i="26"/>
  <c r="B95" i="26"/>
  <c r="S92" i="26"/>
  <c r="R92" i="26"/>
  <c r="Q92" i="26"/>
  <c r="P92" i="26"/>
  <c r="O92" i="26"/>
  <c r="N92" i="26"/>
  <c r="M92" i="26"/>
  <c r="L92" i="26"/>
  <c r="K92" i="26"/>
  <c r="J92" i="26"/>
  <c r="I92" i="26"/>
  <c r="H92" i="26"/>
  <c r="G92" i="26"/>
  <c r="F92" i="26"/>
  <c r="E92" i="26"/>
  <c r="D92" i="26"/>
  <c r="C92" i="26"/>
  <c r="S91" i="26"/>
  <c r="R91" i="26"/>
  <c r="Q91" i="26"/>
  <c r="P91" i="26"/>
  <c r="O91" i="26"/>
  <c r="N91" i="26"/>
  <c r="M91" i="26"/>
  <c r="L91" i="26"/>
  <c r="K91" i="26"/>
  <c r="J91" i="26"/>
  <c r="I91" i="26"/>
  <c r="H91" i="26"/>
  <c r="G91" i="26"/>
  <c r="F91" i="26"/>
  <c r="E91" i="26"/>
  <c r="D91" i="26"/>
  <c r="C91" i="26"/>
  <c r="S90" i="26"/>
  <c r="R90" i="26"/>
  <c r="Q90" i="26"/>
  <c r="P90" i="26"/>
  <c r="O90" i="26"/>
  <c r="N90" i="26"/>
  <c r="M90" i="26"/>
  <c r="L90" i="26"/>
  <c r="K90" i="26"/>
  <c r="J90" i="26"/>
  <c r="I90" i="26"/>
  <c r="H90" i="26"/>
  <c r="G90" i="26"/>
  <c r="F90" i="26"/>
  <c r="E90" i="26"/>
  <c r="D90" i="26"/>
  <c r="C90" i="26"/>
  <c r="S89" i="26"/>
  <c r="R89" i="26"/>
  <c r="Q89" i="26"/>
  <c r="P89" i="26"/>
  <c r="O89" i="26"/>
  <c r="N89" i="26"/>
  <c r="M89" i="26"/>
  <c r="L89" i="26"/>
  <c r="K89" i="26"/>
  <c r="J89" i="26"/>
  <c r="I89" i="26"/>
  <c r="H89" i="26"/>
  <c r="G89" i="26"/>
  <c r="F89" i="26"/>
  <c r="E89" i="26"/>
  <c r="D89" i="26"/>
  <c r="C89" i="26"/>
  <c r="S88" i="26"/>
  <c r="R88" i="26"/>
  <c r="Q88" i="26"/>
  <c r="P88" i="26"/>
  <c r="O88" i="26"/>
  <c r="N88" i="26"/>
  <c r="M88" i="26"/>
  <c r="L88" i="26"/>
  <c r="K88" i="26"/>
  <c r="J88" i="26"/>
  <c r="I88" i="26"/>
  <c r="H88" i="26"/>
  <c r="G88" i="26"/>
  <c r="F88" i="26"/>
  <c r="E88" i="26"/>
  <c r="D88" i="26"/>
  <c r="C88" i="26"/>
  <c r="S87" i="26"/>
  <c r="R87" i="26"/>
  <c r="Q87" i="26"/>
  <c r="P87" i="26"/>
  <c r="O87" i="26"/>
  <c r="N87" i="26"/>
  <c r="M87" i="26"/>
  <c r="L87" i="26"/>
  <c r="K87" i="26"/>
  <c r="J87" i="26"/>
  <c r="I87" i="26"/>
  <c r="H87" i="26"/>
  <c r="G87" i="26"/>
  <c r="F87" i="26"/>
  <c r="E87" i="26"/>
  <c r="D87" i="26"/>
  <c r="C87" i="26"/>
  <c r="D84" i="26"/>
  <c r="E84" i="26"/>
  <c r="F84" i="26"/>
  <c r="G84" i="26"/>
  <c r="H84" i="26"/>
  <c r="I84" i="26"/>
  <c r="J84" i="26"/>
  <c r="K84" i="26"/>
  <c r="L84" i="26"/>
  <c r="M84" i="26"/>
  <c r="N84" i="26"/>
  <c r="O84" i="26"/>
  <c r="P84" i="26"/>
  <c r="Q84" i="26"/>
  <c r="R84" i="26"/>
  <c r="S84" i="26"/>
  <c r="V84" i="26"/>
  <c r="C84" i="26"/>
  <c r="D83" i="26"/>
  <c r="E83" i="26"/>
  <c r="F83" i="26"/>
  <c r="G83" i="26"/>
  <c r="H83" i="26"/>
  <c r="I83" i="26"/>
  <c r="J83" i="26"/>
  <c r="K83" i="26"/>
  <c r="L83" i="26"/>
  <c r="M83" i="26"/>
  <c r="N83" i="26"/>
  <c r="O83" i="26"/>
  <c r="P83" i="26"/>
  <c r="Q83" i="26"/>
  <c r="R83" i="26"/>
  <c r="S83" i="26"/>
  <c r="V83" i="26"/>
  <c r="C83" i="26"/>
  <c r="D82" i="26"/>
  <c r="E82" i="26"/>
  <c r="F82" i="26"/>
  <c r="G82" i="26"/>
  <c r="H82" i="26"/>
  <c r="I82" i="26"/>
  <c r="J82" i="26"/>
  <c r="K82" i="26"/>
  <c r="L82" i="26"/>
  <c r="M82" i="26"/>
  <c r="N82" i="26"/>
  <c r="O82" i="26"/>
  <c r="P82" i="26"/>
  <c r="Q82" i="26"/>
  <c r="R82" i="26"/>
  <c r="S82" i="26"/>
  <c r="V82" i="26"/>
  <c r="C82" i="26"/>
  <c r="D81" i="26"/>
  <c r="E81" i="26"/>
  <c r="F81" i="26"/>
  <c r="G81" i="26"/>
  <c r="H81" i="26"/>
  <c r="I81" i="26"/>
  <c r="J81" i="26"/>
  <c r="K81" i="26"/>
  <c r="L81" i="26"/>
  <c r="M81" i="26"/>
  <c r="N81" i="26"/>
  <c r="O81" i="26"/>
  <c r="P81" i="26"/>
  <c r="Q81" i="26"/>
  <c r="R81" i="26"/>
  <c r="S81" i="26"/>
  <c r="V81" i="26"/>
  <c r="C81" i="26"/>
  <c r="D80" i="26"/>
  <c r="E80" i="26"/>
  <c r="F80" i="26"/>
  <c r="G80" i="26"/>
  <c r="H80" i="26"/>
  <c r="I80" i="26"/>
  <c r="J80" i="26"/>
  <c r="K80" i="26"/>
  <c r="L80" i="26"/>
  <c r="M80" i="26"/>
  <c r="N80" i="26"/>
  <c r="O80" i="26"/>
  <c r="P80" i="26"/>
  <c r="Q80" i="26"/>
  <c r="R80" i="26"/>
  <c r="S80" i="26"/>
  <c r="V80" i="26"/>
  <c r="C80" i="26"/>
  <c r="D79" i="26"/>
  <c r="E79" i="26"/>
  <c r="F79" i="26"/>
  <c r="G79" i="26"/>
  <c r="H79" i="26"/>
  <c r="I79" i="26"/>
  <c r="J79" i="26"/>
  <c r="K79" i="26"/>
  <c r="L79" i="26"/>
  <c r="M79" i="26"/>
  <c r="N79" i="26"/>
  <c r="O79" i="26"/>
  <c r="P79" i="26"/>
  <c r="Q79" i="26"/>
  <c r="R79" i="26"/>
  <c r="S79" i="26"/>
  <c r="V79" i="26"/>
  <c r="C79" i="26"/>
  <c r="AV25" i="26"/>
  <c r="C25" i="26"/>
  <c r="AY25" i="26"/>
  <c r="F25" i="26"/>
  <c r="BB25" i="26"/>
  <c r="I25" i="26"/>
  <c r="F74" i="26"/>
  <c r="AM25" i="26"/>
  <c r="AP25" i="26"/>
  <c r="AS25" i="26"/>
  <c r="E74" i="26"/>
  <c r="AD25" i="26"/>
  <c r="AG25" i="26"/>
  <c r="AJ25" i="26"/>
  <c r="D74" i="26"/>
  <c r="U25" i="26"/>
  <c r="X25" i="26"/>
  <c r="AA25" i="26"/>
  <c r="C74" i="26"/>
  <c r="L25" i="26"/>
  <c r="O25" i="26"/>
  <c r="R25" i="26"/>
  <c r="B74" i="26"/>
  <c r="F73" i="26"/>
  <c r="E73" i="26"/>
  <c r="D73" i="26"/>
  <c r="C73" i="26"/>
  <c r="B73" i="26"/>
  <c r="S70" i="26"/>
  <c r="R70" i="26"/>
  <c r="Q70" i="26"/>
  <c r="P70" i="26"/>
  <c r="O70" i="26"/>
  <c r="N70" i="26"/>
  <c r="M70" i="26"/>
  <c r="L70" i="26"/>
  <c r="K70" i="26"/>
  <c r="J70" i="26"/>
  <c r="I70" i="26"/>
  <c r="H70" i="26"/>
  <c r="G70" i="26"/>
  <c r="F70" i="26"/>
  <c r="E70" i="26"/>
  <c r="D70" i="26"/>
  <c r="C70" i="26"/>
  <c r="S69" i="26"/>
  <c r="R69" i="26"/>
  <c r="Q69" i="26"/>
  <c r="P69" i="26"/>
  <c r="O69" i="26"/>
  <c r="N69" i="26"/>
  <c r="M69" i="26"/>
  <c r="L69" i="26"/>
  <c r="K69" i="26"/>
  <c r="J69" i="26"/>
  <c r="I69" i="26"/>
  <c r="H69" i="26"/>
  <c r="G69" i="26"/>
  <c r="F69" i="26"/>
  <c r="E69" i="26"/>
  <c r="D69" i="26"/>
  <c r="C69" i="26"/>
  <c r="S68" i="26"/>
  <c r="R68" i="26"/>
  <c r="Q68" i="26"/>
  <c r="P68" i="26"/>
  <c r="O68" i="26"/>
  <c r="N68" i="26"/>
  <c r="M68" i="26"/>
  <c r="L68" i="26"/>
  <c r="K68" i="26"/>
  <c r="J68" i="26"/>
  <c r="I68" i="26"/>
  <c r="H68" i="26"/>
  <c r="G68" i="26"/>
  <c r="F68" i="26"/>
  <c r="E68" i="26"/>
  <c r="D68" i="26"/>
  <c r="C68" i="26"/>
  <c r="S67" i="26"/>
  <c r="R67" i="26"/>
  <c r="Q67" i="26"/>
  <c r="P67" i="26"/>
  <c r="O67" i="26"/>
  <c r="N67" i="26"/>
  <c r="M67" i="26"/>
  <c r="L67" i="26"/>
  <c r="K67" i="26"/>
  <c r="J67" i="26"/>
  <c r="I67" i="26"/>
  <c r="H67" i="26"/>
  <c r="G67" i="26"/>
  <c r="F67" i="26"/>
  <c r="E67" i="26"/>
  <c r="D67" i="26"/>
  <c r="C67" i="26"/>
  <c r="S66" i="26"/>
  <c r="R66" i="26"/>
  <c r="Q66" i="26"/>
  <c r="P66" i="26"/>
  <c r="O66" i="26"/>
  <c r="N66" i="26"/>
  <c r="M66" i="26"/>
  <c r="L66" i="26"/>
  <c r="K66" i="26"/>
  <c r="J66" i="26"/>
  <c r="I66" i="26"/>
  <c r="H66" i="26"/>
  <c r="G66" i="26"/>
  <c r="F66" i="26"/>
  <c r="E66" i="26"/>
  <c r="D66" i="26"/>
  <c r="C66" i="26"/>
  <c r="S65" i="26"/>
  <c r="R65" i="26"/>
  <c r="Q65" i="26"/>
  <c r="P65" i="26"/>
  <c r="O65" i="26"/>
  <c r="N65" i="26"/>
  <c r="M65" i="26"/>
  <c r="L65" i="26"/>
  <c r="K65" i="26"/>
  <c r="J65" i="26"/>
  <c r="I65" i="26"/>
  <c r="H65" i="26"/>
  <c r="G65" i="26"/>
  <c r="F65" i="26"/>
  <c r="E65" i="26"/>
  <c r="D65" i="26"/>
  <c r="C65" i="26"/>
  <c r="D62" i="26"/>
  <c r="E62" i="26"/>
  <c r="F62" i="26"/>
  <c r="G62" i="26"/>
  <c r="H62" i="26"/>
  <c r="I62" i="26"/>
  <c r="J62" i="26"/>
  <c r="K62" i="26"/>
  <c r="L62" i="26"/>
  <c r="M62" i="26"/>
  <c r="N62" i="26"/>
  <c r="O62" i="26"/>
  <c r="P62" i="26"/>
  <c r="Q62" i="26"/>
  <c r="R62" i="26"/>
  <c r="S62" i="26"/>
  <c r="V62" i="26"/>
  <c r="C62" i="26"/>
  <c r="D61" i="26"/>
  <c r="E61" i="26"/>
  <c r="F61" i="26"/>
  <c r="G61" i="26"/>
  <c r="H61" i="26"/>
  <c r="I61" i="26"/>
  <c r="J61" i="26"/>
  <c r="K61" i="26"/>
  <c r="L61" i="26"/>
  <c r="M61" i="26"/>
  <c r="N61" i="26"/>
  <c r="O61" i="26"/>
  <c r="P61" i="26"/>
  <c r="Q61" i="26"/>
  <c r="R61" i="26"/>
  <c r="S61" i="26"/>
  <c r="V61" i="26"/>
  <c r="C61" i="26"/>
  <c r="D60" i="26"/>
  <c r="E60" i="26"/>
  <c r="F60" i="26"/>
  <c r="G60" i="26"/>
  <c r="H60" i="26"/>
  <c r="I60" i="26"/>
  <c r="J60" i="26"/>
  <c r="K60" i="26"/>
  <c r="L60" i="26"/>
  <c r="M60" i="26"/>
  <c r="N60" i="26"/>
  <c r="O60" i="26"/>
  <c r="P60" i="26"/>
  <c r="Q60" i="26"/>
  <c r="R60" i="26"/>
  <c r="S60" i="26"/>
  <c r="V60" i="26"/>
  <c r="C60" i="26"/>
  <c r="D59" i="26"/>
  <c r="E59" i="26"/>
  <c r="F59" i="26"/>
  <c r="G59" i="26"/>
  <c r="H59" i="26"/>
  <c r="I59" i="26"/>
  <c r="J59" i="26"/>
  <c r="K59" i="26"/>
  <c r="L59" i="26"/>
  <c r="M59" i="26"/>
  <c r="N59" i="26"/>
  <c r="O59" i="26"/>
  <c r="P59" i="26"/>
  <c r="Q59" i="26"/>
  <c r="R59" i="26"/>
  <c r="S59" i="26"/>
  <c r="V59" i="26"/>
  <c r="C59" i="26"/>
  <c r="D58" i="26"/>
  <c r="E58" i="26"/>
  <c r="F58" i="26"/>
  <c r="G58" i="26"/>
  <c r="H58" i="26"/>
  <c r="I58" i="26"/>
  <c r="J58" i="26"/>
  <c r="K58" i="26"/>
  <c r="L58" i="26"/>
  <c r="M58" i="26"/>
  <c r="N58" i="26"/>
  <c r="O58" i="26"/>
  <c r="P58" i="26"/>
  <c r="Q58" i="26"/>
  <c r="R58" i="26"/>
  <c r="S58" i="26"/>
  <c r="V58" i="26"/>
  <c r="C58" i="26"/>
  <c r="D57" i="26"/>
  <c r="E57" i="26"/>
  <c r="F57" i="26"/>
  <c r="G57" i="26"/>
  <c r="H57" i="26"/>
  <c r="I57" i="26"/>
  <c r="J57" i="26"/>
  <c r="K57" i="26"/>
  <c r="L57" i="26"/>
  <c r="M57" i="26"/>
  <c r="N57" i="26"/>
  <c r="O57" i="26"/>
  <c r="P57" i="26"/>
  <c r="Q57" i="26"/>
  <c r="R57" i="26"/>
  <c r="S57" i="26"/>
  <c r="V57" i="26"/>
  <c r="C57" i="26"/>
  <c r="F53" i="26"/>
  <c r="E53" i="26"/>
  <c r="D53" i="26"/>
  <c r="C53" i="26"/>
  <c r="B53" i="26"/>
  <c r="AU25" i="26"/>
  <c r="B25" i="26"/>
  <c r="AX25" i="26"/>
  <c r="E25" i="26"/>
  <c r="BA25" i="26"/>
  <c r="H25" i="26"/>
  <c r="F52" i="26"/>
  <c r="AL25" i="26"/>
  <c r="AO25" i="26"/>
  <c r="AR25" i="26"/>
  <c r="E52" i="26"/>
  <c r="AC25" i="26"/>
  <c r="AF25" i="26"/>
  <c r="AI25" i="26"/>
  <c r="D52" i="26"/>
  <c r="T25" i="26"/>
  <c r="W25" i="26"/>
  <c r="Z25" i="26"/>
  <c r="C52" i="26"/>
  <c r="K25" i="26"/>
  <c r="N25" i="26"/>
  <c r="Q25" i="26"/>
  <c r="B52" i="26"/>
  <c r="F51" i="26"/>
  <c r="E51" i="26"/>
  <c r="D51" i="26"/>
  <c r="C51" i="26"/>
  <c r="B51" i="26"/>
  <c r="S48" i="26"/>
  <c r="R48" i="26"/>
  <c r="Q48" i="26"/>
  <c r="P48" i="26"/>
  <c r="O48" i="26"/>
  <c r="N48" i="26"/>
  <c r="M48" i="26"/>
  <c r="L48" i="26"/>
  <c r="K48" i="26"/>
  <c r="J48" i="26"/>
  <c r="I48" i="26"/>
  <c r="H48" i="26"/>
  <c r="G48" i="26"/>
  <c r="F48" i="26"/>
  <c r="E48" i="26"/>
  <c r="D48" i="26"/>
  <c r="C48" i="26"/>
  <c r="S47" i="26"/>
  <c r="R47" i="26"/>
  <c r="Q47" i="26"/>
  <c r="P47" i="26"/>
  <c r="O47" i="26"/>
  <c r="N47" i="26"/>
  <c r="M47" i="26"/>
  <c r="L47" i="26"/>
  <c r="K47" i="26"/>
  <c r="J47" i="26"/>
  <c r="I47" i="26"/>
  <c r="H47" i="26"/>
  <c r="G47" i="26"/>
  <c r="F47" i="26"/>
  <c r="E47" i="26"/>
  <c r="D47" i="26"/>
  <c r="C47" i="26"/>
  <c r="S46" i="26"/>
  <c r="R46" i="26"/>
  <c r="Q46" i="26"/>
  <c r="P46" i="26"/>
  <c r="O46" i="26"/>
  <c r="N46" i="26"/>
  <c r="M46" i="26"/>
  <c r="L46" i="26"/>
  <c r="K46" i="26"/>
  <c r="J46" i="26"/>
  <c r="I46" i="26"/>
  <c r="H46" i="26"/>
  <c r="G46" i="26"/>
  <c r="F46" i="26"/>
  <c r="E46" i="26"/>
  <c r="D46" i="26"/>
  <c r="C46" i="26"/>
  <c r="S45" i="26"/>
  <c r="R45" i="26"/>
  <c r="Q45" i="26"/>
  <c r="P45" i="26"/>
  <c r="O45" i="26"/>
  <c r="N45" i="26"/>
  <c r="M45" i="26"/>
  <c r="L45" i="26"/>
  <c r="K45" i="26"/>
  <c r="J45" i="26"/>
  <c r="I45" i="26"/>
  <c r="H45" i="26"/>
  <c r="G45" i="26"/>
  <c r="F45" i="26"/>
  <c r="E45" i="26"/>
  <c r="D45" i="26"/>
  <c r="C45" i="26"/>
  <c r="S44" i="26"/>
  <c r="R44" i="26"/>
  <c r="Q44" i="26"/>
  <c r="P44" i="26"/>
  <c r="O44" i="26"/>
  <c r="N44" i="26"/>
  <c r="M44" i="26"/>
  <c r="L44" i="26"/>
  <c r="K44" i="26"/>
  <c r="J44" i="26"/>
  <c r="I44" i="26"/>
  <c r="H44" i="26"/>
  <c r="G44" i="26"/>
  <c r="F44" i="26"/>
  <c r="E44" i="26"/>
  <c r="D44" i="26"/>
  <c r="C44" i="26"/>
  <c r="S43" i="26"/>
  <c r="R43" i="26"/>
  <c r="Q43" i="26"/>
  <c r="P43" i="26"/>
  <c r="O43" i="26"/>
  <c r="N43" i="26"/>
  <c r="M43" i="26"/>
  <c r="L43" i="26"/>
  <c r="K43" i="26"/>
  <c r="J43" i="26"/>
  <c r="I43" i="26"/>
  <c r="H43" i="26"/>
  <c r="G43" i="26"/>
  <c r="F43" i="26"/>
  <c r="E43" i="26"/>
  <c r="D43" i="26"/>
  <c r="C43" i="26"/>
  <c r="D39" i="26"/>
  <c r="E39" i="26"/>
  <c r="F39" i="26"/>
  <c r="G39" i="26"/>
  <c r="H39" i="26"/>
  <c r="I39" i="26"/>
  <c r="J39" i="26"/>
  <c r="K39" i="26"/>
  <c r="L39" i="26"/>
  <c r="M39" i="26"/>
  <c r="N39" i="26"/>
  <c r="O39" i="26"/>
  <c r="P39" i="26"/>
  <c r="Q39" i="26"/>
  <c r="R39" i="26"/>
  <c r="S39" i="26"/>
  <c r="V39" i="26"/>
  <c r="C39" i="26"/>
  <c r="D38" i="26"/>
  <c r="E38" i="26"/>
  <c r="F38" i="26"/>
  <c r="G38" i="26"/>
  <c r="H38" i="26"/>
  <c r="I38" i="26"/>
  <c r="J38" i="26"/>
  <c r="K38" i="26"/>
  <c r="L38" i="26"/>
  <c r="M38" i="26"/>
  <c r="N38" i="26"/>
  <c r="O38" i="26"/>
  <c r="P38" i="26"/>
  <c r="Q38" i="26"/>
  <c r="R38" i="26"/>
  <c r="S38" i="26"/>
  <c r="V38" i="26"/>
  <c r="C38" i="26"/>
  <c r="D37" i="26"/>
  <c r="E37" i="26"/>
  <c r="F37" i="26"/>
  <c r="G37" i="26"/>
  <c r="H37" i="26"/>
  <c r="I37" i="26"/>
  <c r="J37" i="26"/>
  <c r="K37" i="26"/>
  <c r="L37" i="26"/>
  <c r="M37" i="26"/>
  <c r="N37" i="26"/>
  <c r="O37" i="26"/>
  <c r="P37" i="26"/>
  <c r="Q37" i="26"/>
  <c r="R37" i="26"/>
  <c r="S37" i="26"/>
  <c r="V37" i="26"/>
  <c r="C37" i="26"/>
  <c r="D36" i="26"/>
  <c r="E36" i="26"/>
  <c r="F36" i="26"/>
  <c r="G36" i="26"/>
  <c r="H36" i="26"/>
  <c r="I36" i="26"/>
  <c r="J36" i="26"/>
  <c r="K36" i="26"/>
  <c r="L36" i="26"/>
  <c r="M36" i="26"/>
  <c r="N36" i="26"/>
  <c r="O36" i="26"/>
  <c r="P36" i="26"/>
  <c r="Q36" i="26"/>
  <c r="R36" i="26"/>
  <c r="S36" i="26"/>
  <c r="V36" i="26"/>
  <c r="C36" i="26"/>
  <c r="D35" i="26"/>
  <c r="E35" i="26"/>
  <c r="F35" i="26"/>
  <c r="G35" i="26"/>
  <c r="H35" i="26"/>
  <c r="I35" i="26"/>
  <c r="J35" i="26"/>
  <c r="K35" i="26"/>
  <c r="L35" i="26"/>
  <c r="M35" i="26"/>
  <c r="N35" i="26"/>
  <c r="O35" i="26"/>
  <c r="P35" i="26"/>
  <c r="Q35" i="26"/>
  <c r="R35" i="26"/>
  <c r="S35" i="26"/>
  <c r="V35" i="26"/>
  <c r="C35" i="26"/>
  <c r="D34" i="26"/>
  <c r="E34" i="26"/>
  <c r="F34" i="26"/>
  <c r="G34" i="26"/>
  <c r="H34" i="26"/>
  <c r="I34" i="26"/>
  <c r="J34" i="26"/>
  <c r="K34" i="26"/>
  <c r="L34" i="26"/>
  <c r="M34" i="26"/>
  <c r="N34" i="26"/>
  <c r="O34" i="26"/>
  <c r="P34" i="26"/>
  <c r="Q34" i="26"/>
  <c r="R34" i="26"/>
  <c r="S34" i="26"/>
  <c r="V34" i="26"/>
  <c r="C34" i="26"/>
  <c r="AW25" i="25"/>
  <c r="D25" i="25"/>
  <c r="AZ25" i="25"/>
  <c r="G25" i="25"/>
  <c r="BC25" i="25"/>
  <c r="J25" i="25"/>
  <c r="F96" i="25"/>
  <c r="AN25" i="25"/>
  <c r="AQ25" i="25"/>
  <c r="AT25" i="25"/>
  <c r="E96" i="25"/>
  <c r="AE25" i="25"/>
  <c r="AH25" i="25"/>
  <c r="AK25" i="25"/>
  <c r="D96" i="25"/>
  <c r="V25" i="25"/>
  <c r="Y25" i="25"/>
  <c r="AB25" i="25"/>
  <c r="C96" i="25"/>
  <c r="M25" i="25"/>
  <c r="P25" i="25"/>
  <c r="S25" i="25"/>
  <c r="B96" i="25"/>
  <c r="F95" i="25"/>
  <c r="E95" i="25"/>
  <c r="D95" i="25"/>
  <c r="C95" i="25"/>
  <c r="B95" i="25"/>
  <c r="S92" i="25"/>
  <c r="R92" i="25"/>
  <c r="Q92" i="25"/>
  <c r="P92" i="25"/>
  <c r="O92" i="25"/>
  <c r="N92" i="25"/>
  <c r="M92" i="25"/>
  <c r="L92" i="25"/>
  <c r="K92" i="25"/>
  <c r="J92" i="25"/>
  <c r="I92" i="25"/>
  <c r="H92" i="25"/>
  <c r="G92" i="25"/>
  <c r="F92" i="25"/>
  <c r="E92" i="25"/>
  <c r="D92" i="25"/>
  <c r="C92" i="25"/>
  <c r="S91" i="25"/>
  <c r="R91" i="25"/>
  <c r="Q91" i="25"/>
  <c r="P91" i="25"/>
  <c r="O91" i="25"/>
  <c r="N91" i="25"/>
  <c r="M91" i="25"/>
  <c r="L91" i="25"/>
  <c r="K91" i="25"/>
  <c r="J91" i="25"/>
  <c r="I91" i="25"/>
  <c r="H91" i="25"/>
  <c r="G91" i="25"/>
  <c r="F91" i="25"/>
  <c r="E91" i="25"/>
  <c r="D91" i="25"/>
  <c r="C91" i="25"/>
  <c r="S90" i="25"/>
  <c r="R90" i="25"/>
  <c r="Q90" i="25"/>
  <c r="P90" i="25"/>
  <c r="O90" i="25"/>
  <c r="N90" i="25"/>
  <c r="M90" i="25"/>
  <c r="L90" i="25"/>
  <c r="K90" i="25"/>
  <c r="J90" i="25"/>
  <c r="I90" i="25"/>
  <c r="H90" i="25"/>
  <c r="G90" i="25"/>
  <c r="F90" i="25"/>
  <c r="E90" i="25"/>
  <c r="D90" i="25"/>
  <c r="C90" i="25"/>
  <c r="S89" i="25"/>
  <c r="R89" i="25"/>
  <c r="Q89" i="25"/>
  <c r="P89" i="25"/>
  <c r="O89" i="25"/>
  <c r="N89" i="25"/>
  <c r="M89" i="25"/>
  <c r="L89" i="25"/>
  <c r="K89" i="25"/>
  <c r="J89" i="25"/>
  <c r="I89" i="25"/>
  <c r="H89" i="25"/>
  <c r="G89" i="25"/>
  <c r="F89" i="25"/>
  <c r="E89" i="25"/>
  <c r="D89" i="25"/>
  <c r="C89" i="25"/>
  <c r="S88" i="25"/>
  <c r="R88" i="25"/>
  <c r="Q88" i="25"/>
  <c r="P88" i="25"/>
  <c r="O88" i="25"/>
  <c r="N88" i="25"/>
  <c r="M88" i="25"/>
  <c r="L88" i="25"/>
  <c r="K88" i="25"/>
  <c r="J88" i="25"/>
  <c r="I88" i="25"/>
  <c r="H88" i="25"/>
  <c r="G88" i="25"/>
  <c r="F88" i="25"/>
  <c r="E88" i="25"/>
  <c r="D88" i="25"/>
  <c r="C88" i="25"/>
  <c r="S87" i="25"/>
  <c r="R87" i="25"/>
  <c r="Q87" i="25"/>
  <c r="P87" i="25"/>
  <c r="O87" i="25"/>
  <c r="N87" i="25"/>
  <c r="M87" i="25"/>
  <c r="L87" i="25"/>
  <c r="K87" i="25"/>
  <c r="J87" i="25"/>
  <c r="I87" i="25"/>
  <c r="H87" i="25"/>
  <c r="G87" i="25"/>
  <c r="F87" i="25"/>
  <c r="E87" i="25"/>
  <c r="D87" i="25"/>
  <c r="C87" i="25"/>
  <c r="D84" i="25"/>
  <c r="E84" i="25"/>
  <c r="F84" i="25"/>
  <c r="G84" i="25"/>
  <c r="H84" i="25"/>
  <c r="I84" i="25"/>
  <c r="J84" i="25"/>
  <c r="K84" i="25"/>
  <c r="L84" i="25"/>
  <c r="M84" i="25"/>
  <c r="N84" i="25"/>
  <c r="O84" i="25"/>
  <c r="P84" i="25"/>
  <c r="Q84" i="25"/>
  <c r="R84" i="25"/>
  <c r="S84" i="25"/>
  <c r="V84" i="25"/>
  <c r="C84" i="25"/>
  <c r="D83" i="25"/>
  <c r="E83" i="25"/>
  <c r="F83" i="25"/>
  <c r="G83" i="25"/>
  <c r="H83" i="25"/>
  <c r="I83" i="25"/>
  <c r="J83" i="25"/>
  <c r="K83" i="25"/>
  <c r="L83" i="25"/>
  <c r="M83" i="25"/>
  <c r="N83" i="25"/>
  <c r="O83" i="25"/>
  <c r="P83" i="25"/>
  <c r="Q83" i="25"/>
  <c r="R83" i="25"/>
  <c r="S83" i="25"/>
  <c r="V83" i="25"/>
  <c r="C83" i="25"/>
  <c r="D82" i="25"/>
  <c r="E82" i="25"/>
  <c r="F82" i="25"/>
  <c r="G82" i="25"/>
  <c r="H82" i="25"/>
  <c r="I82" i="25"/>
  <c r="J82" i="25"/>
  <c r="K82" i="25"/>
  <c r="L82" i="25"/>
  <c r="M82" i="25"/>
  <c r="N82" i="25"/>
  <c r="O82" i="25"/>
  <c r="P82" i="25"/>
  <c r="Q82" i="25"/>
  <c r="R82" i="25"/>
  <c r="S82" i="25"/>
  <c r="V82" i="25"/>
  <c r="C82" i="25"/>
  <c r="D81" i="25"/>
  <c r="E81" i="25"/>
  <c r="F81" i="25"/>
  <c r="G81" i="25"/>
  <c r="H81" i="25"/>
  <c r="I81" i="25"/>
  <c r="J81" i="25"/>
  <c r="K81" i="25"/>
  <c r="L81" i="25"/>
  <c r="M81" i="25"/>
  <c r="N81" i="25"/>
  <c r="O81" i="25"/>
  <c r="P81" i="25"/>
  <c r="Q81" i="25"/>
  <c r="R81" i="25"/>
  <c r="S81" i="25"/>
  <c r="V81" i="25"/>
  <c r="C81" i="25"/>
  <c r="D80" i="25"/>
  <c r="E80" i="25"/>
  <c r="F80" i="25"/>
  <c r="G80" i="25"/>
  <c r="H80" i="25"/>
  <c r="I80" i="25"/>
  <c r="J80" i="25"/>
  <c r="K80" i="25"/>
  <c r="L80" i="25"/>
  <c r="M80" i="25"/>
  <c r="N80" i="25"/>
  <c r="O80" i="25"/>
  <c r="P80" i="25"/>
  <c r="Q80" i="25"/>
  <c r="R80" i="25"/>
  <c r="S80" i="25"/>
  <c r="V80" i="25"/>
  <c r="C80" i="25"/>
  <c r="D79" i="25"/>
  <c r="E79" i="25"/>
  <c r="F79" i="25"/>
  <c r="G79" i="25"/>
  <c r="H79" i="25"/>
  <c r="I79" i="25"/>
  <c r="J79" i="25"/>
  <c r="K79" i="25"/>
  <c r="L79" i="25"/>
  <c r="M79" i="25"/>
  <c r="N79" i="25"/>
  <c r="O79" i="25"/>
  <c r="P79" i="25"/>
  <c r="Q79" i="25"/>
  <c r="R79" i="25"/>
  <c r="S79" i="25"/>
  <c r="V79" i="25"/>
  <c r="C79" i="25"/>
  <c r="AV25" i="25"/>
  <c r="C25" i="25"/>
  <c r="AY25" i="25"/>
  <c r="F25" i="25"/>
  <c r="BB25" i="25"/>
  <c r="I25" i="25"/>
  <c r="F74" i="25"/>
  <c r="AM25" i="25"/>
  <c r="AP25" i="25"/>
  <c r="AS25" i="25"/>
  <c r="E74" i="25"/>
  <c r="AD25" i="25"/>
  <c r="AG25" i="25"/>
  <c r="AJ25" i="25"/>
  <c r="D74" i="25"/>
  <c r="U25" i="25"/>
  <c r="X25" i="25"/>
  <c r="AA25" i="25"/>
  <c r="C74" i="25"/>
  <c r="L25" i="25"/>
  <c r="O25" i="25"/>
  <c r="R25" i="25"/>
  <c r="B74" i="25"/>
  <c r="F73" i="25"/>
  <c r="E73" i="25"/>
  <c r="D73" i="25"/>
  <c r="C73" i="25"/>
  <c r="B73" i="25"/>
  <c r="S70" i="25"/>
  <c r="R70" i="25"/>
  <c r="Q70" i="25"/>
  <c r="P70" i="25"/>
  <c r="O70" i="25"/>
  <c r="N70" i="25"/>
  <c r="M70" i="25"/>
  <c r="L70" i="25"/>
  <c r="K70" i="25"/>
  <c r="J70" i="25"/>
  <c r="I70" i="25"/>
  <c r="H70" i="25"/>
  <c r="G70" i="25"/>
  <c r="F70" i="25"/>
  <c r="E70" i="25"/>
  <c r="D70" i="25"/>
  <c r="C70" i="25"/>
  <c r="S69" i="25"/>
  <c r="R69" i="25"/>
  <c r="Q69" i="25"/>
  <c r="P69" i="25"/>
  <c r="O69" i="25"/>
  <c r="N69" i="25"/>
  <c r="M69" i="25"/>
  <c r="L69" i="25"/>
  <c r="K69" i="25"/>
  <c r="J69" i="25"/>
  <c r="I69" i="25"/>
  <c r="H69" i="25"/>
  <c r="G69" i="25"/>
  <c r="F69" i="25"/>
  <c r="E69" i="25"/>
  <c r="D69" i="25"/>
  <c r="C69" i="25"/>
  <c r="S68" i="25"/>
  <c r="R68" i="25"/>
  <c r="Q68" i="25"/>
  <c r="P68" i="25"/>
  <c r="O68" i="25"/>
  <c r="N68" i="25"/>
  <c r="M68" i="25"/>
  <c r="L68" i="25"/>
  <c r="K68" i="25"/>
  <c r="J68" i="25"/>
  <c r="I68" i="25"/>
  <c r="H68" i="25"/>
  <c r="G68" i="25"/>
  <c r="F68" i="25"/>
  <c r="E68" i="25"/>
  <c r="D68" i="25"/>
  <c r="C68" i="25"/>
  <c r="S67" i="25"/>
  <c r="R67" i="25"/>
  <c r="Q67" i="25"/>
  <c r="P67" i="25"/>
  <c r="O67" i="25"/>
  <c r="N67" i="25"/>
  <c r="M67" i="25"/>
  <c r="L67" i="25"/>
  <c r="K67" i="25"/>
  <c r="J67" i="25"/>
  <c r="I67" i="25"/>
  <c r="H67" i="25"/>
  <c r="G67" i="25"/>
  <c r="F67" i="25"/>
  <c r="E67" i="25"/>
  <c r="D67" i="25"/>
  <c r="C67" i="25"/>
  <c r="S66" i="25"/>
  <c r="R66" i="25"/>
  <c r="Q66" i="25"/>
  <c r="P66" i="25"/>
  <c r="O66" i="25"/>
  <c r="N66" i="25"/>
  <c r="M66" i="25"/>
  <c r="L66" i="25"/>
  <c r="K66" i="25"/>
  <c r="J66" i="25"/>
  <c r="I66" i="25"/>
  <c r="H66" i="25"/>
  <c r="G66" i="25"/>
  <c r="F66" i="25"/>
  <c r="E66" i="25"/>
  <c r="D66" i="25"/>
  <c r="C66" i="25"/>
  <c r="S65" i="25"/>
  <c r="R65" i="25"/>
  <c r="Q65" i="25"/>
  <c r="P65" i="25"/>
  <c r="O65" i="25"/>
  <c r="N65" i="25"/>
  <c r="M65" i="25"/>
  <c r="L65" i="25"/>
  <c r="K65" i="25"/>
  <c r="J65" i="25"/>
  <c r="I65" i="25"/>
  <c r="H65" i="25"/>
  <c r="G65" i="25"/>
  <c r="F65" i="25"/>
  <c r="E65" i="25"/>
  <c r="D65" i="25"/>
  <c r="C65" i="25"/>
  <c r="D62" i="25"/>
  <c r="E62" i="25"/>
  <c r="F62" i="25"/>
  <c r="G62" i="25"/>
  <c r="H62" i="25"/>
  <c r="I62" i="25"/>
  <c r="J62" i="25"/>
  <c r="K62" i="25"/>
  <c r="L62" i="25"/>
  <c r="M62" i="25"/>
  <c r="N62" i="25"/>
  <c r="O62" i="25"/>
  <c r="P62" i="25"/>
  <c r="Q62" i="25"/>
  <c r="R62" i="25"/>
  <c r="S62" i="25"/>
  <c r="V62" i="25"/>
  <c r="C62" i="25"/>
  <c r="D61" i="25"/>
  <c r="E61" i="25"/>
  <c r="F61" i="25"/>
  <c r="G61" i="25"/>
  <c r="H61" i="25"/>
  <c r="I61" i="25"/>
  <c r="J61" i="25"/>
  <c r="K61" i="25"/>
  <c r="L61" i="25"/>
  <c r="M61" i="25"/>
  <c r="N61" i="25"/>
  <c r="O61" i="25"/>
  <c r="P61" i="25"/>
  <c r="Q61" i="25"/>
  <c r="R61" i="25"/>
  <c r="S61" i="25"/>
  <c r="V61" i="25"/>
  <c r="C61" i="25"/>
  <c r="D60" i="25"/>
  <c r="E60" i="25"/>
  <c r="F60" i="25"/>
  <c r="G60" i="25"/>
  <c r="H60" i="25"/>
  <c r="I60" i="25"/>
  <c r="J60" i="25"/>
  <c r="K60" i="25"/>
  <c r="L60" i="25"/>
  <c r="M60" i="25"/>
  <c r="N60" i="25"/>
  <c r="O60" i="25"/>
  <c r="P60" i="25"/>
  <c r="Q60" i="25"/>
  <c r="R60" i="25"/>
  <c r="S60" i="25"/>
  <c r="V60" i="25"/>
  <c r="C60" i="25"/>
  <c r="D59" i="25"/>
  <c r="E59" i="25"/>
  <c r="F59" i="25"/>
  <c r="G59" i="25"/>
  <c r="H59" i="25"/>
  <c r="I59" i="25"/>
  <c r="J59" i="25"/>
  <c r="K59" i="25"/>
  <c r="L59" i="25"/>
  <c r="M59" i="25"/>
  <c r="N59" i="25"/>
  <c r="O59" i="25"/>
  <c r="P59" i="25"/>
  <c r="Q59" i="25"/>
  <c r="R59" i="25"/>
  <c r="S59" i="25"/>
  <c r="V59" i="25"/>
  <c r="C59" i="25"/>
  <c r="D58" i="25"/>
  <c r="E58" i="25"/>
  <c r="F58" i="25"/>
  <c r="G58" i="25"/>
  <c r="H58" i="25"/>
  <c r="I58" i="25"/>
  <c r="J58" i="25"/>
  <c r="K58" i="25"/>
  <c r="L58" i="25"/>
  <c r="M58" i="25"/>
  <c r="N58" i="25"/>
  <c r="O58" i="25"/>
  <c r="P58" i="25"/>
  <c r="Q58" i="25"/>
  <c r="R58" i="25"/>
  <c r="S58" i="25"/>
  <c r="V58" i="25"/>
  <c r="C58" i="25"/>
  <c r="D57" i="25"/>
  <c r="E57" i="25"/>
  <c r="F57" i="25"/>
  <c r="G57" i="25"/>
  <c r="H57" i="25"/>
  <c r="I57" i="25"/>
  <c r="J57" i="25"/>
  <c r="K57" i="25"/>
  <c r="L57" i="25"/>
  <c r="M57" i="25"/>
  <c r="N57" i="25"/>
  <c r="O57" i="25"/>
  <c r="P57" i="25"/>
  <c r="Q57" i="25"/>
  <c r="R57" i="25"/>
  <c r="S57" i="25"/>
  <c r="V57" i="25"/>
  <c r="C57" i="25"/>
  <c r="F53" i="25"/>
  <c r="E53" i="25"/>
  <c r="D53" i="25"/>
  <c r="C53" i="25"/>
  <c r="B53" i="25"/>
  <c r="AU25" i="25"/>
  <c r="B25" i="25"/>
  <c r="AX25" i="25"/>
  <c r="E25" i="25"/>
  <c r="BA25" i="25"/>
  <c r="H25" i="25"/>
  <c r="F52" i="25"/>
  <c r="AL25" i="25"/>
  <c r="AO25" i="25"/>
  <c r="AR25" i="25"/>
  <c r="E52" i="25"/>
  <c r="AC25" i="25"/>
  <c r="AF25" i="25"/>
  <c r="AI25" i="25"/>
  <c r="D52" i="25"/>
  <c r="T25" i="25"/>
  <c r="W25" i="25"/>
  <c r="Z25" i="25"/>
  <c r="C52" i="25"/>
  <c r="K25" i="25"/>
  <c r="N25" i="25"/>
  <c r="Q25" i="25"/>
  <c r="B52" i="25"/>
  <c r="F51" i="25"/>
  <c r="E51" i="25"/>
  <c r="D51" i="25"/>
  <c r="C51" i="25"/>
  <c r="B51" i="25"/>
  <c r="S48" i="25"/>
  <c r="R48" i="25"/>
  <c r="Q48" i="25"/>
  <c r="P48" i="25"/>
  <c r="O48" i="25"/>
  <c r="N48" i="25"/>
  <c r="M48" i="25"/>
  <c r="L48" i="25"/>
  <c r="K48" i="25"/>
  <c r="J48" i="25"/>
  <c r="I48" i="25"/>
  <c r="H48" i="25"/>
  <c r="G48" i="25"/>
  <c r="F48" i="25"/>
  <c r="E48" i="25"/>
  <c r="D48" i="25"/>
  <c r="C48" i="25"/>
  <c r="S47" i="25"/>
  <c r="R47" i="25"/>
  <c r="Q47" i="25"/>
  <c r="P47" i="25"/>
  <c r="O47" i="25"/>
  <c r="N47" i="25"/>
  <c r="M47" i="25"/>
  <c r="L47" i="25"/>
  <c r="K47" i="25"/>
  <c r="J47" i="25"/>
  <c r="I47" i="25"/>
  <c r="H47" i="25"/>
  <c r="G47" i="25"/>
  <c r="F47" i="25"/>
  <c r="E47" i="25"/>
  <c r="D47" i="25"/>
  <c r="C47" i="25"/>
  <c r="S46" i="25"/>
  <c r="R46" i="25"/>
  <c r="Q46" i="25"/>
  <c r="P46" i="25"/>
  <c r="O46" i="25"/>
  <c r="N46" i="25"/>
  <c r="M46" i="25"/>
  <c r="L46" i="25"/>
  <c r="K46" i="25"/>
  <c r="J46" i="25"/>
  <c r="I46" i="25"/>
  <c r="H46" i="25"/>
  <c r="G46" i="25"/>
  <c r="F46" i="25"/>
  <c r="E46" i="25"/>
  <c r="D46" i="25"/>
  <c r="C46" i="25"/>
  <c r="S45" i="25"/>
  <c r="R45" i="25"/>
  <c r="Q45" i="25"/>
  <c r="P45" i="25"/>
  <c r="O45" i="25"/>
  <c r="N45" i="25"/>
  <c r="M45" i="25"/>
  <c r="L45" i="25"/>
  <c r="K45" i="25"/>
  <c r="J45" i="25"/>
  <c r="I45" i="25"/>
  <c r="H45" i="25"/>
  <c r="G45" i="25"/>
  <c r="F45" i="25"/>
  <c r="E45" i="25"/>
  <c r="D45" i="25"/>
  <c r="C45" i="25"/>
  <c r="S44" i="25"/>
  <c r="R44" i="25"/>
  <c r="Q44" i="25"/>
  <c r="P44" i="25"/>
  <c r="O44" i="25"/>
  <c r="N44" i="25"/>
  <c r="M44" i="25"/>
  <c r="L44" i="25"/>
  <c r="K44" i="25"/>
  <c r="J44" i="25"/>
  <c r="I44" i="25"/>
  <c r="H44" i="25"/>
  <c r="G44" i="25"/>
  <c r="F44" i="25"/>
  <c r="E44" i="25"/>
  <c r="D44" i="25"/>
  <c r="C44" i="25"/>
  <c r="S43" i="25"/>
  <c r="R43" i="25"/>
  <c r="Q43" i="25"/>
  <c r="P43" i="25"/>
  <c r="O43" i="25"/>
  <c r="N43" i="25"/>
  <c r="M43" i="25"/>
  <c r="L43" i="25"/>
  <c r="K43" i="25"/>
  <c r="J43" i="25"/>
  <c r="I43" i="25"/>
  <c r="H43" i="25"/>
  <c r="G43" i="25"/>
  <c r="F43" i="25"/>
  <c r="E43" i="25"/>
  <c r="D43" i="25"/>
  <c r="C43" i="25"/>
  <c r="D39" i="25"/>
  <c r="E39" i="25"/>
  <c r="F39" i="25"/>
  <c r="G39" i="25"/>
  <c r="H39" i="25"/>
  <c r="I39" i="25"/>
  <c r="J39" i="25"/>
  <c r="K39" i="25"/>
  <c r="L39" i="25"/>
  <c r="M39" i="25"/>
  <c r="N39" i="25"/>
  <c r="O39" i="25"/>
  <c r="P39" i="25"/>
  <c r="Q39" i="25"/>
  <c r="R39" i="25"/>
  <c r="S39" i="25"/>
  <c r="V39" i="25"/>
  <c r="C39" i="25"/>
  <c r="D38" i="25"/>
  <c r="E38" i="25"/>
  <c r="F38" i="25"/>
  <c r="G38" i="25"/>
  <c r="H38" i="25"/>
  <c r="I38" i="25"/>
  <c r="J38" i="25"/>
  <c r="K38" i="25"/>
  <c r="L38" i="25"/>
  <c r="M38" i="25"/>
  <c r="N38" i="25"/>
  <c r="O38" i="25"/>
  <c r="P38" i="25"/>
  <c r="Q38" i="25"/>
  <c r="R38" i="25"/>
  <c r="S38" i="25"/>
  <c r="V38" i="25"/>
  <c r="C38" i="25"/>
  <c r="D37" i="25"/>
  <c r="E37" i="25"/>
  <c r="F37" i="25"/>
  <c r="G37" i="25"/>
  <c r="H37" i="25"/>
  <c r="I37" i="25"/>
  <c r="J37" i="25"/>
  <c r="K37" i="25"/>
  <c r="L37" i="25"/>
  <c r="M37" i="25"/>
  <c r="N37" i="25"/>
  <c r="O37" i="25"/>
  <c r="P37" i="25"/>
  <c r="Q37" i="25"/>
  <c r="R37" i="25"/>
  <c r="S37" i="25"/>
  <c r="V37" i="25"/>
  <c r="C37" i="25"/>
  <c r="D36" i="25"/>
  <c r="E36" i="25"/>
  <c r="F36" i="25"/>
  <c r="G36" i="25"/>
  <c r="H36" i="25"/>
  <c r="I36" i="25"/>
  <c r="J36" i="25"/>
  <c r="K36" i="25"/>
  <c r="L36" i="25"/>
  <c r="M36" i="25"/>
  <c r="N36" i="25"/>
  <c r="O36" i="25"/>
  <c r="P36" i="25"/>
  <c r="Q36" i="25"/>
  <c r="R36" i="25"/>
  <c r="S36" i="25"/>
  <c r="V36" i="25"/>
  <c r="C36" i="25"/>
  <c r="D35" i="25"/>
  <c r="E35" i="25"/>
  <c r="F35" i="25"/>
  <c r="G35" i="25"/>
  <c r="H35" i="25"/>
  <c r="I35" i="25"/>
  <c r="J35" i="25"/>
  <c r="K35" i="25"/>
  <c r="L35" i="25"/>
  <c r="M35" i="25"/>
  <c r="N35" i="25"/>
  <c r="O35" i="25"/>
  <c r="P35" i="25"/>
  <c r="Q35" i="25"/>
  <c r="R35" i="25"/>
  <c r="S35" i="25"/>
  <c r="V35" i="25"/>
  <c r="C35" i="25"/>
  <c r="D34" i="25"/>
  <c r="E34" i="25"/>
  <c r="F34" i="25"/>
  <c r="G34" i="25"/>
  <c r="H34" i="25"/>
  <c r="I34" i="25"/>
  <c r="J34" i="25"/>
  <c r="K34" i="25"/>
  <c r="L34" i="25"/>
  <c r="M34" i="25"/>
  <c r="N34" i="25"/>
  <c r="O34" i="25"/>
  <c r="P34" i="25"/>
  <c r="Q34" i="25"/>
  <c r="R34" i="25"/>
  <c r="S34" i="25"/>
  <c r="V34" i="25"/>
  <c r="C34" i="25"/>
  <c r="AW25" i="24"/>
  <c r="D25" i="24"/>
  <c r="AZ25" i="24"/>
  <c r="G25" i="24"/>
  <c r="BC25" i="24"/>
  <c r="J25" i="24"/>
  <c r="F96" i="24"/>
  <c r="AN25" i="24"/>
  <c r="AQ25" i="24"/>
  <c r="AT25" i="24"/>
  <c r="E96" i="24"/>
  <c r="AE25" i="24"/>
  <c r="AH25" i="24"/>
  <c r="AK25" i="24"/>
  <c r="D96" i="24"/>
  <c r="V25" i="24"/>
  <c r="Y25" i="24"/>
  <c r="AB25" i="24"/>
  <c r="C96" i="24"/>
  <c r="M25" i="24"/>
  <c r="P25" i="24"/>
  <c r="S25" i="24"/>
  <c r="B96" i="24"/>
  <c r="F95" i="24"/>
  <c r="E95" i="24"/>
  <c r="D95" i="24"/>
  <c r="C95" i="24"/>
  <c r="B95" i="24"/>
  <c r="S92" i="24"/>
  <c r="R92" i="24"/>
  <c r="Q92" i="24"/>
  <c r="P92" i="24"/>
  <c r="O92" i="24"/>
  <c r="N92" i="24"/>
  <c r="M92" i="24"/>
  <c r="L92" i="24"/>
  <c r="K92" i="24"/>
  <c r="J92" i="24"/>
  <c r="I92" i="24"/>
  <c r="H92" i="24"/>
  <c r="G92" i="24"/>
  <c r="F92" i="24"/>
  <c r="E92" i="24"/>
  <c r="D92" i="24"/>
  <c r="C92" i="24"/>
  <c r="S91" i="24"/>
  <c r="R91" i="24"/>
  <c r="Q91" i="24"/>
  <c r="P91" i="24"/>
  <c r="O91" i="24"/>
  <c r="N91" i="24"/>
  <c r="M91" i="24"/>
  <c r="L91" i="24"/>
  <c r="K91" i="24"/>
  <c r="J91" i="24"/>
  <c r="I91" i="24"/>
  <c r="H91" i="24"/>
  <c r="G91" i="24"/>
  <c r="F91" i="24"/>
  <c r="E91" i="24"/>
  <c r="D91" i="24"/>
  <c r="C91" i="24"/>
  <c r="S90" i="24"/>
  <c r="R90" i="24"/>
  <c r="Q90" i="24"/>
  <c r="P90" i="24"/>
  <c r="O90" i="24"/>
  <c r="N90" i="24"/>
  <c r="M90" i="24"/>
  <c r="L90" i="24"/>
  <c r="K90" i="24"/>
  <c r="J90" i="24"/>
  <c r="I90" i="24"/>
  <c r="H90" i="24"/>
  <c r="G90" i="24"/>
  <c r="F90" i="24"/>
  <c r="E90" i="24"/>
  <c r="D90" i="24"/>
  <c r="C90" i="24"/>
  <c r="S89" i="24"/>
  <c r="R89" i="24"/>
  <c r="Q89" i="24"/>
  <c r="P89" i="24"/>
  <c r="O89" i="24"/>
  <c r="N89" i="24"/>
  <c r="M89" i="24"/>
  <c r="L89" i="24"/>
  <c r="K89" i="24"/>
  <c r="J89" i="24"/>
  <c r="I89" i="24"/>
  <c r="H89" i="24"/>
  <c r="G89" i="24"/>
  <c r="F89" i="24"/>
  <c r="E89" i="24"/>
  <c r="D89" i="24"/>
  <c r="C89" i="24"/>
  <c r="S88" i="24"/>
  <c r="R88" i="24"/>
  <c r="Q88" i="24"/>
  <c r="P88" i="24"/>
  <c r="O88" i="24"/>
  <c r="N88" i="24"/>
  <c r="M88" i="24"/>
  <c r="L88" i="24"/>
  <c r="K88" i="24"/>
  <c r="J88" i="24"/>
  <c r="I88" i="24"/>
  <c r="H88" i="24"/>
  <c r="G88" i="24"/>
  <c r="F88" i="24"/>
  <c r="E88" i="24"/>
  <c r="D88" i="24"/>
  <c r="C88" i="24"/>
  <c r="S87" i="24"/>
  <c r="R87" i="24"/>
  <c r="Q87" i="24"/>
  <c r="P87" i="24"/>
  <c r="O87" i="24"/>
  <c r="N87" i="24"/>
  <c r="M87" i="24"/>
  <c r="L87" i="24"/>
  <c r="K87" i="24"/>
  <c r="J87" i="24"/>
  <c r="I87" i="24"/>
  <c r="H87" i="24"/>
  <c r="G87" i="24"/>
  <c r="F87" i="24"/>
  <c r="E87" i="24"/>
  <c r="D87" i="24"/>
  <c r="C87" i="24"/>
  <c r="D84" i="24"/>
  <c r="E84" i="24"/>
  <c r="F84" i="24"/>
  <c r="G84" i="24"/>
  <c r="H84" i="24"/>
  <c r="I84" i="24"/>
  <c r="J84" i="24"/>
  <c r="K84" i="24"/>
  <c r="L84" i="24"/>
  <c r="M84" i="24"/>
  <c r="N84" i="24"/>
  <c r="O84" i="24"/>
  <c r="P84" i="24"/>
  <c r="Q84" i="24"/>
  <c r="R84" i="24"/>
  <c r="S84" i="24"/>
  <c r="V84" i="24"/>
  <c r="C84" i="24"/>
  <c r="D83" i="24"/>
  <c r="E83" i="24"/>
  <c r="F83" i="24"/>
  <c r="G83" i="24"/>
  <c r="H83" i="24"/>
  <c r="I83" i="24"/>
  <c r="J83" i="24"/>
  <c r="K83" i="24"/>
  <c r="L83" i="24"/>
  <c r="M83" i="24"/>
  <c r="N83" i="24"/>
  <c r="O83" i="24"/>
  <c r="P83" i="24"/>
  <c r="Q83" i="24"/>
  <c r="R83" i="24"/>
  <c r="S83" i="24"/>
  <c r="V83" i="24"/>
  <c r="C83" i="24"/>
  <c r="D82" i="24"/>
  <c r="E82" i="24"/>
  <c r="F82" i="24"/>
  <c r="G82" i="24"/>
  <c r="H82" i="24"/>
  <c r="I82" i="24"/>
  <c r="J82" i="24"/>
  <c r="K82" i="24"/>
  <c r="L82" i="24"/>
  <c r="M82" i="24"/>
  <c r="N82" i="24"/>
  <c r="O82" i="24"/>
  <c r="P82" i="24"/>
  <c r="Q82" i="24"/>
  <c r="R82" i="24"/>
  <c r="S82" i="24"/>
  <c r="V82" i="24"/>
  <c r="C82" i="24"/>
  <c r="D81" i="24"/>
  <c r="E81" i="24"/>
  <c r="F81" i="24"/>
  <c r="G81" i="24"/>
  <c r="H81" i="24"/>
  <c r="I81" i="24"/>
  <c r="J81" i="24"/>
  <c r="K81" i="24"/>
  <c r="L81" i="24"/>
  <c r="M81" i="24"/>
  <c r="N81" i="24"/>
  <c r="O81" i="24"/>
  <c r="P81" i="24"/>
  <c r="Q81" i="24"/>
  <c r="R81" i="24"/>
  <c r="S81" i="24"/>
  <c r="V81" i="24"/>
  <c r="C81" i="24"/>
  <c r="D80" i="24"/>
  <c r="E80" i="24"/>
  <c r="F80" i="24"/>
  <c r="G80" i="24"/>
  <c r="H80" i="24"/>
  <c r="I80" i="24"/>
  <c r="J80" i="24"/>
  <c r="K80" i="24"/>
  <c r="L80" i="24"/>
  <c r="M80" i="24"/>
  <c r="N80" i="24"/>
  <c r="O80" i="24"/>
  <c r="P80" i="24"/>
  <c r="Q80" i="24"/>
  <c r="R80" i="24"/>
  <c r="S80" i="24"/>
  <c r="V80" i="24"/>
  <c r="C80" i="24"/>
  <c r="D79" i="24"/>
  <c r="E79" i="24"/>
  <c r="F79" i="24"/>
  <c r="G79" i="24"/>
  <c r="H79" i="24"/>
  <c r="I79" i="24"/>
  <c r="J79" i="24"/>
  <c r="K79" i="24"/>
  <c r="L79" i="24"/>
  <c r="M79" i="24"/>
  <c r="N79" i="24"/>
  <c r="O79" i="24"/>
  <c r="P79" i="24"/>
  <c r="Q79" i="24"/>
  <c r="R79" i="24"/>
  <c r="S79" i="24"/>
  <c r="V79" i="24"/>
  <c r="C79" i="24"/>
  <c r="AV25" i="24"/>
  <c r="C25" i="24"/>
  <c r="AY25" i="24"/>
  <c r="F25" i="24"/>
  <c r="BB25" i="24"/>
  <c r="I25" i="24"/>
  <c r="F74" i="24"/>
  <c r="AM25" i="24"/>
  <c r="AP25" i="24"/>
  <c r="AS25" i="24"/>
  <c r="E74" i="24"/>
  <c r="AD25" i="24"/>
  <c r="AG25" i="24"/>
  <c r="AJ25" i="24"/>
  <c r="D74" i="24"/>
  <c r="U25" i="24"/>
  <c r="X25" i="24"/>
  <c r="AA25" i="24"/>
  <c r="C74" i="24"/>
  <c r="L25" i="24"/>
  <c r="O25" i="24"/>
  <c r="R25" i="24"/>
  <c r="B74" i="24"/>
  <c r="F73" i="24"/>
  <c r="E73" i="24"/>
  <c r="D73" i="24"/>
  <c r="C73" i="24"/>
  <c r="B73" i="24"/>
  <c r="S70" i="24"/>
  <c r="R70" i="24"/>
  <c r="Q70" i="24"/>
  <c r="P70" i="24"/>
  <c r="O70" i="24"/>
  <c r="N70" i="24"/>
  <c r="M70" i="24"/>
  <c r="L70" i="24"/>
  <c r="K70" i="24"/>
  <c r="J70" i="24"/>
  <c r="I70" i="24"/>
  <c r="H70" i="24"/>
  <c r="G70" i="24"/>
  <c r="F70" i="24"/>
  <c r="E70" i="24"/>
  <c r="D70" i="24"/>
  <c r="C70" i="24"/>
  <c r="S69" i="24"/>
  <c r="R69" i="24"/>
  <c r="Q69" i="24"/>
  <c r="P69" i="24"/>
  <c r="O69" i="24"/>
  <c r="N69" i="24"/>
  <c r="M69" i="24"/>
  <c r="L69" i="24"/>
  <c r="K69" i="24"/>
  <c r="J69" i="24"/>
  <c r="I69" i="24"/>
  <c r="H69" i="24"/>
  <c r="G69" i="24"/>
  <c r="F69" i="24"/>
  <c r="E69" i="24"/>
  <c r="D69" i="24"/>
  <c r="C69" i="24"/>
  <c r="S68" i="24"/>
  <c r="R68" i="24"/>
  <c r="Q68" i="24"/>
  <c r="P68" i="24"/>
  <c r="O68" i="24"/>
  <c r="N68" i="24"/>
  <c r="M68" i="24"/>
  <c r="L68" i="24"/>
  <c r="K68" i="24"/>
  <c r="J68" i="24"/>
  <c r="I68" i="24"/>
  <c r="H68" i="24"/>
  <c r="G68" i="24"/>
  <c r="F68" i="24"/>
  <c r="E68" i="24"/>
  <c r="D68" i="24"/>
  <c r="C68" i="24"/>
  <c r="S67" i="24"/>
  <c r="R67" i="24"/>
  <c r="Q67" i="24"/>
  <c r="P67" i="24"/>
  <c r="O67" i="24"/>
  <c r="N67" i="24"/>
  <c r="M67" i="24"/>
  <c r="L67" i="24"/>
  <c r="K67" i="24"/>
  <c r="J67" i="24"/>
  <c r="I67" i="24"/>
  <c r="H67" i="24"/>
  <c r="G67" i="24"/>
  <c r="F67" i="24"/>
  <c r="E67" i="24"/>
  <c r="D67" i="24"/>
  <c r="C67" i="24"/>
  <c r="S66" i="24"/>
  <c r="R66" i="24"/>
  <c r="Q66" i="24"/>
  <c r="P66" i="24"/>
  <c r="O66" i="24"/>
  <c r="N66" i="24"/>
  <c r="M66" i="24"/>
  <c r="L66" i="24"/>
  <c r="K66" i="24"/>
  <c r="J66" i="24"/>
  <c r="I66" i="24"/>
  <c r="H66" i="24"/>
  <c r="G66" i="24"/>
  <c r="F66" i="24"/>
  <c r="E66" i="24"/>
  <c r="D66" i="24"/>
  <c r="C66" i="24"/>
  <c r="S65" i="24"/>
  <c r="R65" i="24"/>
  <c r="Q65" i="24"/>
  <c r="P65" i="24"/>
  <c r="O65" i="24"/>
  <c r="N65" i="24"/>
  <c r="M65" i="24"/>
  <c r="L65" i="24"/>
  <c r="K65" i="24"/>
  <c r="J65" i="24"/>
  <c r="I65" i="24"/>
  <c r="H65" i="24"/>
  <c r="G65" i="24"/>
  <c r="F65" i="24"/>
  <c r="E65" i="24"/>
  <c r="D65" i="24"/>
  <c r="C65" i="24"/>
  <c r="D62" i="24"/>
  <c r="E62" i="24"/>
  <c r="F62" i="24"/>
  <c r="G62" i="24"/>
  <c r="H62" i="24"/>
  <c r="I62" i="24"/>
  <c r="J62" i="24"/>
  <c r="K62" i="24"/>
  <c r="L62" i="24"/>
  <c r="M62" i="24"/>
  <c r="N62" i="24"/>
  <c r="O62" i="24"/>
  <c r="P62" i="24"/>
  <c r="Q62" i="24"/>
  <c r="R62" i="24"/>
  <c r="S62" i="24"/>
  <c r="V62" i="24"/>
  <c r="C62" i="24"/>
  <c r="D61" i="24"/>
  <c r="E61" i="24"/>
  <c r="F61" i="24"/>
  <c r="G61" i="24"/>
  <c r="H61" i="24"/>
  <c r="I61" i="24"/>
  <c r="J61" i="24"/>
  <c r="K61" i="24"/>
  <c r="L61" i="24"/>
  <c r="M61" i="24"/>
  <c r="N61" i="24"/>
  <c r="O61" i="24"/>
  <c r="P61" i="24"/>
  <c r="Q61" i="24"/>
  <c r="R61" i="24"/>
  <c r="S61" i="24"/>
  <c r="V61" i="24"/>
  <c r="C61" i="24"/>
  <c r="D60" i="24"/>
  <c r="E60" i="24"/>
  <c r="F60" i="24"/>
  <c r="G60" i="24"/>
  <c r="H60" i="24"/>
  <c r="I60" i="24"/>
  <c r="J60" i="24"/>
  <c r="K60" i="24"/>
  <c r="L60" i="24"/>
  <c r="M60" i="24"/>
  <c r="N60" i="24"/>
  <c r="O60" i="24"/>
  <c r="P60" i="24"/>
  <c r="Q60" i="24"/>
  <c r="R60" i="24"/>
  <c r="S60" i="24"/>
  <c r="V60" i="24"/>
  <c r="C60" i="24"/>
  <c r="D59" i="24"/>
  <c r="E59" i="24"/>
  <c r="F59" i="24"/>
  <c r="G59" i="24"/>
  <c r="H59" i="24"/>
  <c r="I59" i="24"/>
  <c r="J59" i="24"/>
  <c r="K59" i="24"/>
  <c r="L59" i="24"/>
  <c r="M59" i="24"/>
  <c r="N59" i="24"/>
  <c r="O59" i="24"/>
  <c r="P59" i="24"/>
  <c r="Q59" i="24"/>
  <c r="R59" i="24"/>
  <c r="S59" i="24"/>
  <c r="V59" i="24"/>
  <c r="C59" i="24"/>
  <c r="D58" i="24"/>
  <c r="E58" i="24"/>
  <c r="F58" i="24"/>
  <c r="G58" i="24"/>
  <c r="H58" i="24"/>
  <c r="I58" i="24"/>
  <c r="J58" i="24"/>
  <c r="K58" i="24"/>
  <c r="L58" i="24"/>
  <c r="M58" i="24"/>
  <c r="N58" i="24"/>
  <c r="O58" i="24"/>
  <c r="P58" i="24"/>
  <c r="Q58" i="24"/>
  <c r="R58" i="24"/>
  <c r="S58" i="24"/>
  <c r="V58" i="24"/>
  <c r="C58" i="24"/>
  <c r="D57" i="24"/>
  <c r="E57" i="24"/>
  <c r="F57" i="24"/>
  <c r="G57" i="24"/>
  <c r="H57" i="24"/>
  <c r="I57" i="24"/>
  <c r="J57" i="24"/>
  <c r="K57" i="24"/>
  <c r="L57" i="24"/>
  <c r="M57" i="24"/>
  <c r="N57" i="24"/>
  <c r="O57" i="24"/>
  <c r="P57" i="24"/>
  <c r="Q57" i="24"/>
  <c r="R57" i="24"/>
  <c r="S57" i="24"/>
  <c r="V57" i="24"/>
  <c r="C57" i="24"/>
  <c r="F53" i="24"/>
  <c r="E53" i="24"/>
  <c r="D53" i="24"/>
  <c r="C53" i="24"/>
  <c r="B53" i="24"/>
  <c r="AU25" i="24"/>
  <c r="B25" i="24"/>
  <c r="AX25" i="24"/>
  <c r="E25" i="24"/>
  <c r="BA25" i="24"/>
  <c r="H25" i="24"/>
  <c r="F52" i="24"/>
  <c r="AL25" i="24"/>
  <c r="AO25" i="24"/>
  <c r="AR25" i="24"/>
  <c r="E52" i="24"/>
  <c r="AC25" i="24"/>
  <c r="AF25" i="24"/>
  <c r="AI25" i="24"/>
  <c r="D52" i="24"/>
  <c r="T25" i="24"/>
  <c r="W25" i="24"/>
  <c r="Z25" i="24"/>
  <c r="C52" i="24"/>
  <c r="K25" i="24"/>
  <c r="N25" i="24"/>
  <c r="Q25" i="24"/>
  <c r="B52" i="24"/>
  <c r="F51" i="24"/>
  <c r="E51" i="24"/>
  <c r="D51" i="24"/>
  <c r="C51" i="24"/>
  <c r="B51" i="24"/>
  <c r="S48" i="24"/>
  <c r="R48" i="24"/>
  <c r="Q48" i="24"/>
  <c r="P48" i="24"/>
  <c r="O48" i="24"/>
  <c r="N48" i="24"/>
  <c r="M48" i="24"/>
  <c r="L48" i="24"/>
  <c r="K48" i="24"/>
  <c r="J48" i="24"/>
  <c r="I48" i="24"/>
  <c r="H48" i="24"/>
  <c r="G48" i="24"/>
  <c r="F48" i="24"/>
  <c r="E48" i="24"/>
  <c r="D48" i="24"/>
  <c r="C48" i="24"/>
  <c r="S47" i="24"/>
  <c r="R47" i="24"/>
  <c r="Q47" i="24"/>
  <c r="P47" i="24"/>
  <c r="O47" i="24"/>
  <c r="N47" i="24"/>
  <c r="M47" i="24"/>
  <c r="L47" i="24"/>
  <c r="K47" i="24"/>
  <c r="J47" i="24"/>
  <c r="I47" i="24"/>
  <c r="H47" i="24"/>
  <c r="G47" i="24"/>
  <c r="F47" i="24"/>
  <c r="E47" i="24"/>
  <c r="D47" i="24"/>
  <c r="C47" i="24"/>
  <c r="S46" i="24"/>
  <c r="R46" i="24"/>
  <c r="Q46" i="24"/>
  <c r="P46" i="24"/>
  <c r="O46" i="24"/>
  <c r="N46" i="24"/>
  <c r="M46" i="24"/>
  <c r="L46" i="24"/>
  <c r="K46" i="24"/>
  <c r="J46" i="24"/>
  <c r="I46" i="24"/>
  <c r="H46" i="24"/>
  <c r="G46" i="24"/>
  <c r="F46" i="24"/>
  <c r="E46" i="24"/>
  <c r="D46" i="24"/>
  <c r="C46" i="24"/>
  <c r="S45" i="24"/>
  <c r="R45" i="24"/>
  <c r="Q45" i="24"/>
  <c r="P45" i="24"/>
  <c r="O45" i="24"/>
  <c r="N45" i="24"/>
  <c r="M45" i="24"/>
  <c r="L45" i="24"/>
  <c r="K45" i="24"/>
  <c r="J45" i="24"/>
  <c r="I45" i="24"/>
  <c r="H45" i="24"/>
  <c r="G45" i="24"/>
  <c r="F45" i="24"/>
  <c r="E45" i="24"/>
  <c r="D45" i="24"/>
  <c r="C45" i="24"/>
  <c r="S44" i="24"/>
  <c r="R44" i="24"/>
  <c r="Q44" i="24"/>
  <c r="P44" i="24"/>
  <c r="O44" i="24"/>
  <c r="N44" i="24"/>
  <c r="M44" i="24"/>
  <c r="L44" i="24"/>
  <c r="K44" i="24"/>
  <c r="J44" i="24"/>
  <c r="I44" i="24"/>
  <c r="H44" i="24"/>
  <c r="G44" i="24"/>
  <c r="F44" i="24"/>
  <c r="E44" i="24"/>
  <c r="D44" i="24"/>
  <c r="C44" i="24"/>
  <c r="S43" i="24"/>
  <c r="R43" i="24"/>
  <c r="Q43" i="24"/>
  <c r="P43" i="24"/>
  <c r="O43" i="24"/>
  <c r="N43" i="24"/>
  <c r="M43" i="24"/>
  <c r="L43" i="24"/>
  <c r="K43" i="24"/>
  <c r="J43" i="24"/>
  <c r="I43" i="24"/>
  <c r="H43" i="24"/>
  <c r="G43" i="24"/>
  <c r="F43" i="24"/>
  <c r="E43" i="24"/>
  <c r="D43" i="24"/>
  <c r="C43" i="24"/>
  <c r="D39" i="24"/>
  <c r="E39" i="24"/>
  <c r="F39" i="24"/>
  <c r="G39" i="24"/>
  <c r="H39" i="24"/>
  <c r="I39" i="24"/>
  <c r="J39" i="24"/>
  <c r="K39" i="24"/>
  <c r="L39" i="24"/>
  <c r="M39" i="24"/>
  <c r="N39" i="24"/>
  <c r="O39" i="24"/>
  <c r="P39" i="24"/>
  <c r="Q39" i="24"/>
  <c r="R39" i="24"/>
  <c r="S39" i="24"/>
  <c r="V39" i="24"/>
  <c r="C39" i="24"/>
  <c r="D38" i="24"/>
  <c r="E38" i="24"/>
  <c r="F38" i="24"/>
  <c r="G38" i="24"/>
  <c r="H38" i="24"/>
  <c r="I38" i="24"/>
  <c r="J38" i="24"/>
  <c r="K38" i="24"/>
  <c r="L38" i="24"/>
  <c r="M38" i="24"/>
  <c r="N38" i="24"/>
  <c r="O38" i="24"/>
  <c r="P38" i="24"/>
  <c r="Q38" i="24"/>
  <c r="R38" i="24"/>
  <c r="S38" i="24"/>
  <c r="V38" i="24"/>
  <c r="C38" i="24"/>
  <c r="D37" i="24"/>
  <c r="E37" i="24"/>
  <c r="F37" i="24"/>
  <c r="G37" i="24"/>
  <c r="H37" i="24"/>
  <c r="I37" i="24"/>
  <c r="J37" i="24"/>
  <c r="K37" i="24"/>
  <c r="L37" i="24"/>
  <c r="M37" i="24"/>
  <c r="N37" i="24"/>
  <c r="O37" i="24"/>
  <c r="P37" i="24"/>
  <c r="Q37" i="24"/>
  <c r="R37" i="24"/>
  <c r="S37" i="24"/>
  <c r="V37" i="24"/>
  <c r="C37" i="24"/>
  <c r="D36" i="24"/>
  <c r="E36" i="24"/>
  <c r="F36" i="24"/>
  <c r="G36" i="24"/>
  <c r="H36" i="24"/>
  <c r="I36" i="24"/>
  <c r="J36" i="24"/>
  <c r="K36" i="24"/>
  <c r="L36" i="24"/>
  <c r="M36" i="24"/>
  <c r="N36" i="24"/>
  <c r="O36" i="24"/>
  <c r="P36" i="24"/>
  <c r="Q36" i="24"/>
  <c r="R36" i="24"/>
  <c r="S36" i="24"/>
  <c r="V36" i="24"/>
  <c r="C36" i="24"/>
  <c r="D35" i="24"/>
  <c r="E35" i="24"/>
  <c r="F35" i="24"/>
  <c r="G35" i="24"/>
  <c r="H35" i="24"/>
  <c r="I35" i="24"/>
  <c r="J35" i="24"/>
  <c r="K35" i="24"/>
  <c r="L35" i="24"/>
  <c r="M35" i="24"/>
  <c r="N35" i="24"/>
  <c r="O35" i="24"/>
  <c r="P35" i="24"/>
  <c r="Q35" i="24"/>
  <c r="R35" i="24"/>
  <c r="S35" i="24"/>
  <c r="V35" i="24"/>
  <c r="C35" i="24"/>
  <c r="D34" i="24"/>
  <c r="E34" i="24"/>
  <c r="F34" i="24"/>
  <c r="G34" i="24"/>
  <c r="H34" i="24"/>
  <c r="I34" i="24"/>
  <c r="J34" i="24"/>
  <c r="K34" i="24"/>
  <c r="L34" i="24"/>
  <c r="M34" i="24"/>
  <c r="N34" i="24"/>
  <c r="O34" i="24"/>
  <c r="P34" i="24"/>
  <c r="Q34" i="24"/>
  <c r="R34" i="24"/>
  <c r="S34" i="24"/>
  <c r="V34" i="24"/>
  <c r="C34" i="24"/>
  <c r="AW25" i="23"/>
  <c r="D25" i="23"/>
  <c r="AZ25" i="23"/>
  <c r="G25" i="23"/>
  <c r="BC25" i="23"/>
  <c r="J25" i="23"/>
  <c r="F96" i="23"/>
  <c r="AN25" i="23"/>
  <c r="AQ25" i="23"/>
  <c r="AT25" i="23"/>
  <c r="E96" i="23"/>
  <c r="AE25" i="23"/>
  <c r="AH25" i="23"/>
  <c r="AK25" i="23"/>
  <c r="D96" i="23"/>
  <c r="V25" i="23"/>
  <c r="Y25" i="23"/>
  <c r="AB25" i="23"/>
  <c r="C96" i="23"/>
  <c r="M25" i="23"/>
  <c r="P25" i="23"/>
  <c r="S25" i="23"/>
  <c r="B96" i="23"/>
  <c r="F95" i="23"/>
  <c r="E95" i="23"/>
  <c r="D95" i="23"/>
  <c r="C95" i="23"/>
  <c r="B95" i="23"/>
  <c r="S92" i="23"/>
  <c r="R92" i="23"/>
  <c r="Q92" i="23"/>
  <c r="P92" i="23"/>
  <c r="O92" i="23"/>
  <c r="N92" i="23"/>
  <c r="M92" i="23"/>
  <c r="L92" i="23"/>
  <c r="K92" i="23"/>
  <c r="J92" i="23"/>
  <c r="I92" i="23"/>
  <c r="H92" i="23"/>
  <c r="G92" i="23"/>
  <c r="F92" i="23"/>
  <c r="E92" i="23"/>
  <c r="D92" i="23"/>
  <c r="C92" i="23"/>
  <c r="S91" i="23"/>
  <c r="R91" i="23"/>
  <c r="Q91" i="23"/>
  <c r="P91" i="23"/>
  <c r="O91" i="23"/>
  <c r="N91" i="23"/>
  <c r="M91" i="23"/>
  <c r="L91" i="23"/>
  <c r="K91" i="23"/>
  <c r="J91" i="23"/>
  <c r="I91" i="23"/>
  <c r="H91" i="23"/>
  <c r="G91" i="23"/>
  <c r="F91" i="23"/>
  <c r="E91" i="23"/>
  <c r="D91" i="23"/>
  <c r="C91" i="23"/>
  <c r="S90" i="23"/>
  <c r="R90" i="23"/>
  <c r="Q90" i="23"/>
  <c r="P90" i="23"/>
  <c r="O90" i="23"/>
  <c r="N90" i="23"/>
  <c r="M90" i="23"/>
  <c r="L90" i="23"/>
  <c r="K90" i="23"/>
  <c r="J90" i="23"/>
  <c r="I90" i="23"/>
  <c r="H90" i="23"/>
  <c r="G90" i="23"/>
  <c r="F90" i="23"/>
  <c r="E90" i="23"/>
  <c r="D90" i="23"/>
  <c r="C90" i="23"/>
  <c r="S89" i="23"/>
  <c r="R89" i="23"/>
  <c r="Q89" i="23"/>
  <c r="P89" i="23"/>
  <c r="O89" i="23"/>
  <c r="N89" i="23"/>
  <c r="M89" i="23"/>
  <c r="L89" i="23"/>
  <c r="K89" i="23"/>
  <c r="J89" i="23"/>
  <c r="I89" i="23"/>
  <c r="H89" i="23"/>
  <c r="G89" i="23"/>
  <c r="F89" i="23"/>
  <c r="E89" i="23"/>
  <c r="D89" i="23"/>
  <c r="C89" i="23"/>
  <c r="S88" i="23"/>
  <c r="R88" i="23"/>
  <c r="Q88" i="23"/>
  <c r="P88" i="23"/>
  <c r="O88" i="23"/>
  <c r="N88" i="23"/>
  <c r="M88" i="23"/>
  <c r="L88" i="23"/>
  <c r="K88" i="23"/>
  <c r="J88" i="23"/>
  <c r="I88" i="23"/>
  <c r="H88" i="23"/>
  <c r="G88" i="23"/>
  <c r="F88" i="23"/>
  <c r="E88" i="23"/>
  <c r="D88" i="23"/>
  <c r="C88" i="23"/>
  <c r="S87" i="23"/>
  <c r="R87" i="23"/>
  <c r="Q87" i="23"/>
  <c r="P87" i="23"/>
  <c r="O87" i="23"/>
  <c r="N87" i="23"/>
  <c r="M87" i="23"/>
  <c r="L87" i="23"/>
  <c r="K87" i="23"/>
  <c r="J87" i="23"/>
  <c r="I87" i="23"/>
  <c r="H87" i="23"/>
  <c r="G87" i="23"/>
  <c r="F87" i="23"/>
  <c r="E87" i="23"/>
  <c r="D87" i="23"/>
  <c r="C87" i="23"/>
  <c r="D84" i="23"/>
  <c r="E84" i="23"/>
  <c r="F84" i="23"/>
  <c r="G84" i="23"/>
  <c r="H84" i="23"/>
  <c r="I84" i="23"/>
  <c r="J84" i="23"/>
  <c r="K84" i="23"/>
  <c r="L84" i="23"/>
  <c r="M84" i="23"/>
  <c r="N84" i="23"/>
  <c r="O84" i="23"/>
  <c r="P84" i="23"/>
  <c r="Q84" i="23"/>
  <c r="R84" i="23"/>
  <c r="S84" i="23"/>
  <c r="V84" i="23"/>
  <c r="C84" i="23"/>
  <c r="D83" i="23"/>
  <c r="E83" i="23"/>
  <c r="F83" i="23"/>
  <c r="G83" i="23"/>
  <c r="H83" i="23"/>
  <c r="I83" i="23"/>
  <c r="J83" i="23"/>
  <c r="K83" i="23"/>
  <c r="L83" i="23"/>
  <c r="M83" i="23"/>
  <c r="N83" i="23"/>
  <c r="O83" i="23"/>
  <c r="P83" i="23"/>
  <c r="Q83" i="23"/>
  <c r="R83" i="23"/>
  <c r="S83" i="23"/>
  <c r="V83" i="23"/>
  <c r="C83" i="23"/>
  <c r="D82" i="23"/>
  <c r="E82" i="23"/>
  <c r="F82" i="23"/>
  <c r="G82" i="23"/>
  <c r="H82" i="23"/>
  <c r="I82" i="23"/>
  <c r="J82" i="23"/>
  <c r="K82" i="23"/>
  <c r="L82" i="23"/>
  <c r="M82" i="23"/>
  <c r="N82" i="23"/>
  <c r="O82" i="23"/>
  <c r="P82" i="23"/>
  <c r="Q82" i="23"/>
  <c r="R82" i="23"/>
  <c r="S82" i="23"/>
  <c r="V82" i="23"/>
  <c r="C82" i="23"/>
  <c r="D81" i="23"/>
  <c r="E81" i="23"/>
  <c r="F81" i="23"/>
  <c r="G81" i="23"/>
  <c r="H81" i="23"/>
  <c r="I81" i="23"/>
  <c r="J81" i="23"/>
  <c r="K81" i="23"/>
  <c r="L81" i="23"/>
  <c r="M81" i="23"/>
  <c r="N81" i="23"/>
  <c r="O81" i="23"/>
  <c r="P81" i="23"/>
  <c r="Q81" i="23"/>
  <c r="R81" i="23"/>
  <c r="S81" i="23"/>
  <c r="V81" i="23"/>
  <c r="C81" i="23"/>
  <c r="D80" i="23"/>
  <c r="E80" i="23"/>
  <c r="F80" i="23"/>
  <c r="G80" i="23"/>
  <c r="H80" i="23"/>
  <c r="I80" i="23"/>
  <c r="J80" i="23"/>
  <c r="K80" i="23"/>
  <c r="L80" i="23"/>
  <c r="M80" i="23"/>
  <c r="N80" i="23"/>
  <c r="O80" i="23"/>
  <c r="P80" i="23"/>
  <c r="Q80" i="23"/>
  <c r="R80" i="23"/>
  <c r="S80" i="23"/>
  <c r="V80" i="23"/>
  <c r="C80" i="23"/>
  <c r="D79" i="23"/>
  <c r="E79" i="23"/>
  <c r="F79" i="23"/>
  <c r="G79" i="23"/>
  <c r="H79" i="23"/>
  <c r="I79" i="23"/>
  <c r="J79" i="23"/>
  <c r="K79" i="23"/>
  <c r="L79" i="23"/>
  <c r="M79" i="23"/>
  <c r="N79" i="23"/>
  <c r="O79" i="23"/>
  <c r="P79" i="23"/>
  <c r="Q79" i="23"/>
  <c r="R79" i="23"/>
  <c r="S79" i="23"/>
  <c r="V79" i="23"/>
  <c r="C79" i="23"/>
  <c r="AV25" i="23"/>
  <c r="C25" i="23"/>
  <c r="AY25" i="23"/>
  <c r="F25" i="23"/>
  <c r="BB25" i="23"/>
  <c r="I25" i="23"/>
  <c r="F74" i="23"/>
  <c r="AM25" i="23"/>
  <c r="AP25" i="23"/>
  <c r="AS25" i="23"/>
  <c r="E74" i="23"/>
  <c r="AD25" i="23"/>
  <c r="AG25" i="23"/>
  <c r="AJ25" i="23"/>
  <c r="D74" i="23"/>
  <c r="U25" i="23"/>
  <c r="X25" i="23"/>
  <c r="AA25" i="23"/>
  <c r="C74" i="23"/>
  <c r="L25" i="23"/>
  <c r="O25" i="23"/>
  <c r="R25" i="23"/>
  <c r="B74" i="23"/>
  <c r="F73" i="23"/>
  <c r="E73" i="23"/>
  <c r="D73" i="23"/>
  <c r="C73" i="23"/>
  <c r="B73" i="23"/>
  <c r="S70" i="23"/>
  <c r="R70" i="23"/>
  <c r="Q70" i="23"/>
  <c r="P70" i="23"/>
  <c r="O70" i="23"/>
  <c r="N70" i="23"/>
  <c r="M70" i="23"/>
  <c r="L70" i="23"/>
  <c r="K70" i="23"/>
  <c r="J70" i="23"/>
  <c r="I70" i="23"/>
  <c r="H70" i="23"/>
  <c r="G70" i="23"/>
  <c r="F70" i="23"/>
  <c r="E70" i="23"/>
  <c r="D70" i="23"/>
  <c r="C70" i="23"/>
  <c r="S69" i="23"/>
  <c r="R69" i="23"/>
  <c r="Q69" i="23"/>
  <c r="P69" i="23"/>
  <c r="O69" i="23"/>
  <c r="N69" i="23"/>
  <c r="M69" i="23"/>
  <c r="L69" i="23"/>
  <c r="K69" i="23"/>
  <c r="J69" i="23"/>
  <c r="I69" i="23"/>
  <c r="H69" i="23"/>
  <c r="G69" i="23"/>
  <c r="F69" i="23"/>
  <c r="E69" i="23"/>
  <c r="D69" i="23"/>
  <c r="C69" i="23"/>
  <c r="S68" i="23"/>
  <c r="R68" i="23"/>
  <c r="Q68" i="23"/>
  <c r="P68" i="23"/>
  <c r="O68" i="23"/>
  <c r="N68" i="23"/>
  <c r="M68" i="23"/>
  <c r="L68" i="23"/>
  <c r="K68" i="23"/>
  <c r="J68" i="23"/>
  <c r="I68" i="23"/>
  <c r="H68" i="23"/>
  <c r="G68" i="23"/>
  <c r="F68" i="23"/>
  <c r="E68" i="23"/>
  <c r="D68" i="23"/>
  <c r="C68" i="23"/>
  <c r="S67" i="23"/>
  <c r="R67" i="23"/>
  <c r="Q67" i="23"/>
  <c r="P67" i="23"/>
  <c r="O67" i="23"/>
  <c r="N67" i="23"/>
  <c r="M67" i="23"/>
  <c r="L67" i="23"/>
  <c r="K67" i="23"/>
  <c r="J67" i="23"/>
  <c r="I67" i="23"/>
  <c r="H67" i="23"/>
  <c r="G67" i="23"/>
  <c r="F67" i="23"/>
  <c r="E67" i="23"/>
  <c r="D67" i="23"/>
  <c r="C67" i="23"/>
  <c r="S66" i="23"/>
  <c r="R66" i="23"/>
  <c r="Q66" i="23"/>
  <c r="P66" i="23"/>
  <c r="O66" i="23"/>
  <c r="N66" i="23"/>
  <c r="M66" i="23"/>
  <c r="L66" i="23"/>
  <c r="K66" i="23"/>
  <c r="J66" i="23"/>
  <c r="I66" i="23"/>
  <c r="H66" i="23"/>
  <c r="G66" i="23"/>
  <c r="F66" i="23"/>
  <c r="E66" i="23"/>
  <c r="D66" i="23"/>
  <c r="C66" i="23"/>
  <c r="S65" i="23"/>
  <c r="R65" i="23"/>
  <c r="Q65" i="23"/>
  <c r="P65" i="23"/>
  <c r="O65" i="23"/>
  <c r="N65" i="23"/>
  <c r="M65" i="23"/>
  <c r="L65" i="23"/>
  <c r="K65" i="23"/>
  <c r="J65" i="23"/>
  <c r="I65" i="23"/>
  <c r="H65" i="23"/>
  <c r="G65" i="23"/>
  <c r="F65" i="23"/>
  <c r="E65" i="23"/>
  <c r="D65" i="23"/>
  <c r="C65" i="23"/>
  <c r="D62" i="23"/>
  <c r="E62" i="23"/>
  <c r="F62" i="23"/>
  <c r="G62" i="23"/>
  <c r="H62" i="23"/>
  <c r="I62" i="23"/>
  <c r="J62" i="23"/>
  <c r="K62" i="23"/>
  <c r="L62" i="23"/>
  <c r="M62" i="23"/>
  <c r="N62" i="23"/>
  <c r="O62" i="23"/>
  <c r="P62" i="23"/>
  <c r="Q62" i="23"/>
  <c r="R62" i="23"/>
  <c r="S62" i="23"/>
  <c r="V62" i="23"/>
  <c r="C62" i="23"/>
  <c r="D61" i="23"/>
  <c r="E61" i="23"/>
  <c r="F61" i="23"/>
  <c r="G61" i="23"/>
  <c r="H61" i="23"/>
  <c r="I61" i="23"/>
  <c r="J61" i="23"/>
  <c r="K61" i="23"/>
  <c r="L61" i="23"/>
  <c r="M61" i="23"/>
  <c r="N61" i="23"/>
  <c r="O61" i="23"/>
  <c r="P61" i="23"/>
  <c r="Q61" i="23"/>
  <c r="R61" i="23"/>
  <c r="S61" i="23"/>
  <c r="V61" i="23"/>
  <c r="C61" i="23"/>
  <c r="D60" i="23"/>
  <c r="E60" i="23"/>
  <c r="F60" i="23"/>
  <c r="G60" i="23"/>
  <c r="H60" i="23"/>
  <c r="I60" i="23"/>
  <c r="J60" i="23"/>
  <c r="K60" i="23"/>
  <c r="L60" i="23"/>
  <c r="M60" i="23"/>
  <c r="N60" i="23"/>
  <c r="O60" i="23"/>
  <c r="P60" i="23"/>
  <c r="Q60" i="23"/>
  <c r="R60" i="23"/>
  <c r="S60" i="23"/>
  <c r="V60" i="23"/>
  <c r="C60" i="23"/>
  <c r="D59" i="23"/>
  <c r="E59" i="23"/>
  <c r="F59" i="23"/>
  <c r="G59" i="23"/>
  <c r="H59" i="23"/>
  <c r="I59" i="23"/>
  <c r="J59" i="23"/>
  <c r="K59" i="23"/>
  <c r="L59" i="23"/>
  <c r="M59" i="23"/>
  <c r="N59" i="23"/>
  <c r="O59" i="23"/>
  <c r="P59" i="23"/>
  <c r="Q59" i="23"/>
  <c r="R59" i="23"/>
  <c r="S59" i="23"/>
  <c r="V59" i="23"/>
  <c r="C59" i="23"/>
  <c r="D58" i="23"/>
  <c r="E58" i="23"/>
  <c r="F58" i="23"/>
  <c r="G58" i="23"/>
  <c r="H58" i="23"/>
  <c r="I58" i="23"/>
  <c r="J58" i="23"/>
  <c r="K58" i="23"/>
  <c r="L58" i="23"/>
  <c r="M58" i="23"/>
  <c r="N58" i="23"/>
  <c r="O58" i="23"/>
  <c r="P58" i="23"/>
  <c r="Q58" i="23"/>
  <c r="R58" i="23"/>
  <c r="S58" i="23"/>
  <c r="V58" i="23"/>
  <c r="C58" i="23"/>
  <c r="D57" i="23"/>
  <c r="E57" i="23"/>
  <c r="F57" i="23"/>
  <c r="G57" i="23"/>
  <c r="H57" i="23"/>
  <c r="I57" i="23"/>
  <c r="J57" i="23"/>
  <c r="K57" i="23"/>
  <c r="L57" i="23"/>
  <c r="M57" i="23"/>
  <c r="N57" i="23"/>
  <c r="O57" i="23"/>
  <c r="P57" i="23"/>
  <c r="Q57" i="23"/>
  <c r="R57" i="23"/>
  <c r="S57" i="23"/>
  <c r="V57" i="23"/>
  <c r="C57" i="23"/>
  <c r="F53" i="23"/>
  <c r="E53" i="23"/>
  <c r="D53" i="23"/>
  <c r="C53" i="23"/>
  <c r="B53" i="23"/>
  <c r="AU25" i="23"/>
  <c r="B25" i="23"/>
  <c r="AX25" i="23"/>
  <c r="E25" i="23"/>
  <c r="BA25" i="23"/>
  <c r="H25" i="23"/>
  <c r="F52" i="23"/>
  <c r="AL25" i="23"/>
  <c r="AO25" i="23"/>
  <c r="AR25" i="23"/>
  <c r="E52" i="23"/>
  <c r="AC25" i="23"/>
  <c r="AF25" i="23"/>
  <c r="AI25" i="23"/>
  <c r="D52" i="23"/>
  <c r="T25" i="23"/>
  <c r="W25" i="23"/>
  <c r="Z25" i="23"/>
  <c r="C52" i="23"/>
  <c r="K25" i="23"/>
  <c r="N25" i="23"/>
  <c r="Q25" i="23"/>
  <c r="B52" i="23"/>
  <c r="F51" i="23"/>
  <c r="E51" i="23"/>
  <c r="D51" i="23"/>
  <c r="C51" i="23"/>
  <c r="B51" i="23"/>
  <c r="S48" i="23"/>
  <c r="R48" i="23"/>
  <c r="Q48" i="23"/>
  <c r="P48" i="23"/>
  <c r="O48" i="23"/>
  <c r="N48" i="23"/>
  <c r="M48" i="23"/>
  <c r="L48" i="23"/>
  <c r="K48" i="23"/>
  <c r="J48" i="23"/>
  <c r="I48" i="23"/>
  <c r="H48" i="23"/>
  <c r="G48" i="23"/>
  <c r="F48" i="23"/>
  <c r="E48" i="23"/>
  <c r="D48" i="23"/>
  <c r="C48" i="23"/>
  <c r="S47" i="23"/>
  <c r="R47" i="23"/>
  <c r="Q47" i="23"/>
  <c r="P47" i="23"/>
  <c r="O47" i="23"/>
  <c r="N47" i="23"/>
  <c r="M47" i="23"/>
  <c r="L47" i="23"/>
  <c r="K47" i="23"/>
  <c r="J47" i="23"/>
  <c r="I47" i="23"/>
  <c r="H47" i="23"/>
  <c r="G47" i="23"/>
  <c r="F47" i="23"/>
  <c r="E47" i="23"/>
  <c r="D47" i="23"/>
  <c r="C47" i="23"/>
  <c r="S46" i="23"/>
  <c r="R46" i="23"/>
  <c r="Q46" i="23"/>
  <c r="P46" i="23"/>
  <c r="O46" i="23"/>
  <c r="N46" i="23"/>
  <c r="M46" i="23"/>
  <c r="L46" i="23"/>
  <c r="K46" i="23"/>
  <c r="J46" i="23"/>
  <c r="I46" i="23"/>
  <c r="H46" i="23"/>
  <c r="G46" i="23"/>
  <c r="F46" i="23"/>
  <c r="E46" i="23"/>
  <c r="D46" i="23"/>
  <c r="C46" i="23"/>
  <c r="S45" i="23"/>
  <c r="R45" i="23"/>
  <c r="Q45" i="23"/>
  <c r="P45" i="23"/>
  <c r="O45" i="23"/>
  <c r="N45" i="23"/>
  <c r="M45" i="23"/>
  <c r="L45" i="23"/>
  <c r="K45" i="23"/>
  <c r="J45" i="23"/>
  <c r="I45" i="23"/>
  <c r="H45" i="23"/>
  <c r="G45" i="23"/>
  <c r="F45" i="23"/>
  <c r="E45" i="23"/>
  <c r="D45" i="23"/>
  <c r="C45" i="23"/>
  <c r="S44" i="23"/>
  <c r="R44" i="23"/>
  <c r="Q44" i="23"/>
  <c r="P44" i="23"/>
  <c r="O44" i="23"/>
  <c r="N44" i="23"/>
  <c r="M44" i="23"/>
  <c r="L44" i="23"/>
  <c r="K44" i="23"/>
  <c r="J44" i="23"/>
  <c r="I44" i="23"/>
  <c r="H44" i="23"/>
  <c r="G44" i="23"/>
  <c r="F44" i="23"/>
  <c r="E44" i="23"/>
  <c r="D44" i="23"/>
  <c r="C44" i="23"/>
  <c r="S43" i="23"/>
  <c r="R43" i="23"/>
  <c r="Q43" i="23"/>
  <c r="P43" i="23"/>
  <c r="O43" i="23"/>
  <c r="N43" i="23"/>
  <c r="M43" i="23"/>
  <c r="L43" i="23"/>
  <c r="K43" i="23"/>
  <c r="J43" i="23"/>
  <c r="I43" i="23"/>
  <c r="H43" i="23"/>
  <c r="G43" i="23"/>
  <c r="F43" i="23"/>
  <c r="E43" i="23"/>
  <c r="D43" i="23"/>
  <c r="C43" i="23"/>
  <c r="D39" i="23"/>
  <c r="E39" i="23"/>
  <c r="F39" i="23"/>
  <c r="G39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V39" i="23"/>
  <c r="C39" i="23"/>
  <c r="D38" i="23"/>
  <c r="E38" i="23"/>
  <c r="F38" i="23"/>
  <c r="G38" i="23"/>
  <c r="H38" i="23"/>
  <c r="I38" i="23"/>
  <c r="J38" i="23"/>
  <c r="K38" i="23"/>
  <c r="L38" i="23"/>
  <c r="M38" i="23"/>
  <c r="N38" i="23"/>
  <c r="O38" i="23"/>
  <c r="P38" i="23"/>
  <c r="Q38" i="23"/>
  <c r="R38" i="23"/>
  <c r="S38" i="23"/>
  <c r="V38" i="23"/>
  <c r="C38" i="23"/>
  <c r="D37" i="23"/>
  <c r="E37" i="23"/>
  <c r="F37" i="23"/>
  <c r="G37" i="23"/>
  <c r="H37" i="23"/>
  <c r="I37" i="23"/>
  <c r="J37" i="23"/>
  <c r="K37" i="23"/>
  <c r="L37" i="23"/>
  <c r="M37" i="23"/>
  <c r="N37" i="23"/>
  <c r="O37" i="23"/>
  <c r="P37" i="23"/>
  <c r="Q37" i="23"/>
  <c r="R37" i="23"/>
  <c r="S37" i="23"/>
  <c r="V37" i="23"/>
  <c r="C37" i="23"/>
  <c r="D36" i="23"/>
  <c r="E36" i="23"/>
  <c r="F36" i="23"/>
  <c r="G36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V36" i="23"/>
  <c r="C36" i="23"/>
  <c r="D35" i="23"/>
  <c r="E35" i="23"/>
  <c r="F35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V35" i="23"/>
  <c r="C35" i="23"/>
  <c r="D34" i="23"/>
  <c r="E34" i="23"/>
  <c r="F34" i="23"/>
  <c r="G34" i="23"/>
  <c r="H34" i="23"/>
  <c r="I34" i="23"/>
  <c r="J34" i="23"/>
  <c r="K34" i="23"/>
  <c r="L34" i="23"/>
  <c r="M34" i="23"/>
  <c r="N34" i="23"/>
  <c r="O34" i="23"/>
  <c r="P34" i="23"/>
  <c r="Q34" i="23"/>
  <c r="R34" i="23"/>
  <c r="S34" i="23"/>
  <c r="V34" i="23"/>
  <c r="C34" i="23"/>
  <c r="AW25" i="21"/>
  <c r="D25" i="21"/>
  <c r="AZ25" i="21"/>
  <c r="G25" i="21"/>
  <c r="BC25" i="21"/>
  <c r="J25" i="21"/>
  <c r="F96" i="21"/>
  <c r="AN25" i="21"/>
  <c r="AQ25" i="21"/>
  <c r="AT25" i="21"/>
  <c r="E96" i="21"/>
  <c r="AE25" i="21"/>
  <c r="AH25" i="21"/>
  <c r="AK25" i="21"/>
  <c r="D96" i="21"/>
  <c r="V25" i="21"/>
  <c r="Y25" i="21"/>
  <c r="AB25" i="21"/>
  <c r="C96" i="21"/>
  <c r="M25" i="21"/>
  <c r="P25" i="21"/>
  <c r="S25" i="21"/>
  <c r="B96" i="21"/>
  <c r="F95" i="21"/>
  <c r="E95" i="21"/>
  <c r="D95" i="21"/>
  <c r="C95" i="21"/>
  <c r="B95" i="21"/>
  <c r="S92" i="21"/>
  <c r="R92" i="21"/>
  <c r="Q92" i="21"/>
  <c r="P92" i="21"/>
  <c r="O92" i="21"/>
  <c r="N92" i="21"/>
  <c r="M92" i="21"/>
  <c r="L92" i="21"/>
  <c r="K92" i="21"/>
  <c r="J92" i="21"/>
  <c r="I92" i="21"/>
  <c r="H92" i="21"/>
  <c r="G92" i="21"/>
  <c r="F92" i="21"/>
  <c r="E92" i="21"/>
  <c r="D92" i="21"/>
  <c r="C92" i="21"/>
  <c r="S91" i="21"/>
  <c r="R91" i="21"/>
  <c r="Q91" i="21"/>
  <c r="P91" i="21"/>
  <c r="O91" i="21"/>
  <c r="N91" i="21"/>
  <c r="M91" i="21"/>
  <c r="L91" i="21"/>
  <c r="K91" i="21"/>
  <c r="J91" i="21"/>
  <c r="I91" i="21"/>
  <c r="H91" i="21"/>
  <c r="G91" i="21"/>
  <c r="F91" i="21"/>
  <c r="E91" i="21"/>
  <c r="D91" i="21"/>
  <c r="C91" i="21"/>
  <c r="S90" i="21"/>
  <c r="R90" i="21"/>
  <c r="Q90" i="21"/>
  <c r="P90" i="21"/>
  <c r="O90" i="21"/>
  <c r="N90" i="21"/>
  <c r="M90" i="21"/>
  <c r="L90" i="21"/>
  <c r="K90" i="21"/>
  <c r="J90" i="21"/>
  <c r="I90" i="21"/>
  <c r="H90" i="21"/>
  <c r="G90" i="21"/>
  <c r="F90" i="21"/>
  <c r="E90" i="21"/>
  <c r="D90" i="21"/>
  <c r="C90" i="21"/>
  <c r="S89" i="21"/>
  <c r="R89" i="21"/>
  <c r="Q89" i="21"/>
  <c r="P89" i="21"/>
  <c r="O89" i="21"/>
  <c r="N89" i="21"/>
  <c r="M89" i="21"/>
  <c r="L89" i="21"/>
  <c r="K89" i="21"/>
  <c r="J89" i="21"/>
  <c r="I89" i="21"/>
  <c r="H89" i="21"/>
  <c r="G89" i="21"/>
  <c r="F89" i="21"/>
  <c r="E89" i="21"/>
  <c r="D89" i="21"/>
  <c r="C89" i="21"/>
  <c r="S88" i="21"/>
  <c r="R88" i="21"/>
  <c r="Q88" i="21"/>
  <c r="P88" i="21"/>
  <c r="O88" i="21"/>
  <c r="N88" i="21"/>
  <c r="M88" i="21"/>
  <c r="L88" i="21"/>
  <c r="K88" i="21"/>
  <c r="J88" i="21"/>
  <c r="I88" i="21"/>
  <c r="H88" i="21"/>
  <c r="G88" i="21"/>
  <c r="F88" i="21"/>
  <c r="E88" i="21"/>
  <c r="D88" i="21"/>
  <c r="C88" i="21"/>
  <c r="S87" i="21"/>
  <c r="R87" i="21"/>
  <c r="Q87" i="21"/>
  <c r="P87" i="21"/>
  <c r="O87" i="21"/>
  <c r="N87" i="21"/>
  <c r="M87" i="21"/>
  <c r="L87" i="21"/>
  <c r="K87" i="21"/>
  <c r="J87" i="21"/>
  <c r="I87" i="21"/>
  <c r="H87" i="21"/>
  <c r="G87" i="21"/>
  <c r="F87" i="21"/>
  <c r="E87" i="21"/>
  <c r="D87" i="21"/>
  <c r="C87" i="21"/>
  <c r="D84" i="21"/>
  <c r="E84" i="21"/>
  <c r="F84" i="21"/>
  <c r="G84" i="21"/>
  <c r="H84" i="21"/>
  <c r="I84" i="21"/>
  <c r="J84" i="21"/>
  <c r="K84" i="21"/>
  <c r="L84" i="21"/>
  <c r="M84" i="21"/>
  <c r="N84" i="21"/>
  <c r="O84" i="21"/>
  <c r="P84" i="21"/>
  <c r="Q84" i="21"/>
  <c r="R84" i="21"/>
  <c r="S84" i="21"/>
  <c r="V84" i="21"/>
  <c r="C84" i="21"/>
  <c r="D83" i="21"/>
  <c r="E83" i="21"/>
  <c r="F83" i="21"/>
  <c r="G83" i="21"/>
  <c r="H83" i="21"/>
  <c r="I83" i="21"/>
  <c r="J83" i="21"/>
  <c r="K83" i="21"/>
  <c r="L83" i="21"/>
  <c r="M83" i="21"/>
  <c r="N83" i="21"/>
  <c r="O83" i="21"/>
  <c r="P83" i="21"/>
  <c r="Q83" i="21"/>
  <c r="R83" i="21"/>
  <c r="S83" i="21"/>
  <c r="V83" i="21"/>
  <c r="C83" i="21"/>
  <c r="D82" i="21"/>
  <c r="E82" i="21"/>
  <c r="F82" i="21"/>
  <c r="G82" i="21"/>
  <c r="H82" i="21"/>
  <c r="I82" i="21"/>
  <c r="J82" i="21"/>
  <c r="K82" i="21"/>
  <c r="L82" i="21"/>
  <c r="M82" i="21"/>
  <c r="N82" i="21"/>
  <c r="O82" i="21"/>
  <c r="P82" i="21"/>
  <c r="Q82" i="21"/>
  <c r="R82" i="21"/>
  <c r="S82" i="21"/>
  <c r="V82" i="21"/>
  <c r="C82" i="21"/>
  <c r="D81" i="21"/>
  <c r="E81" i="21"/>
  <c r="F81" i="21"/>
  <c r="G81" i="21"/>
  <c r="H81" i="21"/>
  <c r="I81" i="21"/>
  <c r="J81" i="21"/>
  <c r="K81" i="21"/>
  <c r="L81" i="21"/>
  <c r="M81" i="21"/>
  <c r="N81" i="21"/>
  <c r="O81" i="21"/>
  <c r="P81" i="21"/>
  <c r="Q81" i="21"/>
  <c r="R81" i="21"/>
  <c r="S81" i="21"/>
  <c r="V81" i="21"/>
  <c r="C81" i="21"/>
  <c r="D80" i="21"/>
  <c r="E80" i="21"/>
  <c r="F80" i="21"/>
  <c r="G80" i="21"/>
  <c r="H80" i="21"/>
  <c r="I80" i="21"/>
  <c r="J80" i="21"/>
  <c r="K80" i="21"/>
  <c r="L80" i="21"/>
  <c r="M80" i="21"/>
  <c r="N80" i="21"/>
  <c r="O80" i="21"/>
  <c r="P80" i="21"/>
  <c r="Q80" i="21"/>
  <c r="R80" i="21"/>
  <c r="S80" i="21"/>
  <c r="V80" i="21"/>
  <c r="C80" i="21"/>
  <c r="D79" i="21"/>
  <c r="E79" i="21"/>
  <c r="F79" i="21"/>
  <c r="G79" i="21"/>
  <c r="H79" i="21"/>
  <c r="I79" i="21"/>
  <c r="J79" i="21"/>
  <c r="K79" i="21"/>
  <c r="L79" i="21"/>
  <c r="M79" i="21"/>
  <c r="N79" i="21"/>
  <c r="O79" i="21"/>
  <c r="P79" i="21"/>
  <c r="Q79" i="21"/>
  <c r="R79" i="21"/>
  <c r="S79" i="21"/>
  <c r="V79" i="21"/>
  <c r="C79" i="21"/>
  <c r="AV25" i="21"/>
  <c r="C25" i="21"/>
  <c r="AY25" i="21"/>
  <c r="F25" i="21"/>
  <c r="BB25" i="21"/>
  <c r="I25" i="21"/>
  <c r="F74" i="21"/>
  <c r="AM25" i="21"/>
  <c r="AP25" i="21"/>
  <c r="AS25" i="21"/>
  <c r="E74" i="21"/>
  <c r="AD25" i="21"/>
  <c r="AG25" i="21"/>
  <c r="AJ25" i="21"/>
  <c r="D74" i="21"/>
  <c r="U25" i="21"/>
  <c r="X25" i="21"/>
  <c r="AA25" i="21"/>
  <c r="C74" i="21"/>
  <c r="L25" i="21"/>
  <c r="O25" i="21"/>
  <c r="R25" i="21"/>
  <c r="B74" i="21"/>
  <c r="F73" i="21"/>
  <c r="E73" i="21"/>
  <c r="D73" i="21"/>
  <c r="C73" i="21"/>
  <c r="B73" i="21"/>
  <c r="S70" i="21"/>
  <c r="R70" i="21"/>
  <c r="Q70" i="21"/>
  <c r="P70" i="21"/>
  <c r="O70" i="21"/>
  <c r="N70" i="21"/>
  <c r="M70" i="21"/>
  <c r="L70" i="21"/>
  <c r="K70" i="21"/>
  <c r="J70" i="21"/>
  <c r="I70" i="21"/>
  <c r="H70" i="21"/>
  <c r="G70" i="21"/>
  <c r="F70" i="21"/>
  <c r="E70" i="21"/>
  <c r="D70" i="21"/>
  <c r="C70" i="21"/>
  <c r="S69" i="21"/>
  <c r="R69" i="21"/>
  <c r="Q69" i="21"/>
  <c r="P69" i="21"/>
  <c r="O69" i="21"/>
  <c r="N69" i="21"/>
  <c r="M69" i="21"/>
  <c r="L69" i="21"/>
  <c r="K69" i="21"/>
  <c r="J69" i="21"/>
  <c r="I69" i="21"/>
  <c r="H69" i="21"/>
  <c r="G69" i="21"/>
  <c r="F69" i="21"/>
  <c r="E69" i="21"/>
  <c r="D69" i="21"/>
  <c r="C69" i="21"/>
  <c r="S68" i="21"/>
  <c r="R68" i="21"/>
  <c r="Q68" i="21"/>
  <c r="P68" i="21"/>
  <c r="O68" i="21"/>
  <c r="N68" i="21"/>
  <c r="M68" i="21"/>
  <c r="L68" i="21"/>
  <c r="K68" i="21"/>
  <c r="J68" i="21"/>
  <c r="I68" i="21"/>
  <c r="H68" i="21"/>
  <c r="G68" i="21"/>
  <c r="F68" i="21"/>
  <c r="E68" i="21"/>
  <c r="D68" i="21"/>
  <c r="C68" i="21"/>
  <c r="S67" i="21"/>
  <c r="R67" i="21"/>
  <c r="Q67" i="21"/>
  <c r="P67" i="21"/>
  <c r="O67" i="21"/>
  <c r="N67" i="21"/>
  <c r="M67" i="21"/>
  <c r="L67" i="21"/>
  <c r="K67" i="21"/>
  <c r="J67" i="21"/>
  <c r="I67" i="21"/>
  <c r="H67" i="21"/>
  <c r="G67" i="21"/>
  <c r="F67" i="21"/>
  <c r="E67" i="21"/>
  <c r="D67" i="21"/>
  <c r="C67" i="21"/>
  <c r="S66" i="21"/>
  <c r="R66" i="21"/>
  <c r="Q66" i="21"/>
  <c r="P66" i="21"/>
  <c r="O66" i="21"/>
  <c r="N66" i="21"/>
  <c r="M66" i="21"/>
  <c r="L66" i="21"/>
  <c r="K66" i="21"/>
  <c r="J66" i="21"/>
  <c r="I66" i="21"/>
  <c r="H66" i="21"/>
  <c r="G66" i="21"/>
  <c r="F66" i="21"/>
  <c r="E66" i="21"/>
  <c r="D66" i="21"/>
  <c r="C66" i="21"/>
  <c r="S65" i="21"/>
  <c r="R65" i="21"/>
  <c r="Q65" i="21"/>
  <c r="P65" i="21"/>
  <c r="O65" i="21"/>
  <c r="N65" i="21"/>
  <c r="M65" i="21"/>
  <c r="L65" i="21"/>
  <c r="K65" i="21"/>
  <c r="J65" i="21"/>
  <c r="I65" i="21"/>
  <c r="H65" i="21"/>
  <c r="G65" i="21"/>
  <c r="F65" i="21"/>
  <c r="E65" i="21"/>
  <c r="D65" i="21"/>
  <c r="C65" i="21"/>
  <c r="D62" i="21"/>
  <c r="E62" i="21"/>
  <c r="F62" i="21"/>
  <c r="G62" i="21"/>
  <c r="H62" i="21"/>
  <c r="I62" i="21"/>
  <c r="J62" i="21"/>
  <c r="K62" i="21"/>
  <c r="L62" i="21"/>
  <c r="M62" i="21"/>
  <c r="N62" i="21"/>
  <c r="O62" i="21"/>
  <c r="P62" i="21"/>
  <c r="Q62" i="21"/>
  <c r="R62" i="21"/>
  <c r="S62" i="21"/>
  <c r="V62" i="21"/>
  <c r="C62" i="21"/>
  <c r="D61" i="21"/>
  <c r="E61" i="21"/>
  <c r="F61" i="21"/>
  <c r="G61" i="21"/>
  <c r="H61" i="21"/>
  <c r="I61" i="21"/>
  <c r="J61" i="21"/>
  <c r="K61" i="21"/>
  <c r="L61" i="21"/>
  <c r="M61" i="21"/>
  <c r="N61" i="21"/>
  <c r="O61" i="21"/>
  <c r="P61" i="21"/>
  <c r="Q61" i="21"/>
  <c r="R61" i="21"/>
  <c r="S61" i="21"/>
  <c r="V61" i="21"/>
  <c r="C61" i="21"/>
  <c r="D60" i="21"/>
  <c r="E60" i="21"/>
  <c r="F60" i="21"/>
  <c r="G60" i="21"/>
  <c r="H60" i="21"/>
  <c r="I60" i="21"/>
  <c r="J60" i="21"/>
  <c r="K60" i="21"/>
  <c r="L60" i="21"/>
  <c r="M60" i="21"/>
  <c r="N60" i="21"/>
  <c r="O60" i="21"/>
  <c r="P60" i="21"/>
  <c r="Q60" i="21"/>
  <c r="R60" i="21"/>
  <c r="S60" i="21"/>
  <c r="V60" i="21"/>
  <c r="C60" i="21"/>
  <c r="D59" i="21"/>
  <c r="E59" i="21"/>
  <c r="F59" i="21"/>
  <c r="G59" i="21"/>
  <c r="H59" i="21"/>
  <c r="I59" i="21"/>
  <c r="J59" i="21"/>
  <c r="K59" i="21"/>
  <c r="L59" i="21"/>
  <c r="M59" i="21"/>
  <c r="N59" i="21"/>
  <c r="O59" i="21"/>
  <c r="P59" i="21"/>
  <c r="Q59" i="21"/>
  <c r="R59" i="21"/>
  <c r="S59" i="21"/>
  <c r="V59" i="21"/>
  <c r="C59" i="21"/>
  <c r="D58" i="21"/>
  <c r="E58" i="21"/>
  <c r="F58" i="21"/>
  <c r="G58" i="21"/>
  <c r="H58" i="21"/>
  <c r="I58" i="21"/>
  <c r="J58" i="21"/>
  <c r="K58" i="21"/>
  <c r="L58" i="21"/>
  <c r="M58" i="21"/>
  <c r="N58" i="21"/>
  <c r="O58" i="21"/>
  <c r="P58" i="21"/>
  <c r="Q58" i="21"/>
  <c r="R58" i="21"/>
  <c r="S58" i="21"/>
  <c r="V58" i="21"/>
  <c r="C58" i="21"/>
  <c r="D57" i="21"/>
  <c r="E57" i="21"/>
  <c r="F57" i="21"/>
  <c r="G57" i="21"/>
  <c r="H57" i="21"/>
  <c r="I57" i="21"/>
  <c r="J57" i="21"/>
  <c r="K57" i="21"/>
  <c r="L57" i="21"/>
  <c r="M57" i="21"/>
  <c r="N57" i="21"/>
  <c r="O57" i="21"/>
  <c r="P57" i="21"/>
  <c r="Q57" i="21"/>
  <c r="R57" i="21"/>
  <c r="S57" i="21"/>
  <c r="V57" i="21"/>
  <c r="C57" i="21"/>
  <c r="F53" i="21"/>
  <c r="E53" i="21"/>
  <c r="D53" i="21"/>
  <c r="C53" i="21"/>
  <c r="B53" i="21"/>
  <c r="AU25" i="21"/>
  <c r="B25" i="21"/>
  <c r="AX25" i="21"/>
  <c r="E25" i="21"/>
  <c r="BA25" i="21"/>
  <c r="H25" i="21"/>
  <c r="F52" i="21"/>
  <c r="AL25" i="21"/>
  <c r="AO25" i="21"/>
  <c r="AR25" i="21"/>
  <c r="E52" i="21"/>
  <c r="AC25" i="21"/>
  <c r="AF25" i="21"/>
  <c r="AI25" i="21"/>
  <c r="D52" i="21"/>
  <c r="T25" i="21"/>
  <c r="W25" i="21"/>
  <c r="Z25" i="21"/>
  <c r="C52" i="21"/>
  <c r="K25" i="21"/>
  <c r="N25" i="21"/>
  <c r="Q25" i="21"/>
  <c r="B52" i="21"/>
  <c r="F51" i="21"/>
  <c r="E51" i="21"/>
  <c r="D51" i="21"/>
  <c r="C51" i="21"/>
  <c r="B51" i="21"/>
  <c r="S48" i="21"/>
  <c r="R48" i="21"/>
  <c r="Q48" i="21"/>
  <c r="P48" i="21"/>
  <c r="O48" i="21"/>
  <c r="N48" i="21"/>
  <c r="M48" i="21"/>
  <c r="L48" i="21"/>
  <c r="K48" i="21"/>
  <c r="J48" i="21"/>
  <c r="I48" i="21"/>
  <c r="H48" i="21"/>
  <c r="G48" i="21"/>
  <c r="F48" i="21"/>
  <c r="E48" i="21"/>
  <c r="D48" i="21"/>
  <c r="C48" i="21"/>
  <c r="S47" i="21"/>
  <c r="R47" i="21"/>
  <c r="Q47" i="21"/>
  <c r="P47" i="21"/>
  <c r="O47" i="21"/>
  <c r="N47" i="21"/>
  <c r="M47" i="21"/>
  <c r="L47" i="21"/>
  <c r="K47" i="21"/>
  <c r="J47" i="21"/>
  <c r="I47" i="21"/>
  <c r="H47" i="21"/>
  <c r="G47" i="21"/>
  <c r="F47" i="21"/>
  <c r="E47" i="21"/>
  <c r="D47" i="21"/>
  <c r="C47" i="21"/>
  <c r="S46" i="21"/>
  <c r="R46" i="21"/>
  <c r="Q46" i="21"/>
  <c r="P46" i="21"/>
  <c r="O46" i="21"/>
  <c r="N46" i="21"/>
  <c r="M46" i="21"/>
  <c r="L46" i="21"/>
  <c r="K46" i="21"/>
  <c r="J46" i="21"/>
  <c r="I46" i="21"/>
  <c r="H46" i="21"/>
  <c r="G46" i="21"/>
  <c r="F46" i="21"/>
  <c r="E46" i="21"/>
  <c r="D46" i="21"/>
  <c r="C46" i="21"/>
  <c r="S45" i="21"/>
  <c r="R45" i="21"/>
  <c r="Q45" i="21"/>
  <c r="P45" i="21"/>
  <c r="O45" i="21"/>
  <c r="N45" i="21"/>
  <c r="M45" i="21"/>
  <c r="L45" i="21"/>
  <c r="K45" i="21"/>
  <c r="J45" i="21"/>
  <c r="I45" i="21"/>
  <c r="H45" i="21"/>
  <c r="G45" i="21"/>
  <c r="F45" i="21"/>
  <c r="E45" i="21"/>
  <c r="D45" i="21"/>
  <c r="C45" i="21"/>
  <c r="S44" i="21"/>
  <c r="R44" i="21"/>
  <c r="Q44" i="21"/>
  <c r="P44" i="21"/>
  <c r="O44" i="21"/>
  <c r="N44" i="21"/>
  <c r="M44" i="21"/>
  <c r="L44" i="21"/>
  <c r="K44" i="21"/>
  <c r="J44" i="21"/>
  <c r="I44" i="21"/>
  <c r="H44" i="21"/>
  <c r="G44" i="21"/>
  <c r="F44" i="21"/>
  <c r="E44" i="21"/>
  <c r="D44" i="21"/>
  <c r="C44" i="21"/>
  <c r="S43" i="21"/>
  <c r="R43" i="21"/>
  <c r="Q43" i="21"/>
  <c r="P43" i="21"/>
  <c r="O43" i="21"/>
  <c r="N43" i="21"/>
  <c r="M43" i="21"/>
  <c r="L43" i="21"/>
  <c r="K43" i="21"/>
  <c r="J43" i="21"/>
  <c r="I43" i="21"/>
  <c r="H43" i="21"/>
  <c r="G43" i="21"/>
  <c r="F43" i="21"/>
  <c r="E43" i="21"/>
  <c r="D43" i="21"/>
  <c r="C43" i="21"/>
  <c r="D39" i="21"/>
  <c r="E39" i="21"/>
  <c r="F39" i="21"/>
  <c r="G39" i="21"/>
  <c r="H39" i="21"/>
  <c r="I39" i="21"/>
  <c r="J39" i="21"/>
  <c r="K39" i="21"/>
  <c r="L39" i="21"/>
  <c r="M39" i="21"/>
  <c r="N39" i="21"/>
  <c r="O39" i="21"/>
  <c r="P39" i="21"/>
  <c r="Q39" i="21"/>
  <c r="R39" i="21"/>
  <c r="S39" i="21"/>
  <c r="V39" i="21"/>
  <c r="C39" i="21"/>
  <c r="D38" i="21"/>
  <c r="E38" i="21"/>
  <c r="F38" i="21"/>
  <c r="G38" i="21"/>
  <c r="H38" i="21"/>
  <c r="I38" i="21"/>
  <c r="J38" i="21"/>
  <c r="K38" i="21"/>
  <c r="L38" i="21"/>
  <c r="M38" i="21"/>
  <c r="N38" i="21"/>
  <c r="O38" i="21"/>
  <c r="P38" i="21"/>
  <c r="Q38" i="21"/>
  <c r="R38" i="21"/>
  <c r="S38" i="21"/>
  <c r="V38" i="21"/>
  <c r="C38" i="21"/>
  <c r="D37" i="21"/>
  <c r="E37" i="21"/>
  <c r="F37" i="21"/>
  <c r="G37" i="21"/>
  <c r="H37" i="21"/>
  <c r="I37" i="21"/>
  <c r="J37" i="21"/>
  <c r="K37" i="21"/>
  <c r="L37" i="21"/>
  <c r="M37" i="21"/>
  <c r="N37" i="21"/>
  <c r="O37" i="21"/>
  <c r="P37" i="21"/>
  <c r="Q37" i="21"/>
  <c r="R37" i="21"/>
  <c r="S37" i="21"/>
  <c r="V37" i="21"/>
  <c r="C37" i="21"/>
  <c r="D36" i="21"/>
  <c r="E36" i="21"/>
  <c r="F36" i="21"/>
  <c r="G36" i="21"/>
  <c r="H36" i="21"/>
  <c r="I36" i="21"/>
  <c r="J36" i="21"/>
  <c r="K36" i="21"/>
  <c r="L36" i="21"/>
  <c r="M36" i="21"/>
  <c r="N36" i="21"/>
  <c r="O36" i="21"/>
  <c r="P36" i="21"/>
  <c r="Q36" i="21"/>
  <c r="R36" i="21"/>
  <c r="S36" i="21"/>
  <c r="V36" i="21"/>
  <c r="C36" i="21"/>
  <c r="D35" i="21"/>
  <c r="E35" i="21"/>
  <c r="F35" i="21"/>
  <c r="G35" i="21"/>
  <c r="H35" i="21"/>
  <c r="I35" i="21"/>
  <c r="J35" i="21"/>
  <c r="K35" i="21"/>
  <c r="L35" i="21"/>
  <c r="M35" i="21"/>
  <c r="N35" i="21"/>
  <c r="O35" i="21"/>
  <c r="P35" i="21"/>
  <c r="Q35" i="21"/>
  <c r="R35" i="21"/>
  <c r="S35" i="21"/>
  <c r="V35" i="21"/>
  <c r="C35" i="21"/>
  <c r="D34" i="21"/>
  <c r="E34" i="21"/>
  <c r="F34" i="21"/>
  <c r="G34" i="21"/>
  <c r="H34" i="21"/>
  <c r="I34" i="21"/>
  <c r="J34" i="21"/>
  <c r="K34" i="21"/>
  <c r="L34" i="21"/>
  <c r="M34" i="21"/>
  <c r="N34" i="21"/>
  <c r="O34" i="21"/>
  <c r="P34" i="21"/>
  <c r="Q34" i="21"/>
  <c r="R34" i="21"/>
  <c r="S34" i="21"/>
  <c r="V34" i="21"/>
  <c r="C34" i="21"/>
  <c r="AW25" i="20"/>
  <c r="D25" i="20"/>
  <c r="AZ25" i="20"/>
  <c r="G25" i="20"/>
  <c r="BC25" i="20"/>
  <c r="J25" i="20"/>
  <c r="F96" i="20"/>
  <c r="AN25" i="20"/>
  <c r="AQ25" i="20"/>
  <c r="AT25" i="20"/>
  <c r="E96" i="20"/>
  <c r="AE25" i="20"/>
  <c r="AH25" i="20"/>
  <c r="AK25" i="20"/>
  <c r="D96" i="20"/>
  <c r="V25" i="20"/>
  <c r="Y25" i="20"/>
  <c r="AB25" i="20"/>
  <c r="C96" i="20"/>
  <c r="M25" i="20"/>
  <c r="P25" i="20"/>
  <c r="S25" i="20"/>
  <c r="B96" i="20"/>
  <c r="F95" i="20"/>
  <c r="E95" i="20"/>
  <c r="D95" i="20"/>
  <c r="C95" i="20"/>
  <c r="B95" i="20"/>
  <c r="S92" i="20"/>
  <c r="R92" i="20"/>
  <c r="Q92" i="20"/>
  <c r="P92" i="20"/>
  <c r="O92" i="20"/>
  <c r="N92" i="20"/>
  <c r="M92" i="20"/>
  <c r="L92" i="20"/>
  <c r="K92" i="20"/>
  <c r="J92" i="20"/>
  <c r="I92" i="20"/>
  <c r="H92" i="20"/>
  <c r="G92" i="20"/>
  <c r="F92" i="20"/>
  <c r="E92" i="20"/>
  <c r="D92" i="20"/>
  <c r="C92" i="20"/>
  <c r="S91" i="20"/>
  <c r="R91" i="20"/>
  <c r="Q91" i="20"/>
  <c r="P91" i="20"/>
  <c r="O91" i="20"/>
  <c r="N91" i="20"/>
  <c r="M91" i="20"/>
  <c r="L91" i="20"/>
  <c r="K91" i="20"/>
  <c r="J91" i="20"/>
  <c r="I91" i="20"/>
  <c r="H91" i="20"/>
  <c r="G91" i="20"/>
  <c r="F91" i="20"/>
  <c r="E91" i="20"/>
  <c r="D91" i="20"/>
  <c r="C91" i="20"/>
  <c r="S90" i="20"/>
  <c r="R90" i="20"/>
  <c r="Q90" i="20"/>
  <c r="P90" i="20"/>
  <c r="O90" i="20"/>
  <c r="N90" i="20"/>
  <c r="M90" i="20"/>
  <c r="L90" i="20"/>
  <c r="K90" i="20"/>
  <c r="J90" i="20"/>
  <c r="I90" i="20"/>
  <c r="H90" i="20"/>
  <c r="G90" i="20"/>
  <c r="F90" i="20"/>
  <c r="E90" i="20"/>
  <c r="D90" i="20"/>
  <c r="C90" i="20"/>
  <c r="S89" i="20"/>
  <c r="R89" i="20"/>
  <c r="Q89" i="20"/>
  <c r="P89" i="20"/>
  <c r="O89" i="20"/>
  <c r="N89" i="20"/>
  <c r="M89" i="20"/>
  <c r="L89" i="20"/>
  <c r="K89" i="20"/>
  <c r="J89" i="20"/>
  <c r="I89" i="20"/>
  <c r="H89" i="20"/>
  <c r="G89" i="20"/>
  <c r="F89" i="20"/>
  <c r="E89" i="20"/>
  <c r="D89" i="20"/>
  <c r="C89" i="20"/>
  <c r="S88" i="20"/>
  <c r="R88" i="20"/>
  <c r="Q88" i="20"/>
  <c r="P88" i="20"/>
  <c r="O88" i="20"/>
  <c r="N88" i="20"/>
  <c r="M88" i="20"/>
  <c r="L88" i="20"/>
  <c r="K88" i="20"/>
  <c r="J88" i="20"/>
  <c r="I88" i="20"/>
  <c r="H88" i="20"/>
  <c r="G88" i="20"/>
  <c r="F88" i="20"/>
  <c r="E88" i="20"/>
  <c r="D88" i="20"/>
  <c r="C88" i="20"/>
  <c r="S87" i="20"/>
  <c r="R87" i="20"/>
  <c r="Q87" i="20"/>
  <c r="P87" i="20"/>
  <c r="O87" i="20"/>
  <c r="N87" i="20"/>
  <c r="M87" i="20"/>
  <c r="L87" i="20"/>
  <c r="K87" i="20"/>
  <c r="J87" i="20"/>
  <c r="I87" i="20"/>
  <c r="H87" i="20"/>
  <c r="G87" i="20"/>
  <c r="F87" i="20"/>
  <c r="E87" i="20"/>
  <c r="D87" i="20"/>
  <c r="C87" i="20"/>
  <c r="D84" i="20"/>
  <c r="E84" i="20"/>
  <c r="F84" i="20"/>
  <c r="G84" i="20"/>
  <c r="H84" i="20"/>
  <c r="I84" i="20"/>
  <c r="J84" i="20"/>
  <c r="K84" i="20"/>
  <c r="L84" i="20"/>
  <c r="M84" i="20"/>
  <c r="N84" i="20"/>
  <c r="O84" i="20"/>
  <c r="P84" i="20"/>
  <c r="Q84" i="20"/>
  <c r="R84" i="20"/>
  <c r="S84" i="20"/>
  <c r="V84" i="20"/>
  <c r="C84" i="20"/>
  <c r="D83" i="20"/>
  <c r="E83" i="20"/>
  <c r="F83" i="20"/>
  <c r="G83" i="20"/>
  <c r="H83" i="20"/>
  <c r="I83" i="20"/>
  <c r="J83" i="20"/>
  <c r="K83" i="20"/>
  <c r="L83" i="20"/>
  <c r="M83" i="20"/>
  <c r="N83" i="20"/>
  <c r="O83" i="20"/>
  <c r="P83" i="20"/>
  <c r="Q83" i="20"/>
  <c r="R83" i="20"/>
  <c r="S83" i="20"/>
  <c r="V83" i="20"/>
  <c r="C83" i="20"/>
  <c r="D82" i="20"/>
  <c r="E82" i="20"/>
  <c r="F82" i="20"/>
  <c r="G82" i="20"/>
  <c r="H82" i="20"/>
  <c r="I82" i="20"/>
  <c r="J82" i="20"/>
  <c r="K82" i="20"/>
  <c r="L82" i="20"/>
  <c r="M82" i="20"/>
  <c r="N82" i="20"/>
  <c r="O82" i="20"/>
  <c r="P82" i="20"/>
  <c r="Q82" i="20"/>
  <c r="R82" i="20"/>
  <c r="S82" i="20"/>
  <c r="V82" i="20"/>
  <c r="C82" i="20"/>
  <c r="D81" i="20"/>
  <c r="E81" i="20"/>
  <c r="F81" i="20"/>
  <c r="G81" i="20"/>
  <c r="H81" i="20"/>
  <c r="I81" i="20"/>
  <c r="J81" i="20"/>
  <c r="K81" i="20"/>
  <c r="L81" i="20"/>
  <c r="M81" i="20"/>
  <c r="N81" i="20"/>
  <c r="O81" i="20"/>
  <c r="P81" i="20"/>
  <c r="Q81" i="20"/>
  <c r="R81" i="20"/>
  <c r="S81" i="20"/>
  <c r="V81" i="20"/>
  <c r="C81" i="20"/>
  <c r="D80" i="20"/>
  <c r="E80" i="20"/>
  <c r="F80" i="20"/>
  <c r="G80" i="20"/>
  <c r="H80" i="20"/>
  <c r="I80" i="20"/>
  <c r="J80" i="20"/>
  <c r="K80" i="20"/>
  <c r="L80" i="20"/>
  <c r="M80" i="20"/>
  <c r="N80" i="20"/>
  <c r="O80" i="20"/>
  <c r="P80" i="20"/>
  <c r="Q80" i="20"/>
  <c r="R80" i="20"/>
  <c r="S80" i="20"/>
  <c r="V80" i="20"/>
  <c r="C80" i="20"/>
  <c r="D79" i="20"/>
  <c r="E79" i="20"/>
  <c r="F79" i="20"/>
  <c r="G79" i="20"/>
  <c r="H79" i="20"/>
  <c r="I79" i="20"/>
  <c r="J79" i="20"/>
  <c r="K79" i="20"/>
  <c r="L79" i="20"/>
  <c r="M79" i="20"/>
  <c r="N79" i="20"/>
  <c r="O79" i="20"/>
  <c r="P79" i="20"/>
  <c r="Q79" i="20"/>
  <c r="R79" i="20"/>
  <c r="S79" i="20"/>
  <c r="V79" i="20"/>
  <c r="C79" i="20"/>
  <c r="AV25" i="20"/>
  <c r="C25" i="20"/>
  <c r="AY25" i="20"/>
  <c r="F25" i="20"/>
  <c r="BB25" i="20"/>
  <c r="I25" i="20"/>
  <c r="F74" i="20"/>
  <c r="AM25" i="20"/>
  <c r="AP25" i="20"/>
  <c r="AS25" i="20"/>
  <c r="E74" i="20"/>
  <c r="AD25" i="20"/>
  <c r="AG25" i="20"/>
  <c r="AJ25" i="20"/>
  <c r="D74" i="20"/>
  <c r="U25" i="20"/>
  <c r="X25" i="20"/>
  <c r="AA25" i="20"/>
  <c r="C74" i="20"/>
  <c r="L25" i="20"/>
  <c r="O25" i="20"/>
  <c r="R25" i="20"/>
  <c r="B74" i="20"/>
  <c r="F73" i="20"/>
  <c r="E73" i="20"/>
  <c r="D73" i="20"/>
  <c r="C73" i="20"/>
  <c r="B73" i="20"/>
  <c r="S70" i="20"/>
  <c r="R70" i="20"/>
  <c r="Q70" i="20"/>
  <c r="P70" i="20"/>
  <c r="O70" i="20"/>
  <c r="N70" i="20"/>
  <c r="M70" i="20"/>
  <c r="L70" i="20"/>
  <c r="K70" i="20"/>
  <c r="J70" i="20"/>
  <c r="I70" i="20"/>
  <c r="H70" i="20"/>
  <c r="G70" i="20"/>
  <c r="F70" i="20"/>
  <c r="E70" i="20"/>
  <c r="D70" i="20"/>
  <c r="C70" i="20"/>
  <c r="S69" i="20"/>
  <c r="R69" i="20"/>
  <c r="Q69" i="20"/>
  <c r="P69" i="20"/>
  <c r="O69" i="20"/>
  <c r="N69" i="20"/>
  <c r="M69" i="20"/>
  <c r="L69" i="20"/>
  <c r="K69" i="20"/>
  <c r="J69" i="20"/>
  <c r="I69" i="20"/>
  <c r="H69" i="20"/>
  <c r="G69" i="20"/>
  <c r="F69" i="20"/>
  <c r="E69" i="20"/>
  <c r="D69" i="20"/>
  <c r="C69" i="20"/>
  <c r="S68" i="20"/>
  <c r="R68" i="20"/>
  <c r="Q68" i="20"/>
  <c r="P68" i="20"/>
  <c r="O68" i="20"/>
  <c r="N68" i="20"/>
  <c r="M68" i="20"/>
  <c r="L68" i="20"/>
  <c r="K68" i="20"/>
  <c r="J68" i="20"/>
  <c r="I68" i="20"/>
  <c r="H68" i="20"/>
  <c r="G68" i="20"/>
  <c r="F68" i="20"/>
  <c r="E68" i="20"/>
  <c r="D68" i="20"/>
  <c r="C68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G67" i="20"/>
  <c r="F67" i="20"/>
  <c r="E67" i="20"/>
  <c r="D67" i="20"/>
  <c r="C67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G66" i="20"/>
  <c r="F66" i="20"/>
  <c r="E66" i="20"/>
  <c r="D66" i="20"/>
  <c r="C66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G65" i="20"/>
  <c r="F65" i="20"/>
  <c r="E65" i="20"/>
  <c r="D65" i="20"/>
  <c r="C65" i="20"/>
  <c r="D62" i="20"/>
  <c r="E62" i="20"/>
  <c r="F62" i="20"/>
  <c r="G62" i="20"/>
  <c r="H62" i="20"/>
  <c r="I62" i="20"/>
  <c r="J62" i="20"/>
  <c r="K62" i="20"/>
  <c r="L62" i="20"/>
  <c r="M62" i="20"/>
  <c r="N62" i="20"/>
  <c r="O62" i="20"/>
  <c r="P62" i="20"/>
  <c r="Q62" i="20"/>
  <c r="R62" i="20"/>
  <c r="S62" i="20"/>
  <c r="V62" i="20"/>
  <c r="C62" i="20"/>
  <c r="D61" i="20"/>
  <c r="E61" i="20"/>
  <c r="F61" i="20"/>
  <c r="G61" i="20"/>
  <c r="H61" i="20"/>
  <c r="I61" i="20"/>
  <c r="J61" i="20"/>
  <c r="K61" i="20"/>
  <c r="L61" i="20"/>
  <c r="M61" i="20"/>
  <c r="N61" i="20"/>
  <c r="O61" i="20"/>
  <c r="P61" i="20"/>
  <c r="Q61" i="20"/>
  <c r="R61" i="20"/>
  <c r="S61" i="20"/>
  <c r="V61" i="20"/>
  <c r="C61" i="20"/>
  <c r="D60" i="20"/>
  <c r="E60" i="20"/>
  <c r="F60" i="20"/>
  <c r="G60" i="20"/>
  <c r="H60" i="20"/>
  <c r="I60" i="20"/>
  <c r="J60" i="20"/>
  <c r="K60" i="20"/>
  <c r="L60" i="20"/>
  <c r="M60" i="20"/>
  <c r="N60" i="20"/>
  <c r="O60" i="20"/>
  <c r="P60" i="20"/>
  <c r="Q60" i="20"/>
  <c r="R60" i="20"/>
  <c r="S60" i="20"/>
  <c r="V60" i="20"/>
  <c r="C60" i="20"/>
  <c r="D59" i="20"/>
  <c r="E59" i="20"/>
  <c r="F59" i="20"/>
  <c r="G59" i="20"/>
  <c r="H59" i="20"/>
  <c r="I59" i="20"/>
  <c r="J59" i="20"/>
  <c r="K59" i="20"/>
  <c r="L59" i="20"/>
  <c r="M59" i="20"/>
  <c r="N59" i="20"/>
  <c r="O59" i="20"/>
  <c r="P59" i="20"/>
  <c r="Q59" i="20"/>
  <c r="R59" i="20"/>
  <c r="S59" i="20"/>
  <c r="V59" i="20"/>
  <c r="C59" i="20"/>
  <c r="D58" i="20"/>
  <c r="E58" i="20"/>
  <c r="F58" i="20"/>
  <c r="G58" i="20"/>
  <c r="H58" i="20"/>
  <c r="I58" i="20"/>
  <c r="J58" i="20"/>
  <c r="K58" i="20"/>
  <c r="L58" i="20"/>
  <c r="M58" i="20"/>
  <c r="N58" i="20"/>
  <c r="O58" i="20"/>
  <c r="P58" i="20"/>
  <c r="Q58" i="20"/>
  <c r="R58" i="20"/>
  <c r="S58" i="20"/>
  <c r="V58" i="20"/>
  <c r="C58" i="20"/>
  <c r="D57" i="20"/>
  <c r="E57" i="20"/>
  <c r="F57" i="20"/>
  <c r="G57" i="20"/>
  <c r="H57" i="20"/>
  <c r="I57" i="20"/>
  <c r="J57" i="20"/>
  <c r="K57" i="20"/>
  <c r="L57" i="20"/>
  <c r="M57" i="20"/>
  <c r="N57" i="20"/>
  <c r="O57" i="20"/>
  <c r="P57" i="20"/>
  <c r="Q57" i="20"/>
  <c r="R57" i="20"/>
  <c r="S57" i="20"/>
  <c r="V57" i="20"/>
  <c r="C57" i="20"/>
  <c r="F53" i="20"/>
  <c r="E53" i="20"/>
  <c r="D53" i="20"/>
  <c r="C53" i="20"/>
  <c r="B53" i="20"/>
  <c r="AU25" i="20"/>
  <c r="B25" i="20"/>
  <c r="AX25" i="20"/>
  <c r="E25" i="20"/>
  <c r="BA25" i="20"/>
  <c r="H25" i="20"/>
  <c r="F52" i="20"/>
  <c r="AL25" i="20"/>
  <c r="AO25" i="20"/>
  <c r="AR25" i="20"/>
  <c r="E52" i="20"/>
  <c r="AC25" i="20"/>
  <c r="AF25" i="20"/>
  <c r="AI25" i="20"/>
  <c r="D52" i="20"/>
  <c r="T25" i="20"/>
  <c r="W25" i="20"/>
  <c r="Z25" i="20"/>
  <c r="C52" i="20"/>
  <c r="K25" i="20"/>
  <c r="N25" i="20"/>
  <c r="Q25" i="20"/>
  <c r="B52" i="20"/>
  <c r="F51" i="20"/>
  <c r="E51" i="20"/>
  <c r="D51" i="20"/>
  <c r="C51" i="20"/>
  <c r="B51" i="20"/>
  <c r="S48" i="20"/>
  <c r="R48" i="20"/>
  <c r="Q48" i="20"/>
  <c r="P48" i="20"/>
  <c r="O48" i="20"/>
  <c r="N48" i="20"/>
  <c r="M48" i="20"/>
  <c r="L48" i="20"/>
  <c r="K48" i="20"/>
  <c r="J48" i="20"/>
  <c r="I48" i="20"/>
  <c r="H48" i="20"/>
  <c r="G48" i="20"/>
  <c r="F48" i="20"/>
  <c r="E48" i="20"/>
  <c r="D48" i="20"/>
  <c r="C48" i="20"/>
  <c r="S47" i="20"/>
  <c r="R47" i="20"/>
  <c r="Q47" i="20"/>
  <c r="P47" i="20"/>
  <c r="O47" i="20"/>
  <c r="N47" i="20"/>
  <c r="M47" i="20"/>
  <c r="L47" i="20"/>
  <c r="K47" i="20"/>
  <c r="J47" i="20"/>
  <c r="I47" i="20"/>
  <c r="H47" i="20"/>
  <c r="G47" i="20"/>
  <c r="F47" i="20"/>
  <c r="E47" i="20"/>
  <c r="D47" i="20"/>
  <c r="C47" i="20"/>
  <c r="S46" i="20"/>
  <c r="R46" i="20"/>
  <c r="Q46" i="20"/>
  <c r="P46" i="20"/>
  <c r="O46" i="20"/>
  <c r="N46" i="20"/>
  <c r="M46" i="20"/>
  <c r="L46" i="20"/>
  <c r="K46" i="20"/>
  <c r="J46" i="20"/>
  <c r="I46" i="20"/>
  <c r="H46" i="20"/>
  <c r="G46" i="20"/>
  <c r="F46" i="20"/>
  <c r="E46" i="20"/>
  <c r="D46" i="20"/>
  <c r="C46" i="20"/>
  <c r="S45" i="20"/>
  <c r="R45" i="20"/>
  <c r="Q45" i="20"/>
  <c r="P45" i="20"/>
  <c r="O45" i="20"/>
  <c r="N45" i="20"/>
  <c r="M45" i="20"/>
  <c r="L45" i="20"/>
  <c r="K45" i="20"/>
  <c r="J45" i="20"/>
  <c r="I45" i="20"/>
  <c r="H45" i="20"/>
  <c r="G45" i="20"/>
  <c r="F45" i="20"/>
  <c r="E45" i="20"/>
  <c r="D45" i="20"/>
  <c r="C45" i="20"/>
  <c r="S44" i="20"/>
  <c r="R44" i="20"/>
  <c r="Q44" i="20"/>
  <c r="P44" i="20"/>
  <c r="O44" i="20"/>
  <c r="N44" i="20"/>
  <c r="M44" i="20"/>
  <c r="L44" i="20"/>
  <c r="K44" i="20"/>
  <c r="J44" i="20"/>
  <c r="I44" i="20"/>
  <c r="H44" i="20"/>
  <c r="G44" i="20"/>
  <c r="F44" i="20"/>
  <c r="E44" i="20"/>
  <c r="D44" i="20"/>
  <c r="C44" i="20"/>
  <c r="S43" i="20"/>
  <c r="R43" i="20"/>
  <c r="Q43" i="20"/>
  <c r="P43" i="20"/>
  <c r="O43" i="20"/>
  <c r="N43" i="20"/>
  <c r="M43" i="20"/>
  <c r="L43" i="20"/>
  <c r="K43" i="20"/>
  <c r="J43" i="20"/>
  <c r="I43" i="20"/>
  <c r="H43" i="20"/>
  <c r="G43" i="20"/>
  <c r="F43" i="20"/>
  <c r="E43" i="20"/>
  <c r="D43" i="20"/>
  <c r="C43" i="20"/>
  <c r="D39" i="20"/>
  <c r="E39" i="20"/>
  <c r="F39" i="20"/>
  <c r="G39" i="20"/>
  <c r="H39" i="20"/>
  <c r="I39" i="20"/>
  <c r="J39" i="20"/>
  <c r="K39" i="20"/>
  <c r="L39" i="20"/>
  <c r="M39" i="20"/>
  <c r="N39" i="20"/>
  <c r="O39" i="20"/>
  <c r="P39" i="20"/>
  <c r="Q39" i="20"/>
  <c r="R39" i="20"/>
  <c r="S39" i="20"/>
  <c r="V39" i="20"/>
  <c r="C39" i="20"/>
  <c r="D38" i="20"/>
  <c r="E38" i="20"/>
  <c r="F38" i="20"/>
  <c r="G38" i="20"/>
  <c r="H38" i="20"/>
  <c r="I38" i="20"/>
  <c r="J38" i="20"/>
  <c r="K38" i="20"/>
  <c r="L38" i="20"/>
  <c r="M38" i="20"/>
  <c r="N38" i="20"/>
  <c r="O38" i="20"/>
  <c r="P38" i="20"/>
  <c r="Q38" i="20"/>
  <c r="R38" i="20"/>
  <c r="S38" i="20"/>
  <c r="V38" i="20"/>
  <c r="C38" i="20"/>
  <c r="D37" i="20"/>
  <c r="E37" i="20"/>
  <c r="F37" i="20"/>
  <c r="G37" i="20"/>
  <c r="H37" i="20"/>
  <c r="I37" i="20"/>
  <c r="J37" i="20"/>
  <c r="K37" i="20"/>
  <c r="L37" i="20"/>
  <c r="M37" i="20"/>
  <c r="N37" i="20"/>
  <c r="O37" i="20"/>
  <c r="P37" i="20"/>
  <c r="Q37" i="20"/>
  <c r="R37" i="20"/>
  <c r="S37" i="20"/>
  <c r="V37" i="20"/>
  <c r="C37" i="20"/>
  <c r="D36" i="20"/>
  <c r="E36" i="20"/>
  <c r="F36" i="20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V36" i="20"/>
  <c r="C36" i="20"/>
  <c r="D35" i="20"/>
  <c r="E35" i="20"/>
  <c r="F35" i="20"/>
  <c r="G35" i="20"/>
  <c r="H35" i="20"/>
  <c r="I35" i="20"/>
  <c r="J35" i="20"/>
  <c r="K35" i="20"/>
  <c r="L35" i="20"/>
  <c r="M35" i="20"/>
  <c r="N35" i="20"/>
  <c r="O35" i="20"/>
  <c r="P35" i="20"/>
  <c r="Q35" i="20"/>
  <c r="R35" i="20"/>
  <c r="S35" i="20"/>
  <c r="V35" i="20"/>
  <c r="C35" i="20"/>
  <c r="D34" i="20"/>
  <c r="E34" i="20"/>
  <c r="F34" i="20"/>
  <c r="G34" i="20"/>
  <c r="H34" i="20"/>
  <c r="I34" i="20"/>
  <c r="J34" i="20"/>
  <c r="K34" i="20"/>
  <c r="L34" i="20"/>
  <c r="M34" i="20"/>
  <c r="N34" i="20"/>
  <c r="O34" i="20"/>
  <c r="P34" i="20"/>
  <c r="Q34" i="20"/>
  <c r="R34" i="20"/>
  <c r="S34" i="20"/>
  <c r="V34" i="20"/>
  <c r="C34" i="20"/>
  <c r="AW25" i="19"/>
  <c r="D25" i="19"/>
  <c r="AZ25" i="19"/>
  <c r="G25" i="19"/>
  <c r="BC25" i="19"/>
  <c r="J25" i="19"/>
  <c r="F96" i="19"/>
  <c r="AN25" i="19"/>
  <c r="AQ25" i="19"/>
  <c r="AT25" i="19"/>
  <c r="E96" i="19"/>
  <c r="AE25" i="19"/>
  <c r="AH25" i="19"/>
  <c r="AK25" i="19"/>
  <c r="D96" i="19"/>
  <c r="V25" i="19"/>
  <c r="Y25" i="19"/>
  <c r="AB25" i="19"/>
  <c r="C96" i="19"/>
  <c r="M25" i="19"/>
  <c r="P25" i="19"/>
  <c r="S25" i="19"/>
  <c r="B96" i="19"/>
  <c r="F95" i="19"/>
  <c r="E95" i="19"/>
  <c r="D95" i="19"/>
  <c r="C95" i="19"/>
  <c r="B95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D92" i="19"/>
  <c r="C92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D91" i="19"/>
  <c r="C91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D90" i="19"/>
  <c r="C90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D89" i="19"/>
  <c r="C89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D88" i="19"/>
  <c r="C88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D87" i="19"/>
  <c r="C87" i="19"/>
  <c r="D84" i="19"/>
  <c r="E84" i="19"/>
  <c r="F84" i="19"/>
  <c r="G84" i="19"/>
  <c r="H84" i="19"/>
  <c r="I84" i="19"/>
  <c r="J84" i="19"/>
  <c r="K84" i="19"/>
  <c r="L84" i="19"/>
  <c r="M84" i="19"/>
  <c r="N84" i="19"/>
  <c r="O84" i="19"/>
  <c r="P84" i="19"/>
  <c r="Q84" i="19"/>
  <c r="R84" i="19"/>
  <c r="S84" i="19"/>
  <c r="V84" i="19"/>
  <c r="C84" i="19"/>
  <c r="D83" i="19"/>
  <c r="E83" i="19"/>
  <c r="F83" i="19"/>
  <c r="G83" i="19"/>
  <c r="H83" i="19"/>
  <c r="I83" i="19"/>
  <c r="J83" i="19"/>
  <c r="K83" i="19"/>
  <c r="L83" i="19"/>
  <c r="M83" i="19"/>
  <c r="N83" i="19"/>
  <c r="O83" i="19"/>
  <c r="P83" i="19"/>
  <c r="Q83" i="19"/>
  <c r="R83" i="19"/>
  <c r="S83" i="19"/>
  <c r="V83" i="19"/>
  <c r="C83" i="19"/>
  <c r="D82" i="19"/>
  <c r="E82" i="19"/>
  <c r="F82" i="19"/>
  <c r="G82" i="19"/>
  <c r="H82" i="19"/>
  <c r="I82" i="19"/>
  <c r="J82" i="19"/>
  <c r="K82" i="19"/>
  <c r="L82" i="19"/>
  <c r="M82" i="19"/>
  <c r="N82" i="19"/>
  <c r="O82" i="19"/>
  <c r="P82" i="19"/>
  <c r="Q82" i="19"/>
  <c r="R82" i="19"/>
  <c r="S82" i="19"/>
  <c r="V82" i="19"/>
  <c r="C82" i="19"/>
  <c r="D81" i="19"/>
  <c r="E81" i="19"/>
  <c r="F81" i="19"/>
  <c r="G81" i="19"/>
  <c r="H81" i="19"/>
  <c r="I81" i="19"/>
  <c r="J81" i="19"/>
  <c r="K81" i="19"/>
  <c r="L81" i="19"/>
  <c r="M81" i="19"/>
  <c r="N81" i="19"/>
  <c r="O81" i="19"/>
  <c r="P81" i="19"/>
  <c r="Q81" i="19"/>
  <c r="R81" i="19"/>
  <c r="S81" i="19"/>
  <c r="V81" i="19"/>
  <c r="C81" i="19"/>
  <c r="D80" i="19"/>
  <c r="E80" i="19"/>
  <c r="F80" i="19"/>
  <c r="G80" i="19"/>
  <c r="H80" i="19"/>
  <c r="I80" i="19"/>
  <c r="J80" i="19"/>
  <c r="K80" i="19"/>
  <c r="L80" i="19"/>
  <c r="M80" i="19"/>
  <c r="N80" i="19"/>
  <c r="O80" i="19"/>
  <c r="P80" i="19"/>
  <c r="Q80" i="19"/>
  <c r="R80" i="19"/>
  <c r="S80" i="19"/>
  <c r="V80" i="19"/>
  <c r="C80" i="19"/>
  <c r="D79" i="19"/>
  <c r="E79" i="19"/>
  <c r="F79" i="19"/>
  <c r="G79" i="19"/>
  <c r="H79" i="19"/>
  <c r="I79" i="19"/>
  <c r="J79" i="19"/>
  <c r="K79" i="19"/>
  <c r="L79" i="19"/>
  <c r="M79" i="19"/>
  <c r="N79" i="19"/>
  <c r="O79" i="19"/>
  <c r="P79" i="19"/>
  <c r="Q79" i="19"/>
  <c r="R79" i="19"/>
  <c r="S79" i="19"/>
  <c r="V79" i="19"/>
  <c r="C79" i="19"/>
  <c r="AV25" i="19"/>
  <c r="C25" i="19"/>
  <c r="AY25" i="19"/>
  <c r="F25" i="19"/>
  <c r="BB25" i="19"/>
  <c r="I25" i="19"/>
  <c r="F74" i="19"/>
  <c r="AM25" i="19"/>
  <c r="AP25" i="19"/>
  <c r="AS25" i="19"/>
  <c r="E74" i="19"/>
  <c r="AD25" i="19"/>
  <c r="AG25" i="19"/>
  <c r="AJ25" i="19"/>
  <c r="D74" i="19"/>
  <c r="U25" i="19"/>
  <c r="X25" i="19"/>
  <c r="AA25" i="19"/>
  <c r="C74" i="19"/>
  <c r="L25" i="19"/>
  <c r="O25" i="19"/>
  <c r="R25" i="19"/>
  <c r="B74" i="19"/>
  <c r="F73" i="19"/>
  <c r="E73" i="19"/>
  <c r="D73" i="19"/>
  <c r="C73" i="19"/>
  <c r="B73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D70" i="19"/>
  <c r="C70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D69" i="19"/>
  <c r="C69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D68" i="19"/>
  <c r="C68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D67" i="19"/>
  <c r="C67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D66" i="19"/>
  <c r="C66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D65" i="19"/>
  <c r="C65" i="19"/>
  <c r="D62" i="19"/>
  <c r="E62" i="19"/>
  <c r="F62" i="19"/>
  <c r="G62" i="19"/>
  <c r="H62" i="19"/>
  <c r="I62" i="19"/>
  <c r="J62" i="19"/>
  <c r="K62" i="19"/>
  <c r="L62" i="19"/>
  <c r="M62" i="19"/>
  <c r="N62" i="19"/>
  <c r="O62" i="19"/>
  <c r="P62" i="19"/>
  <c r="Q62" i="19"/>
  <c r="R62" i="19"/>
  <c r="S62" i="19"/>
  <c r="V62" i="19"/>
  <c r="C62" i="19"/>
  <c r="D61" i="19"/>
  <c r="E61" i="19"/>
  <c r="F61" i="19"/>
  <c r="G61" i="19"/>
  <c r="H61" i="19"/>
  <c r="I61" i="19"/>
  <c r="J61" i="19"/>
  <c r="K61" i="19"/>
  <c r="L61" i="19"/>
  <c r="M61" i="19"/>
  <c r="N61" i="19"/>
  <c r="O61" i="19"/>
  <c r="P61" i="19"/>
  <c r="Q61" i="19"/>
  <c r="R61" i="19"/>
  <c r="S61" i="19"/>
  <c r="V61" i="19"/>
  <c r="C61" i="19"/>
  <c r="D60" i="19"/>
  <c r="E60" i="19"/>
  <c r="F60" i="19"/>
  <c r="G60" i="19"/>
  <c r="H60" i="19"/>
  <c r="I60" i="19"/>
  <c r="J60" i="19"/>
  <c r="K60" i="19"/>
  <c r="L60" i="19"/>
  <c r="M60" i="19"/>
  <c r="N60" i="19"/>
  <c r="O60" i="19"/>
  <c r="P60" i="19"/>
  <c r="Q60" i="19"/>
  <c r="R60" i="19"/>
  <c r="S60" i="19"/>
  <c r="V60" i="19"/>
  <c r="C60" i="19"/>
  <c r="D59" i="19"/>
  <c r="E59" i="19"/>
  <c r="F59" i="19"/>
  <c r="G59" i="19"/>
  <c r="H59" i="19"/>
  <c r="I59" i="19"/>
  <c r="J59" i="19"/>
  <c r="K59" i="19"/>
  <c r="L59" i="19"/>
  <c r="M59" i="19"/>
  <c r="N59" i="19"/>
  <c r="O59" i="19"/>
  <c r="P59" i="19"/>
  <c r="Q59" i="19"/>
  <c r="R59" i="19"/>
  <c r="S59" i="19"/>
  <c r="V59" i="19"/>
  <c r="C59" i="19"/>
  <c r="D58" i="19"/>
  <c r="E58" i="19"/>
  <c r="F58" i="19"/>
  <c r="G58" i="19"/>
  <c r="H58" i="19"/>
  <c r="I58" i="19"/>
  <c r="J58" i="19"/>
  <c r="K58" i="19"/>
  <c r="L58" i="19"/>
  <c r="M58" i="19"/>
  <c r="N58" i="19"/>
  <c r="O58" i="19"/>
  <c r="P58" i="19"/>
  <c r="Q58" i="19"/>
  <c r="R58" i="19"/>
  <c r="S58" i="19"/>
  <c r="V58" i="19"/>
  <c r="C58" i="19"/>
  <c r="D57" i="19"/>
  <c r="E57" i="19"/>
  <c r="F57" i="19"/>
  <c r="G57" i="19"/>
  <c r="H57" i="19"/>
  <c r="I57" i="19"/>
  <c r="J57" i="19"/>
  <c r="K57" i="19"/>
  <c r="L57" i="19"/>
  <c r="M57" i="19"/>
  <c r="N57" i="19"/>
  <c r="O57" i="19"/>
  <c r="P57" i="19"/>
  <c r="Q57" i="19"/>
  <c r="R57" i="19"/>
  <c r="S57" i="19"/>
  <c r="V57" i="19"/>
  <c r="C57" i="19"/>
  <c r="F53" i="19"/>
  <c r="E53" i="19"/>
  <c r="D53" i="19"/>
  <c r="C53" i="19"/>
  <c r="B53" i="19"/>
  <c r="AU25" i="19"/>
  <c r="B25" i="19"/>
  <c r="AX25" i="19"/>
  <c r="E25" i="19"/>
  <c r="BA25" i="19"/>
  <c r="H25" i="19"/>
  <c r="F52" i="19"/>
  <c r="AL25" i="19"/>
  <c r="AO25" i="19"/>
  <c r="AR25" i="19"/>
  <c r="E52" i="19"/>
  <c r="AC25" i="19"/>
  <c r="AF25" i="19"/>
  <c r="AI25" i="19"/>
  <c r="D52" i="19"/>
  <c r="T25" i="19"/>
  <c r="W25" i="19"/>
  <c r="Z25" i="19"/>
  <c r="C52" i="19"/>
  <c r="K25" i="19"/>
  <c r="N25" i="19"/>
  <c r="Q25" i="19"/>
  <c r="B52" i="19"/>
  <c r="F51" i="19"/>
  <c r="E51" i="19"/>
  <c r="D51" i="19"/>
  <c r="C51" i="19"/>
  <c r="B51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D48" i="19"/>
  <c r="C48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D47" i="19"/>
  <c r="C47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D46" i="19"/>
  <c r="C46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D45" i="19"/>
  <c r="C45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D44" i="19"/>
  <c r="C44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D43" i="19"/>
  <c r="C43" i="19"/>
  <c r="D39" i="19"/>
  <c r="E39" i="19"/>
  <c r="F39" i="19"/>
  <c r="G39" i="19"/>
  <c r="H39" i="19"/>
  <c r="I39" i="19"/>
  <c r="J39" i="19"/>
  <c r="K39" i="19"/>
  <c r="L39" i="19"/>
  <c r="M39" i="19"/>
  <c r="N39" i="19"/>
  <c r="O39" i="19"/>
  <c r="P39" i="19"/>
  <c r="Q39" i="19"/>
  <c r="R39" i="19"/>
  <c r="S39" i="19"/>
  <c r="V39" i="19"/>
  <c r="C39" i="19"/>
  <c r="D38" i="19"/>
  <c r="E38" i="19"/>
  <c r="F38" i="19"/>
  <c r="G38" i="19"/>
  <c r="H38" i="19"/>
  <c r="I38" i="19"/>
  <c r="J38" i="19"/>
  <c r="K38" i="19"/>
  <c r="L38" i="19"/>
  <c r="M38" i="19"/>
  <c r="N38" i="19"/>
  <c r="O38" i="19"/>
  <c r="P38" i="19"/>
  <c r="Q38" i="19"/>
  <c r="R38" i="19"/>
  <c r="S38" i="19"/>
  <c r="V38" i="19"/>
  <c r="C38" i="19"/>
  <c r="D37" i="19"/>
  <c r="E37" i="19"/>
  <c r="F37" i="19"/>
  <c r="G37" i="19"/>
  <c r="H37" i="19"/>
  <c r="I37" i="19"/>
  <c r="J37" i="19"/>
  <c r="K37" i="19"/>
  <c r="L37" i="19"/>
  <c r="M37" i="19"/>
  <c r="N37" i="19"/>
  <c r="O37" i="19"/>
  <c r="P37" i="19"/>
  <c r="Q37" i="19"/>
  <c r="R37" i="19"/>
  <c r="S37" i="19"/>
  <c r="V37" i="19"/>
  <c r="C37" i="19"/>
  <c r="D36" i="19"/>
  <c r="E36" i="19"/>
  <c r="F36" i="19"/>
  <c r="G36" i="19"/>
  <c r="H36" i="19"/>
  <c r="I36" i="19"/>
  <c r="J36" i="19"/>
  <c r="K36" i="19"/>
  <c r="L36" i="19"/>
  <c r="M36" i="19"/>
  <c r="N36" i="19"/>
  <c r="O36" i="19"/>
  <c r="P36" i="19"/>
  <c r="Q36" i="19"/>
  <c r="R36" i="19"/>
  <c r="S36" i="19"/>
  <c r="V36" i="19"/>
  <c r="C36" i="19"/>
  <c r="D35" i="19"/>
  <c r="E35" i="19"/>
  <c r="F35" i="19"/>
  <c r="G35" i="19"/>
  <c r="H35" i="19"/>
  <c r="I35" i="19"/>
  <c r="J35" i="19"/>
  <c r="K35" i="19"/>
  <c r="L35" i="19"/>
  <c r="M35" i="19"/>
  <c r="N35" i="19"/>
  <c r="O35" i="19"/>
  <c r="P35" i="19"/>
  <c r="Q35" i="19"/>
  <c r="R35" i="19"/>
  <c r="S35" i="19"/>
  <c r="V35" i="19"/>
  <c r="C35" i="19"/>
  <c r="D34" i="19"/>
  <c r="E34" i="19"/>
  <c r="F34" i="19"/>
  <c r="G34" i="19"/>
  <c r="H34" i="19"/>
  <c r="I34" i="19"/>
  <c r="J34" i="19"/>
  <c r="K34" i="19"/>
  <c r="L34" i="19"/>
  <c r="M34" i="19"/>
  <c r="N34" i="19"/>
  <c r="O34" i="19"/>
  <c r="P34" i="19"/>
  <c r="Q34" i="19"/>
  <c r="R34" i="19"/>
  <c r="S34" i="19"/>
  <c r="V34" i="19"/>
  <c r="C34" i="19"/>
  <c r="AW25" i="18"/>
  <c r="D25" i="18"/>
  <c r="AZ25" i="18"/>
  <c r="G25" i="18"/>
  <c r="BC25" i="18"/>
  <c r="J25" i="18"/>
  <c r="F96" i="18"/>
  <c r="AN25" i="18"/>
  <c r="AQ25" i="18"/>
  <c r="AT25" i="18"/>
  <c r="E96" i="18"/>
  <c r="AE25" i="18"/>
  <c r="AH25" i="18"/>
  <c r="AK25" i="18"/>
  <c r="D96" i="18"/>
  <c r="V25" i="18"/>
  <c r="Y25" i="18"/>
  <c r="AB25" i="18"/>
  <c r="C96" i="18"/>
  <c r="M25" i="18"/>
  <c r="P25" i="18"/>
  <c r="S25" i="18"/>
  <c r="B96" i="18"/>
  <c r="F95" i="18"/>
  <c r="E95" i="18"/>
  <c r="D95" i="18"/>
  <c r="C95" i="18"/>
  <c r="B95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E92" i="18"/>
  <c r="D92" i="18"/>
  <c r="C92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E91" i="18"/>
  <c r="D91" i="18"/>
  <c r="C91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E90" i="18"/>
  <c r="D90" i="18"/>
  <c r="C90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E89" i="18"/>
  <c r="D89" i="18"/>
  <c r="C89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E88" i="18"/>
  <c r="D88" i="18"/>
  <c r="C88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D87" i="18"/>
  <c r="C87" i="18"/>
  <c r="D84" i="18"/>
  <c r="E84" i="18"/>
  <c r="F84" i="18"/>
  <c r="G84" i="18"/>
  <c r="H84" i="18"/>
  <c r="I84" i="18"/>
  <c r="J84" i="18"/>
  <c r="K84" i="18"/>
  <c r="L84" i="18"/>
  <c r="M84" i="18"/>
  <c r="N84" i="18"/>
  <c r="O84" i="18"/>
  <c r="P84" i="18"/>
  <c r="Q84" i="18"/>
  <c r="R84" i="18"/>
  <c r="S84" i="18"/>
  <c r="V84" i="18"/>
  <c r="C84" i="18"/>
  <c r="D83" i="18"/>
  <c r="E83" i="18"/>
  <c r="F83" i="18"/>
  <c r="G83" i="18"/>
  <c r="H83" i="18"/>
  <c r="I83" i="18"/>
  <c r="J83" i="18"/>
  <c r="K83" i="18"/>
  <c r="L83" i="18"/>
  <c r="M83" i="18"/>
  <c r="N83" i="18"/>
  <c r="O83" i="18"/>
  <c r="P83" i="18"/>
  <c r="Q83" i="18"/>
  <c r="R83" i="18"/>
  <c r="S83" i="18"/>
  <c r="V83" i="18"/>
  <c r="C83" i="18"/>
  <c r="D82" i="18"/>
  <c r="E82" i="18"/>
  <c r="F82" i="18"/>
  <c r="G82" i="18"/>
  <c r="H82" i="18"/>
  <c r="I82" i="18"/>
  <c r="J82" i="18"/>
  <c r="K82" i="18"/>
  <c r="L82" i="18"/>
  <c r="M82" i="18"/>
  <c r="N82" i="18"/>
  <c r="O82" i="18"/>
  <c r="P82" i="18"/>
  <c r="Q82" i="18"/>
  <c r="R82" i="18"/>
  <c r="S82" i="18"/>
  <c r="V82" i="18"/>
  <c r="C82" i="18"/>
  <c r="D81" i="18"/>
  <c r="E81" i="18"/>
  <c r="F81" i="18"/>
  <c r="G81" i="18"/>
  <c r="H81" i="18"/>
  <c r="I81" i="18"/>
  <c r="J81" i="18"/>
  <c r="K81" i="18"/>
  <c r="L81" i="18"/>
  <c r="M81" i="18"/>
  <c r="N81" i="18"/>
  <c r="O81" i="18"/>
  <c r="P81" i="18"/>
  <c r="Q81" i="18"/>
  <c r="R81" i="18"/>
  <c r="S81" i="18"/>
  <c r="V81" i="18"/>
  <c r="C81" i="18"/>
  <c r="D80" i="18"/>
  <c r="E80" i="18"/>
  <c r="F80" i="18"/>
  <c r="G80" i="18"/>
  <c r="H80" i="18"/>
  <c r="I80" i="18"/>
  <c r="J80" i="18"/>
  <c r="K80" i="18"/>
  <c r="L80" i="18"/>
  <c r="M80" i="18"/>
  <c r="N80" i="18"/>
  <c r="O80" i="18"/>
  <c r="P80" i="18"/>
  <c r="Q80" i="18"/>
  <c r="R80" i="18"/>
  <c r="S80" i="18"/>
  <c r="V80" i="18"/>
  <c r="C80" i="18"/>
  <c r="D79" i="18"/>
  <c r="E79" i="18"/>
  <c r="F79" i="18"/>
  <c r="G79" i="18"/>
  <c r="H79" i="18"/>
  <c r="I79" i="18"/>
  <c r="J79" i="18"/>
  <c r="K79" i="18"/>
  <c r="L79" i="18"/>
  <c r="M79" i="18"/>
  <c r="N79" i="18"/>
  <c r="O79" i="18"/>
  <c r="P79" i="18"/>
  <c r="Q79" i="18"/>
  <c r="R79" i="18"/>
  <c r="S79" i="18"/>
  <c r="V79" i="18"/>
  <c r="C79" i="18"/>
  <c r="AV25" i="18"/>
  <c r="C25" i="18"/>
  <c r="AY25" i="18"/>
  <c r="F25" i="18"/>
  <c r="BB25" i="18"/>
  <c r="I25" i="18"/>
  <c r="F74" i="18"/>
  <c r="AM25" i="18"/>
  <c r="AP25" i="18"/>
  <c r="AS25" i="18"/>
  <c r="E74" i="18"/>
  <c r="AD25" i="18"/>
  <c r="AG25" i="18"/>
  <c r="AJ25" i="18"/>
  <c r="D74" i="18"/>
  <c r="U25" i="18"/>
  <c r="X25" i="18"/>
  <c r="AA25" i="18"/>
  <c r="C74" i="18"/>
  <c r="L25" i="18"/>
  <c r="O25" i="18"/>
  <c r="R25" i="18"/>
  <c r="B74" i="18"/>
  <c r="F73" i="18"/>
  <c r="E73" i="18"/>
  <c r="D73" i="18"/>
  <c r="C73" i="18"/>
  <c r="B73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D70" i="18"/>
  <c r="C70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D69" i="18"/>
  <c r="C69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D68" i="18"/>
  <c r="C68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D67" i="18"/>
  <c r="C67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D66" i="18"/>
  <c r="C66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D65" i="18"/>
  <c r="C65" i="18"/>
  <c r="D62" i="18"/>
  <c r="E62" i="18"/>
  <c r="F62" i="18"/>
  <c r="G62" i="18"/>
  <c r="H62" i="18"/>
  <c r="I62" i="18"/>
  <c r="J62" i="18"/>
  <c r="K62" i="18"/>
  <c r="L62" i="18"/>
  <c r="M62" i="18"/>
  <c r="N62" i="18"/>
  <c r="O62" i="18"/>
  <c r="P62" i="18"/>
  <c r="Q62" i="18"/>
  <c r="R62" i="18"/>
  <c r="S62" i="18"/>
  <c r="V62" i="18"/>
  <c r="C62" i="18"/>
  <c r="D61" i="18"/>
  <c r="E61" i="18"/>
  <c r="F61" i="18"/>
  <c r="G61" i="18"/>
  <c r="H61" i="18"/>
  <c r="I61" i="18"/>
  <c r="J61" i="18"/>
  <c r="K61" i="18"/>
  <c r="L61" i="18"/>
  <c r="M61" i="18"/>
  <c r="N61" i="18"/>
  <c r="O61" i="18"/>
  <c r="P61" i="18"/>
  <c r="Q61" i="18"/>
  <c r="R61" i="18"/>
  <c r="S61" i="18"/>
  <c r="V61" i="18"/>
  <c r="C61" i="18"/>
  <c r="D60" i="18"/>
  <c r="E60" i="18"/>
  <c r="F60" i="18"/>
  <c r="G60" i="18"/>
  <c r="H60" i="18"/>
  <c r="I60" i="18"/>
  <c r="J60" i="18"/>
  <c r="K60" i="18"/>
  <c r="L60" i="18"/>
  <c r="M60" i="18"/>
  <c r="N60" i="18"/>
  <c r="O60" i="18"/>
  <c r="P60" i="18"/>
  <c r="Q60" i="18"/>
  <c r="R60" i="18"/>
  <c r="S60" i="18"/>
  <c r="V60" i="18"/>
  <c r="C60" i="18"/>
  <c r="D59" i="18"/>
  <c r="E59" i="18"/>
  <c r="F59" i="18"/>
  <c r="G59" i="18"/>
  <c r="H59" i="18"/>
  <c r="I59" i="18"/>
  <c r="J59" i="18"/>
  <c r="K59" i="18"/>
  <c r="L59" i="18"/>
  <c r="M59" i="18"/>
  <c r="N59" i="18"/>
  <c r="O59" i="18"/>
  <c r="P59" i="18"/>
  <c r="Q59" i="18"/>
  <c r="R59" i="18"/>
  <c r="S59" i="18"/>
  <c r="V59" i="18"/>
  <c r="C59" i="18"/>
  <c r="D58" i="18"/>
  <c r="E58" i="18"/>
  <c r="F58" i="18"/>
  <c r="G58" i="18"/>
  <c r="H58" i="18"/>
  <c r="I58" i="18"/>
  <c r="J58" i="18"/>
  <c r="K58" i="18"/>
  <c r="L58" i="18"/>
  <c r="M58" i="18"/>
  <c r="N58" i="18"/>
  <c r="O58" i="18"/>
  <c r="P58" i="18"/>
  <c r="Q58" i="18"/>
  <c r="R58" i="18"/>
  <c r="S58" i="18"/>
  <c r="V58" i="18"/>
  <c r="C58" i="18"/>
  <c r="D57" i="18"/>
  <c r="E57" i="18"/>
  <c r="F57" i="18"/>
  <c r="G57" i="18"/>
  <c r="H57" i="18"/>
  <c r="I57" i="18"/>
  <c r="J57" i="18"/>
  <c r="K57" i="18"/>
  <c r="L57" i="18"/>
  <c r="M57" i="18"/>
  <c r="N57" i="18"/>
  <c r="O57" i="18"/>
  <c r="P57" i="18"/>
  <c r="Q57" i="18"/>
  <c r="R57" i="18"/>
  <c r="S57" i="18"/>
  <c r="V57" i="18"/>
  <c r="C57" i="18"/>
  <c r="F53" i="18"/>
  <c r="E53" i="18"/>
  <c r="D53" i="18"/>
  <c r="C53" i="18"/>
  <c r="B53" i="18"/>
  <c r="AU25" i="18"/>
  <c r="B25" i="18"/>
  <c r="AX25" i="18"/>
  <c r="E25" i="18"/>
  <c r="BA25" i="18"/>
  <c r="H25" i="18"/>
  <c r="F52" i="18"/>
  <c r="AL25" i="18"/>
  <c r="AO25" i="18"/>
  <c r="AR25" i="18"/>
  <c r="E52" i="18"/>
  <c r="AC25" i="18"/>
  <c r="AF25" i="18"/>
  <c r="AI25" i="18"/>
  <c r="D52" i="18"/>
  <c r="T25" i="18"/>
  <c r="W25" i="18"/>
  <c r="Z25" i="18"/>
  <c r="C52" i="18"/>
  <c r="K25" i="18"/>
  <c r="N25" i="18"/>
  <c r="Q25" i="18"/>
  <c r="B52" i="18"/>
  <c r="F51" i="18"/>
  <c r="E51" i="18"/>
  <c r="D51" i="18"/>
  <c r="C51" i="18"/>
  <c r="B51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D48" i="18"/>
  <c r="C48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D47" i="18"/>
  <c r="C47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D46" i="18"/>
  <c r="C46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D45" i="18"/>
  <c r="C45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D44" i="18"/>
  <c r="C44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D43" i="18"/>
  <c r="C43" i="18"/>
  <c r="D39" i="18"/>
  <c r="E39" i="18"/>
  <c r="F39" i="18"/>
  <c r="G39" i="18"/>
  <c r="H39" i="18"/>
  <c r="I39" i="18"/>
  <c r="J39" i="18"/>
  <c r="K39" i="18"/>
  <c r="L39" i="18"/>
  <c r="M39" i="18"/>
  <c r="N39" i="18"/>
  <c r="O39" i="18"/>
  <c r="P39" i="18"/>
  <c r="Q39" i="18"/>
  <c r="R39" i="18"/>
  <c r="S39" i="18"/>
  <c r="V39" i="18"/>
  <c r="C39" i="18"/>
  <c r="D38" i="18"/>
  <c r="E38" i="18"/>
  <c r="F38" i="18"/>
  <c r="G38" i="18"/>
  <c r="H38" i="18"/>
  <c r="I38" i="18"/>
  <c r="J38" i="18"/>
  <c r="K38" i="18"/>
  <c r="L38" i="18"/>
  <c r="M38" i="18"/>
  <c r="N38" i="18"/>
  <c r="O38" i="18"/>
  <c r="P38" i="18"/>
  <c r="Q38" i="18"/>
  <c r="R38" i="18"/>
  <c r="S38" i="18"/>
  <c r="V38" i="18"/>
  <c r="C38" i="18"/>
  <c r="D37" i="18"/>
  <c r="E37" i="18"/>
  <c r="F37" i="18"/>
  <c r="G37" i="18"/>
  <c r="H37" i="18"/>
  <c r="I37" i="18"/>
  <c r="J37" i="18"/>
  <c r="K37" i="18"/>
  <c r="L37" i="18"/>
  <c r="M37" i="18"/>
  <c r="N37" i="18"/>
  <c r="O37" i="18"/>
  <c r="P37" i="18"/>
  <c r="Q37" i="18"/>
  <c r="R37" i="18"/>
  <c r="S37" i="18"/>
  <c r="V37" i="18"/>
  <c r="C37" i="18"/>
  <c r="D36" i="18"/>
  <c r="E36" i="18"/>
  <c r="F36" i="18"/>
  <c r="G36" i="18"/>
  <c r="H36" i="18"/>
  <c r="I36" i="18"/>
  <c r="J36" i="18"/>
  <c r="K36" i="18"/>
  <c r="L36" i="18"/>
  <c r="M36" i="18"/>
  <c r="N36" i="18"/>
  <c r="O36" i="18"/>
  <c r="P36" i="18"/>
  <c r="Q36" i="18"/>
  <c r="R36" i="18"/>
  <c r="S36" i="18"/>
  <c r="V36" i="18"/>
  <c r="C36" i="18"/>
  <c r="D35" i="18"/>
  <c r="E35" i="18"/>
  <c r="F35" i="18"/>
  <c r="G35" i="18"/>
  <c r="H35" i="18"/>
  <c r="I35" i="18"/>
  <c r="J35" i="18"/>
  <c r="K35" i="18"/>
  <c r="L35" i="18"/>
  <c r="M35" i="18"/>
  <c r="N35" i="18"/>
  <c r="O35" i="18"/>
  <c r="P35" i="18"/>
  <c r="Q35" i="18"/>
  <c r="R35" i="18"/>
  <c r="S35" i="18"/>
  <c r="V35" i="18"/>
  <c r="C35" i="18"/>
  <c r="D34" i="18"/>
  <c r="E34" i="18"/>
  <c r="F34" i="18"/>
  <c r="G34" i="18"/>
  <c r="H34" i="18"/>
  <c r="I34" i="18"/>
  <c r="J34" i="18"/>
  <c r="K34" i="18"/>
  <c r="L34" i="18"/>
  <c r="M34" i="18"/>
  <c r="N34" i="18"/>
  <c r="O34" i="18"/>
  <c r="P34" i="18"/>
  <c r="Q34" i="18"/>
  <c r="R34" i="18"/>
  <c r="S34" i="18"/>
  <c r="V34" i="18"/>
  <c r="C34" i="18"/>
  <c r="AW25" i="17"/>
  <c r="D25" i="17"/>
  <c r="AZ25" i="17"/>
  <c r="G25" i="17"/>
  <c r="BC25" i="17"/>
  <c r="J25" i="17"/>
  <c r="F96" i="17"/>
  <c r="AN25" i="17"/>
  <c r="AQ25" i="17"/>
  <c r="AT25" i="17"/>
  <c r="E96" i="17"/>
  <c r="AE25" i="17"/>
  <c r="AH25" i="17"/>
  <c r="AK25" i="17"/>
  <c r="D96" i="17"/>
  <c r="V25" i="17"/>
  <c r="Y25" i="17"/>
  <c r="AB25" i="17"/>
  <c r="C96" i="17"/>
  <c r="M25" i="17"/>
  <c r="P25" i="17"/>
  <c r="S25" i="17"/>
  <c r="B96" i="17"/>
  <c r="F95" i="17"/>
  <c r="E95" i="17"/>
  <c r="D95" i="17"/>
  <c r="C95" i="17"/>
  <c r="B95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D92" i="17"/>
  <c r="C92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D91" i="17"/>
  <c r="C91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D90" i="17"/>
  <c r="C90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D89" i="17"/>
  <c r="C89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D88" i="17"/>
  <c r="C88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D87" i="17"/>
  <c r="C87" i="17"/>
  <c r="D84" i="17"/>
  <c r="E84" i="17"/>
  <c r="F84" i="17"/>
  <c r="G84" i="17"/>
  <c r="H84" i="17"/>
  <c r="I84" i="17"/>
  <c r="J84" i="17"/>
  <c r="K84" i="17"/>
  <c r="L84" i="17"/>
  <c r="M84" i="17"/>
  <c r="N84" i="17"/>
  <c r="O84" i="17"/>
  <c r="P84" i="17"/>
  <c r="Q84" i="17"/>
  <c r="R84" i="17"/>
  <c r="S84" i="17"/>
  <c r="V84" i="17"/>
  <c r="C84" i="17"/>
  <c r="D83" i="17"/>
  <c r="E83" i="17"/>
  <c r="F83" i="17"/>
  <c r="G83" i="17"/>
  <c r="H83" i="17"/>
  <c r="I83" i="17"/>
  <c r="J83" i="17"/>
  <c r="K83" i="17"/>
  <c r="L83" i="17"/>
  <c r="M83" i="17"/>
  <c r="N83" i="17"/>
  <c r="O83" i="17"/>
  <c r="P83" i="17"/>
  <c r="Q83" i="17"/>
  <c r="R83" i="17"/>
  <c r="S83" i="17"/>
  <c r="V83" i="17"/>
  <c r="C83" i="17"/>
  <c r="D82" i="17"/>
  <c r="E82" i="17"/>
  <c r="F82" i="17"/>
  <c r="G82" i="17"/>
  <c r="H82" i="17"/>
  <c r="I82" i="17"/>
  <c r="J82" i="17"/>
  <c r="K82" i="17"/>
  <c r="L82" i="17"/>
  <c r="M82" i="17"/>
  <c r="N82" i="17"/>
  <c r="O82" i="17"/>
  <c r="P82" i="17"/>
  <c r="Q82" i="17"/>
  <c r="R82" i="17"/>
  <c r="S82" i="17"/>
  <c r="V82" i="17"/>
  <c r="C82" i="17"/>
  <c r="D81" i="17"/>
  <c r="E81" i="17"/>
  <c r="F81" i="17"/>
  <c r="G81" i="17"/>
  <c r="H81" i="17"/>
  <c r="I81" i="17"/>
  <c r="J81" i="17"/>
  <c r="K81" i="17"/>
  <c r="L81" i="17"/>
  <c r="M81" i="17"/>
  <c r="N81" i="17"/>
  <c r="O81" i="17"/>
  <c r="P81" i="17"/>
  <c r="Q81" i="17"/>
  <c r="R81" i="17"/>
  <c r="S81" i="17"/>
  <c r="V81" i="17"/>
  <c r="C81" i="17"/>
  <c r="D80" i="17"/>
  <c r="E80" i="17"/>
  <c r="F80" i="17"/>
  <c r="G80" i="17"/>
  <c r="H80" i="17"/>
  <c r="I80" i="17"/>
  <c r="J80" i="17"/>
  <c r="K80" i="17"/>
  <c r="L80" i="17"/>
  <c r="M80" i="17"/>
  <c r="N80" i="17"/>
  <c r="O80" i="17"/>
  <c r="P80" i="17"/>
  <c r="Q80" i="17"/>
  <c r="R80" i="17"/>
  <c r="S80" i="17"/>
  <c r="V80" i="17"/>
  <c r="C80" i="17"/>
  <c r="D79" i="17"/>
  <c r="E79" i="17"/>
  <c r="F79" i="17"/>
  <c r="G79" i="17"/>
  <c r="H79" i="17"/>
  <c r="I79" i="17"/>
  <c r="J79" i="17"/>
  <c r="K79" i="17"/>
  <c r="L79" i="17"/>
  <c r="M79" i="17"/>
  <c r="N79" i="17"/>
  <c r="O79" i="17"/>
  <c r="P79" i="17"/>
  <c r="Q79" i="17"/>
  <c r="R79" i="17"/>
  <c r="S79" i="17"/>
  <c r="V79" i="17"/>
  <c r="C79" i="17"/>
  <c r="AV25" i="17"/>
  <c r="C25" i="17"/>
  <c r="AY25" i="17"/>
  <c r="F25" i="17"/>
  <c r="BB25" i="17"/>
  <c r="I25" i="17"/>
  <c r="F74" i="17"/>
  <c r="AM25" i="17"/>
  <c r="AP25" i="17"/>
  <c r="AS25" i="17"/>
  <c r="E74" i="17"/>
  <c r="AD25" i="17"/>
  <c r="AG25" i="17"/>
  <c r="AJ25" i="17"/>
  <c r="D74" i="17"/>
  <c r="U25" i="17"/>
  <c r="X25" i="17"/>
  <c r="AA25" i="17"/>
  <c r="C74" i="17"/>
  <c r="L25" i="17"/>
  <c r="O25" i="17"/>
  <c r="R25" i="17"/>
  <c r="B74" i="17"/>
  <c r="F73" i="17"/>
  <c r="E73" i="17"/>
  <c r="D73" i="17"/>
  <c r="C73" i="17"/>
  <c r="B73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D70" i="17"/>
  <c r="C70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D69" i="17"/>
  <c r="C69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D68" i="17"/>
  <c r="C68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D67" i="17"/>
  <c r="C67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D66" i="17"/>
  <c r="C66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D65" i="17"/>
  <c r="C65" i="17"/>
  <c r="D62" i="17"/>
  <c r="E62" i="17"/>
  <c r="F62" i="17"/>
  <c r="G62" i="17"/>
  <c r="H62" i="17"/>
  <c r="I62" i="17"/>
  <c r="J62" i="17"/>
  <c r="K62" i="17"/>
  <c r="L62" i="17"/>
  <c r="M62" i="17"/>
  <c r="N62" i="17"/>
  <c r="O62" i="17"/>
  <c r="P62" i="17"/>
  <c r="Q62" i="17"/>
  <c r="R62" i="17"/>
  <c r="S62" i="17"/>
  <c r="V62" i="17"/>
  <c r="C62" i="17"/>
  <c r="D61" i="17"/>
  <c r="E61" i="17"/>
  <c r="F61" i="17"/>
  <c r="G61" i="17"/>
  <c r="H61" i="17"/>
  <c r="I61" i="17"/>
  <c r="J61" i="17"/>
  <c r="K61" i="17"/>
  <c r="L61" i="17"/>
  <c r="M61" i="17"/>
  <c r="N61" i="17"/>
  <c r="O61" i="17"/>
  <c r="P61" i="17"/>
  <c r="Q61" i="17"/>
  <c r="R61" i="17"/>
  <c r="S61" i="17"/>
  <c r="V61" i="17"/>
  <c r="C61" i="17"/>
  <c r="D60" i="17"/>
  <c r="E60" i="17"/>
  <c r="F60" i="17"/>
  <c r="G60" i="17"/>
  <c r="H60" i="17"/>
  <c r="I60" i="17"/>
  <c r="J60" i="17"/>
  <c r="K60" i="17"/>
  <c r="L60" i="17"/>
  <c r="M60" i="17"/>
  <c r="N60" i="17"/>
  <c r="O60" i="17"/>
  <c r="P60" i="17"/>
  <c r="Q60" i="17"/>
  <c r="R60" i="17"/>
  <c r="S60" i="17"/>
  <c r="V60" i="17"/>
  <c r="C60" i="17"/>
  <c r="D59" i="17"/>
  <c r="E59" i="17"/>
  <c r="F59" i="17"/>
  <c r="G59" i="17"/>
  <c r="H59" i="17"/>
  <c r="I59" i="17"/>
  <c r="J59" i="17"/>
  <c r="K59" i="17"/>
  <c r="L59" i="17"/>
  <c r="M59" i="17"/>
  <c r="N59" i="17"/>
  <c r="O59" i="17"/>
  <c r="P59" i="17"/>
  <c r="Q59" i="17"/>
  <c r="R59" i="17"/>
  <c r="S59" i="17"/>
  <c r="V59" i="17"/>
  <c r="C59" i="17"/>
  <c r="D58" i="17"/>
  <c r="E58" i="17"/>
  <c r="F58" i="17"/>
  <c r="G58" i="17"/>
  <c r="H58" i="17"/>
  <c r="I58" i="17"/>
  <c r="J58" i="17"/>
  <c r="K58" i="17"/>
  <c r="L58" i="17"/>
  <c r="M58" i="17"/>
  <c r="N58" i="17"/>
  <c r="O58" i="17"/>
  <c r="P58" i="17"/>
  <c r="Q58" i="17"/>
  <c r="R58" i="17"/>
  <c r="S58" i="17"/>
  <c r="V58" i="17"/>
  <c r="C58" i="17"/>
  <c r="D57" i="17"/>
  <c r="E57" i="17"/>
  <c r="F57" i="17"/>
  <c r="G57" i="17"/>
  <c r="H57" i="17"/>
  <c r="I57" i="17"/>
  <c r="J57" i="17"/>
  <c r="K57" i="17"/>
  <c r="L57" i="17"/>
  <c r="M57" i="17"/>
  <c r="N57" i="17"/>
  <c r="O57" i="17"/>
  <c r="P57" i="17"/>
  <c r="Q57" i="17"/>
  <c r="R57" i="17"/>
  <c r="S57" i="17"/>
  <c r="V57" i="17"/>
  <c r="C57" i="17"/>
  <c r="F53" i="17"/>
  <c r="E53" i="17"/>
  <c r="D53" i="17"/>
  <c r="C53" i="17"/>
  <c r="B53" i="17"/>
  <c r="AU25" i="17"/>
  <c r="B25" i="17"/>
  <c r="AX25" i="17"/>
  <c r="E25" i="17"/>
  <c r="BA25" i="17"/>
  <c r="H25" i="17"/>
  <c r="F52" i="17"/>
  <c r="AL25" i="17"/>
  <c r="AO25" i="17"/>
  <c r="AR25" i="17"/>
  <c r="E52" i="17"/>
  <c r="AC25" i="17"/>
  <c r="AF25" i="17"/>
  <c r="AI25" i="17"/>
  <c r="D52" i="17"/>
  <c r="T25" i="17"/>
  <c r="W25" i="17"/>
  <c r="Z25" i="17"/>
  <c r="C52" i="17"/>
  <c r="K25" i="17"/>
  <c r="N25" i="17"/>
  <c r="Q25" i="17"/>
  <c r="B52" i="17"/>
  <c r="F51" i="17"/>
  <c r="E51" i="17"/>
  <c r="D51" i="17"/>
  <c r="C51" i="17"/>
  <c r="B51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D48" i="17"/>
  <c r="C48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D47" i="17"/>
  <c r="C47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D46" i="17"/>
  <c r="C46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D45" i="17"/>
  <c r="C45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D44" i="17"/>
  <c r="C44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D43" i="17"/>
  <c r="C43" i="17"/>
  <c r="D39" i="17"/>
  <c r="E39" i="17"/>
  <c r="F39" i="17"/>
  <c r="G39" i="17"/>
  <c r="H39" i="17"/>
  <c r="I39" i="17"/>
  <c r="J39" i="17"/>
  <c r="K39" i="17"/>
  <c r="L39" i="17"/>
  <c r="M39" i="17"/>
  <c r="N39" i="17"/>
  <c r="O39" i="17"/>
  <c r="P39" i="17"/>
  <c r="Q39" i="17"/>
  <c r="R39" i="17"/>
  <c r="S39" i="17"/>
  <c r="V39" i="17"/>
  <c r="C39" i="17"/>
  <c r="D38" i="17"/>
  <c r="E38" i="17"/>
  <c r="F38" i="17"/>
  <c r="G38" i="17"/>
  <c r="H38" i="17"/>
  <c r="I38" i="17"/>
  <c r="J38" i="17"/>
  <c r="K38" i="17"/>
  <c r="L38" i="17"/>
  <c r="M38" i="17"/>
  <c r="N38" i="17"/>
  <c r="O38" i="17"/>
  <c r="P38" i="17"/>
  <c r="Q38" i="17"/>
  <c r="R38" i="17"/>
  <c r="S38" i="17"/>
  <c r="V38" i="17"/>
  <c r="C38" i="17"/>
  <c r="D37" i="17"/>
  <c r="E37" i="17"/>
  <c r="F37" i="17"/>
  <c r="G37" i="17"/>
  <c r="H37" i="17"/>
  <c r="I37" i="17"/>
  <c r="J37" i="17"/>
  <c r="K37" i="17"/>
  <c r="L37" i="17"/>
  <c r="M37" i="17"/>
  <c r="N37" i="17"/>
  <c r="O37" i="17"/>
  <c r="P37" i="17"/>
  <c r="Q37" i="17"/>
  <c r="R37" i="17"/>
  <c r="S37" i="17"/>
  <c r="V37" i="17"/>
  <c r="C37" i="17"/>
  <c r="D36" i="17"/>
  <c r="E36" i="17"/>
  <c r="F36" i="17"/>
  <c r="G36" i="17"/>
  <c r="H36" i="17"/>
  <c r="I36" i="17"/>
  <c r="J36" i="17"/>
  <c r="K36" i="17"/>
  <c r="L36" i="17"/>
  <c r="M36" i="17"/>
  <c r="N36" i="17"/>
  <c r="O36" i="17"/>
  <c r="P36" i="17"/>
  <c r="Q36" i="17"/>
  <c r="R36" i="17"/>
  <c r="S36" i="17"/>
  <c r="V36" i="17"/>
  <c r="C36" i="17"/>
  <c r="D35" i="17"/>
  <c r="E35" i="17"/>
  <c r="F35" i="17"/>
  <c r="G35" i="17"/>
  <c r="H35" i="17"/>
  <c r="I35" i="17"/>
  <c r="J35" i="17"/>
  <c r="K35" i="17"/>
  <c r="L35" i="17"/>
  <c r="M35" i="17"/>
  <c r="N35" i="17"/>
  <c r="O35" i="17"/>
  <c r="P35" i="17"/>
  <c r="Q35" i="17"/>
  <c r="R35" i="17"/>
  <c r="S35" i="17"/>
  <c r="V35" i="17"/>
  <c r="C35" i="17"/>
  <c r="D34" i="17"/>
  <c r="E34" i="17"/>
  <c r="F34" i="17"/>
  <c r="G34" i="17"/>
  <c r="H34" i="17"/>
  <c r="I34" i="17"/>
  <c r="J34" i="17"/>
  <c r="K34" i="17"/>
  <c r="L34" i="17"/>
  <c r="M34" i="17"/>
  <c r="N34" i="17"/>
  <c r="O34" i="17"/>
  <c r="P34" i="17"/>
  <c r="Q34" i="17"/>
  <c r="R34" i="17"/>
  <c r="S34" i="17"/>
  <c r="V34" i="17"/>
  <c r="C34" i="17"/>
  <c r="AW25" i="15"/>
  <c r="D25" i="15"/>
  <c r="AZ25" i="15"/>
  <c r="G25" i="15"/>
  <c r="BC25" i="15"/>
  <c r="J25" i="15"/>
  <c r="F96" i="15"/>
  <c r="AN25" i="15"/>
  <c r="AQ25" i="15"/>
  <c r="AT25" i="15"/>
  <c r="E96" i="15"/>
  <c r="AE25" i="15"/>
  <c r="AH25" i="15"/>
  <c r="AK25" i="15"/>
  <c r="D96" i="15"/>
  <c r="V25" i="15"/>
  <c r="Y25" i="15"/>
  <c r="AB25" i="15"/>
  <c r="C96" i="15"/>
  <c r="M25" i="15"/>
  <c r="P25" i="15"/>
  <c r="S25" i="15"/>
  <c r="B96" i="15"/>
  <c r="F95" i="15"/>
  <c r="E95" i="15"/>
  <c r="D95" i="15"/>
  <c r="C95" i="15"/>
  <c r="B95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D92" i="15"/>
  <c r="C92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D91" i="15"/>
  <c r="C91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D90" i="15"/>
  <c r="C90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D89" i="15"/>
  <c r="C89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D88" i="15"/>
  <c r="C88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D87" i="15"/>
  <c r="C87" i="15"/>
  <c r="D84" i="15"/>
  <c r="E84" i="15"/>
  <c r="F84" i="15"/>
  <c r="G84" i="15"/>
  <c r="H84" i="15"/>
  <c r="I84" i="15"/>
  <c r="J84" i="15"/>
  <c r="K84" i="15"/>
  <c r="L84" i="15"/>
  <c r="M84" i="15"/>
  <c r="N84" i="15"/>
  <c r="O84" i="15"/>
  <c r="P84" i="15"/>
  <c r="Q84" i="15"/>
  <c r="R84" i="15"/>
  <c r="S84" i="15"/>
  <c r="V84" i="15"/>
  <c r="C84" i="15"/>
  <c r="D83" i="15"/>
  <c r="E83" i="15"/>
  <c r="F83" i="15"/>
  <c r="G83" i="15"/>
  <c r="H83" i="15"/>
  <c r="I83" i="15"/>
  <c r="J83" i="15"/>
  <c r="K83" i="15"/>
  <c r="L83" i="15"/>
  <c r="M83" i="15"/>
  <c r="N83" i="15"/>
  <c r="O83" i="15"/>
  <c r="P83" i="15"/>
  <c r="Q83" i="15"/>
  <c r="R83" i="15"/>
  <c r="S83" i="15"/>
  <c r="V83" i="15"/>
  <c r="C83" i="15"/>
  <c r="D82" i="15"/>
  <c r="E82" i="15"/>
  <c r="F82" i="15"/>
  <c r="G82" i="15"/>
  <c r="H82" i="15"/>
  <c r="I82" i="15"/>
  <c r="J82" i="15"/>
  <c r="K82" i="15"/>
  <c r="L82" i="15"/>
  <c r="M82" i="15"/>
  <c r="N82" i="15"/>
  <c r="O82" i="15"/>
  <c r="P82" i="15"/>
  <c r="Q82" i="15"/>
  <c r="R82" i="15"/>
  <c r="S82" i="15"/>
  <c r="V82" i="15"/>
  <c r="C82" i="15"/>
  <c r="D81" i="15"/>
  <c r="E81" i="15"/>
  <c r="F81" i="15"/>
  <c r="G81" i="15"/>
  <c r="H81" i="15"/>
  <c r="I81" i="15"/>
  <c r="J81" i="15"/>
  <c r="K81" i="15"/>
  <c r="L81" i="15"/>
  <c r="M81" i="15"/>
  <c r="N81" i="15"/>
  <c r="O81" i="15"/>
  <c r="P81" i="15"/>
  <c r="Q81" i="15"/>
  <c r="R81" i="15"/>
  <c r="S81" i="15"/>
  <c r="V81" i="15"/>
  <c r="C81" i="15"/>
  <c r="D80" i="15"/>
  <c r="E80" i="15"/>
  <c r="F80" i="15"/>
  <c r="G80" i="15"/>
  <c r="H80" i="15"/>
  <c r="I80" i="15"/>
  <c r="J80" i="15"/>
  <c r="K80" i="15"/>
  <c r="L80" i="15"/>
  <c r="M80" i="15"/>
  <c r="N80" i="15"/>
  <c r="O80" i="15"/>
  <c r="P80" i="15"/>
  <c r="Q80" i="15"/>
  <c r="R80" i="15"/>
  <c r="S80" i="15"/>
  <c r="V80" i="15"/>
  <c r="C80" i="15"/>
  <c r="D79" i="15"/>
  <c r="E79" i="15"/>
  <c r="F79" i="15"/>
  <c r="G79" i="15"/>
  <c r="H79" i="15"/>
  <c r="I79" i="15"/>
  <c r="J79" i="15"/>
  <c r="K79" i="15"/>
  <c r="L79" i="15"/>
  <c r="M79" i="15"/>
  <c r="N79" i="15"/>
  <c r="O79" i="15"/>
  <c r="P79" i="15"/>
  <c r="Q79" i="15"/>
  <c r="R79" i="15"/>
  <c r="S79" i="15"/>
  <c r="V79" i="15"/>
  <c r="C79" i="15"/>
  <c r="AV25" i="15"/>
  <c r="C25" i="15"/>
  <c r="AY25" i="15"/>
  <c r="F25" i="15"/>
  <c r="BB25" i="15"/>
  <c r="I25" i="15"/>
  <c r="F74" i="15"/>
  <c r="AM25" i="15"/>
  <c r="AP25" i="15"/>
  <c r="AS25" i="15"/>
  <c r="E74" i="15"/>
  <c r="AD25" i="15"/>
  <c r="AG25" i="15"/>
  <c r="AJ25" i="15"/>
  <c r="D74" i="15"/>
  <c r="U25" i="15"/>
  <c r="X25" i="15"/>
  <c r="AA25" i="15"/>
  <c r="C74" i="15"/>
  <c r="L25" i="15"/>
  <c r="O25" i="15"/>
  <c r="R25" i="15"/>
  <c r="B74" i="15"/>
  <c r="F73" i="15"/>
  <c r="E73" i="15"/>
  <c r="D73" i="15"/>
  <c r="C73" i="15"/>
  <c r="B73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D70" i="15"/>
  <c r="C70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D69" i="15"/>
  <c r="C69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D68" i="15"/>
  <c r="C68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D67" i="15"/>
  <c r="C67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D66" i="15"/>
  <c r="C66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D65" i="15"/>
  <c r="C65" i="15"/>
  <c r="D62" i="15"/>
  <c r="E62" i="15"/>
  <c r="F62" i="15"/>
  <c r="G62" i="15"/>
  <c r="H62" i="15"/>
  <c r="I62" i="15"/>
  <c r="J62" i="15"/>
  <c r="K62" i="15"/>
  <c r="L62" i="15"/>
  <c r="M62" i="15"/>
  <c r="N62" i="15"/>
  <c r="O62" i="15"/>
  <c r="P62" i="15"/>
  <c r="Q62" i="15"/>
  <c r="R62" i="15"/>
  <c r="S62" i="15"/>
  <c r="V62" i="15"/>
  <c r="C62" i="15"/>
  <c r="D61" i="15"/>
  <c r="E61" i="15"/>
  <c r="F61" i="15"/>
  <c r="G61" i="15"/>
  <c r="H61" i="15"/>
  <c r="I61" i="15"/>
  <c r="J61" i="15"/>
  <c r="K61" i="15"/>
  <c r="L61" i="15"/>
  <c r="M61" i="15"/>
  <c r="N61" i="15"/>
  <c r="O61" i="15"/>
  <c r="P61" i="15"/>
  <c r="Q61" i="15"/>
  <c r="R61" i="15"/>
  <c r="S61" i="15"/>
  <c r="V61" i="15"/>
  <c r="C61" i="15"/>
  <c r="D60" i="15"/>
  <c r="E60" i="15"/>
  <c r="F60" i="15"/>
  <c r="G60" i="15"/>
  <c r="H60" i="15"/>
  <c r="I60" i="15"/>
  <c r="J60" i="15"/>
  <c r="K60" i="15"/>
  <c r="L60" i="15"/>
  <c r="M60" i="15"/>
  <c r="N60" i="15"/>
  <c r="O60" i="15"/>
  <c r="P60" i="15"/>
  <c r="Q60" i="15"/>
  <c r="R60" i="15"/>
  <c r="S60" i="15"/>
  <c r="V60" i="15"/>
  <c r="C60" i="15"/>
  <c r="D59" i="15"/>
  <c r="E59" i="15"/>
  <c r="F59" i="15"/>
  <c r="G59" i="15"/>
  <c r="H59" i="15"/>
  <c r="I59" i="15"/>
  <c r="J59" i="15"/>
  <c r="K59" i="15"/>
  <c r="L59" i="15"/>
  <c r="M59" i="15"/>
  <c r="N59" i="15"/>
  <c r="O59" i="15"/>
  <c r="P59" i="15"/>
  <c r="Q59" i="15"/>
  <c r="R59" i="15"/>
  <c r="S59" i="15"/>
  <c r="V59" i="15"/>
  <c r="C59" i="15"/>
  <c r="D58" i="15"/>
  <c r="E58" i="15"/>
  <c r="F58" i="15"/>
  <c r="G58" i="15"/>
  <c r="H58" i="15"/>
  <c r="I58" i="15"/>
  <c r="J58" i="15"/>
  <c r="K58" i="15"/>
  <c r="L58" i="15"/>
  <c r="M58" i="15"/>
  <c r="N58" i="15"/>
  <c r="O58" i="15"/>
  <c r="P58" i="15"/>
  <c r="Q58" i="15"/>
  <c r="R58" i="15"/>
  <c r="S58" i="15"/>
  <c r="V58" i="15"/>
  <c r="C58" i="15"/>
  <c r="D57" i="15"/>
  <c r="E57" i="15"/>
  <c r="F57" i="15"/>
  <c r="G57" i="15"/>
  <c r="H57" i="15"/>
  <c r="I57" i="15"/>
  <c r="J57" i="15"/>
  <c r="K57" i="15"/>
  <c r="L57" i="15"/>
  <c r="M57" i="15"/>
  <c r="N57" i="15"/>
  <c r="O57" i="15"/>
  <c r="P57" i="15"/>
  <c r="Q57" i="15"/>
  <c r="R57" i="15"/>
  <c r="S57" i="15"/>
  <c r="V57" i="15"/>
  <c r="C57" i="15"/>
  <c r="F53" i="15"/>
  <c r="E53" i="15"/>
  <c r="D53" i="15"/>
  <c r="C53" i="15"/>
  <c r="B53" i="15"/>
  <c r="AU25" i="15"/>
  <c r="B25" i="15"/>
  <c r="AX25" i="15"/>
  <c r="E25" i="15"/>
  <c r="BA25" i="15"/>
  <c r="H25" i="15"/>
  <c r="F52" i="15"/>
  <c r="AL25" i="15"/>
  <c r="AO25" i="15"/>
  <c r="AR25" i="15"/>
  <c r="E52" i="15"/>
  <c r="AC25" i="15"/>
  <c r="AF25" i="15"/>
  <c r="AI25" i="15"/>
  <c r="D52" i="15"/>
  <c r="T25" i="15"/>
  <c r="W25" i="15"/>
  <c r="Z25" i="15"/>
  <c r="C52" i="15"/>
  <c r="K25" i="15"/>
  <c r="N25" i="15"/>
  <c r="Q25" i="15"/>
  <c r="B52" i="15"/>
  <c r="F51" i="15"/>
  <c r="E51" i="15"/>
  <c r="D51" i="15"/>
  <c r="C51" i="15"/>
  <c r="B51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D48" i="15"/>
  <c r="C48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D47" i="15"/>
  <c r="C47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D46" i="15"/>
  <c r="C46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D45" i="15"/>
  <c r="C45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D44" i="15"/>
  <c r="C44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D43" i="15"/>
  <c r="C43" i="15"/>
  <c r="D39" i="15"/>
  <c r="E39" i="15"/>
  <c r="F39" i="15"/>
  <c r="G39" i="15"/>
  <c r="H39" i="15"/>
  <c r="I39" i="15"/>
  <c r="J39" i="15"/>
  <c r="K39" i="15"/>
  <c r="L39" i="15"/>
  <c r="M39" i="15"/>
  <c r="N39" i="15"/>
  <c r="O39" i="15"/>
  <c r="P39" i="15"/>
  <c r="Q39" i="15"/>
  <c r="R39" i="15"/>
  <c r="S39" i="15"/>
  <c r="V39" i="15"/>
  <c r="C39" i="15"/>
  <c r="D38" i="15"/>
  <c r="E38" i="15"/>
  <c r="F38" i="15"/>
  <c r="G38" i="15"/>
  <c r="H38" i="15"/>
  <c r="I38" i="15"/>
  <c r="J38" i="15"/>
  <c r="K38" i="15"/>
  <c r="L38" i="15"/>
  <c r="M38" i="15"/>
  <c r="N38" i="15"/>
  <c r="O38" i="15"/>
  <c r="P38" i="15"/>
  <c r="Q38" i="15"/>
  <c r="R38" i="15"/>
  <c r="S38" i="15"/>
  <c r="V38" i="15"/>
  <c r="C38" i="15"/>
  <c r="D37" i="15"/>
  <c r="E37" i="15"/>
  <c r="F37" i="15"/>
  <c r="G37" i="15"/>
  <c r="H37" i="15"/>
  <c r="I37" i="15"/>
  <c r="J37" i="15"/>
  <c r="K37" i="15"/>
  <c r="L37" i="15"/>
  <c r="M37" i="15"/>
  <c r="N37" i="15"/>
  <c r="O37" i="15"/>
  <c r="P37" i="15"/>
  <c r="Q37" i="15"/>
  <c r="R37" i="15"/>
  <c r="S37" i="15"/>
  <c r="V37" i="15"/>
  <c r="C37" i="15"/>
  <c r="D36" i="15"/>
  <c r="E36" i="15"/>
  <c r="F36" i="15"/>
  <c r="G36" i="15"/>
  <c r="H36" i="15"/>
  <c r="I36" i="15"/>
  <c r="J36" i="15"/>
  <c r="K36" i="15"/>
  <c r="L36" i="15"/>
  <c r="M36" i="15"/>
  <c r="N36" i="15"/>
  <c r="O36" i="15"/>
  <c r="P36" i="15"/>
  <c r="Q36" i="15"/>
  <c r="R36" i="15"/>
  <c r="S36" i="15"/>
  <c r="V36" i="15"/>
  <c r="C36" i="15"/>
  <c r="D35" i="15"/>
  <c r="E35" i="15"/>
  <c r="F35" i="15"/>
  <c r="G35" i="15"/>
  <c r="H35" i="15"/>
  <c r="I35" i="15"/>
  <c r="J35" i="15"/>
  <c r="K35" i="15"/>
  <c r="L35" i="15"/>
  <c r="M35" i="15"/>
  <c r="N35" i="15"/>
  <c r="O35" i="15"/>
  <c r="P35" i="15"/>
  <c r="Q35" i="15"/>
  <c r="R35" i="15"/>
  <c r="S35" i="15"/>
  <c r="V35" i="15"/>
  <c r="C35" i="15"/>
  <c r="D34" i="15"/>
  <c r="E34" i="15"/>
  <c r="F34" i="15"/>
  <c r="G34" i="15"/>
  <c r="H34" i="15"/>
  <c r="I34" i="15"/>
  <c r="J34" i="15"/>
  <c r="K34" i="15"/>
  <c r="L34" i="15"/>
  <c r="M34" i="15"/>
  <c r="N34" i="15"/>
  <c r="O34" i="15"/>
  <c r="P34" i="15"/>
  <c r="Q34" i="15"/>
  <c r="R34" i="15"/>
  <c r="S34" i="15"/>
  <c r="V34" i="15"/>
  <c r="C34" i="15"/>
  <c r="AW25" i="14"/>
  <c r="D25" i="14"/>
  <c r="AZ25" i="14"/>
  <c r="G25" i="14"/>
  <c r="BC25" i="14"/>
  <c r="J25" i="14"/>
  <c r="F96" i="14"/>
  <c r="AN25" i="14"/>
  <c r="AQ25" i="14"/>
  <c r="AT25" i="14"/>
  <c r="E96" i="14"/>
  <c r="AE25" i="14"/>
  <c r="AH25" i="14"/>
  <c r="AK25" i="14"/>
  <c r="D96" i="14"/>
  <c r="V25" i="14"/>
  <c r="Y25" i="14"/>
  <c r="AB25" i="14"/>
  <c r="C96" i="14"/>
  <c r="M25" i="14"/>
  <c r="P25" i="14"/>
  <c r="S25" i="14"/>
  <c r="B96" i="14"/>
  <c r="F95" i="14"/>
  <c r="E95" i="14"/>
  <c r="D95" i="14"/>
  <c r="C95" i="14"/>
  <c r="B95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D84" i="14"/>
  <c r="E84" i="14"/>
  <c r="F84" i="14"/>
  <c r="G84" i="14"/>
  <c r="H84" i="14"/>
  <c r="I84" i="14"/>
  <c r="J84" i="14"/>
  <c r="K84" i="14"/>
  <c r="L84" i="14"/>
  <c r="M84" i="14"/>
  <c r="N84" i="14"/>
  <c r="O84" i="14"/>
  <c r="P84" i="14"/>
  <c r="Q84" i="14"/>
  <c r="R84" i="14"/>
  <c r="S84" i="14"/>
  <c r="V84" i="14"/>
  <c r="C84" i="14"/>
  <c r="D83" i="14"/>
  <c r="E83" i="14"/>
  <c r="F83" i="14"/>
  <c r="G83" i="14"/>
  <c r="H83" i="14"/>
  <c r="I83" i="14"/>
  <c r="J83" i="14"/>
  <c r="K83" i="14"/>
  <c r="L83" i="14"/>
  <c r="M83" i="14"/>
  <c r="N83" i="14"/>
  <c r="O83" i="14"/>
  <c r="P83" i="14"/>
  <c r="Q83" i="14"/>
  <c r="R83" i="14"/>
  <c r="S83" i="14"/>
  <c r="V83" i="14"/>
  <c r="C83" i="14"/>
  <c r="D82" i="14"/>
  <c r="E82" i="14"/>
  <c r="F82" i="14"/>
  <c r="G82" i="14"/>
  <c r="H82" i="14"/>
  <c r="I82" i="14"/>
  <c r="J82" i="14"/>
  <c r="K82" i="14"/>
  <c r="L82" i="14"/>
  <c r="M82" i="14"/>
  <c r="N82" i="14"/>
  <c r="O82" i="14"/>
  <c r="P82" i="14"/>
  <c r="Q82" i="14"/>
  <c r="R82" i="14"/>
  <c r="S82" i="14"/>
  <c r="V82" i="14"/>
  <c r="C82" i="14"/>
  <c r="D81" i="14"/>
  <c r="E81" i="14"/>
  <c r="F81" i="14"/>
  <c r="G81" i="14"/>
  <c r="H81" i="14"/>
  <c r="I81" i="14"/>
  <c r="J81" i="14"/>
  <c r="K81" i="14"/>
  <c r="L81" i="14"/>
  <c r="M81" i="14"/>
  <c r="N81" i="14"/>
  <c r="O81" i="14"/>
  <c r="P81" i="14"/>
  <c r="Q81" i="14"/>
  <c r="R81" i="14"/>
  <c r="S81" i="14"/>
  <c r="V81" i="14"/>
  <c r="C81" i="14"/>
  <c r="D80" i="14"/>
  <c r="E80" i="14"/>
  <c r="F80" i="14"/>
  <c r="G80" i="14"/>
  <c r="H80" i="14"/>
  <c r="I80" i="14"/>
  <c r="J80" i="14"/>
  <c r="K80" i="14"/>
  <c r="L80" i="14"/>
  <c r="M80" i="14"/>
  <c r="N80" i="14"/>
  <c r="O80" i="14"/>
  <c r="P80" i="14"/>
  <c r="Q80" i="14"/>
  <c r="R80" i="14"/>
  <c r="S80" i="14"/>
  <c r="V80" i="14"/>
  <c r="C80" i="14"/>
  <c r="D79" i="14"/>
  <c r="E79" i="14"/>
  <c r="F79" i="14"/>
  <c r="G79" i="14"/>
  <c r="H79" i="14"/>
  <c r="I79" i="14"/>
  <c r="J79" i="14"/>
  <c r="K79" i="14"/>
  <c r="L79" i="14"/>
  <c r="M79" i="14"/>
  <c r="N79" i="14"/>
  <c r="O79" i="14"/>
  <c r="P79" i="14"/>
  <c r="Q79" i="14"/>
  <c r="R79" i="14"/>
  <c r="S79" i="14"/>
  <c r="V79" i="14"/>
  <c r="C79" i="14"/>
  <c r="AV25" i="14"/>
  <c r="C25" i="14"/>
  <c r="AY25" i="14"/>
  <c r="F25" i="14"/>
  <c r="BB25" i="14"/>
  <c r="I25" i="14"/>
  <c r="F74" i="14"/>
  <c r="AM25" i="14"/>
  <c r="AP25" i="14"/>
  <c r="AS25" i="14"/>
  <c r="E74" i="14"/>
  <c r="AD25" i="14"/>
  <c r="AG25" i="14"/>
  <c r="AJ25" i="14"/>
  <c r="D74" i="14"/>
  <c r="U25" i="14"/>
  <c r="X25" i="14"/>
  <c r="AA25" i="14"/>
  <c r="C74" i="14"/>
  <c r="L25" i="14"/>
  <c r="O25" i="14"/>
  <c r="R25" i="14"/>
  <c r="B74" i="14"/>
  <c r="F73" i="14"/>
  <c r="E73" i="14"/>
  <c r="D73" i="14"/>
  <c r="C73" i="14"/>
  <c r="B73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D62" i="14"/>
  <c r="E62" i="14"/>
  <c r="F62" i="14"/>
  <c r="G62" i="14"/>
  <c r="H62" i="14"/>
  <c r="I62" i="14"/>
  <c r="J62" i="14"/>
  <c r="K62" i="14"/>
  <c r="L62" i="14"/>
  <c r="M62" i="14"/>
  <c r="N62" i="14"/>
  <c r="O62" i="14"/>
  <c r="P62" i="14"/>
  <c r="Q62" i="14"/>
  <c r="R62" i="14"/>
  <c r="S62" i="14"/>
  <c r="V62" i="14"/>
  <c r="C62" i="14"/>
  <c r="D61" i="14"/>
  <c r="E61" i="14"/>
  <c r="F61" i="14"/>
  <c r="G61" i="14"/>
  <c r="H61" i="14"/>
  <c r="I61" i="14"/>
  <c r="J61" i="14"/>
  <c r="K61" i="14"/>
  <c r="L61" i="14"/>
  <c r="M61" i="14"/>
  <c r="N61" i="14"/>
  <c r="O61" i="14"/>
  <c r="P61" i="14"/>
  <c r="Q61" i="14"/>
  <c r="R61" i="14"/>
  <c r="S61" i="14"/>
  <c r="V61" i="14"/>
  <c r="C61" i="14"/>
  <c r="D60" i="14"/>
  <c r="E60" i="14"/>
  <c r="F60" i="14"/>
  <c r="G60" i="14"/>
  <c r="H60" i="14"/>
  <c r="I60" i="14"/>
  <c r="J60" i="14"/>
  <c r="K60" i="14"/>
  <c r="L60" i="14"/>
  <c r="M60" i="14"/>
  <c r="N60" i="14"/>
  <c r="O60" i="14"/>
  <c r="P60" i="14"/>
  <c r="Q60" i="14"/>
  <c r="R60" i="14"/>
  <c r="S60" i="14"/>
  <c r="V60" i="14"/>
  <c r="C60" i="14"/>
  <c r="D59" i="14"/>
  <c r="E59" i="14"/>
  <c r="F59" i="14"/>
  <c r="G59" i="14"/>
  <c r="H59" i="14"/>
  <c r="I59" i="14"/>
  <c r="J59" i="14"/>
  <c r="K59" i="14"/>
  <c r="L59" i="14"/>
  <c r="M59" i="14"/>
  <c r="N59" i="14"/>
  <c r="O59" i="14"/>
  <c r="P59" i="14"/>
  <c r="Q59" i="14"/>
  <c r="R59" i="14"/>
  <c r="S59" i="14"/>
  <c r="V59" i="14"/>
  <c r="C59" i="14"/>
  <c r="D58" i="14"/>
  <c r="E58" i="14"/>
  <c r="F58" i="14"/>
  <c r="G58" i="14"/>
  <c r="H58" i="14"/>
  <c r="I58" i="14"/>
  <c r="J58" i="14"/>
  <c r="K58" i="14"/>
  <c r="L58" i="14"/>
  <c r="M58" i="14"/>
  <c r="N58" i="14"/>
  <c r="O58" i="14"/>
  <c r="P58" i="14"/>
  <c r="Q58" i="14"/>
  <c r="R58" i="14"/>
  <c r="S58" i="14"/>
  <c r="V58" i="14"/>
  <c r="C58" i="14"/>
  <c r="D57" i="14"/>
  <c r="E57" i="14"/>
  <c r="F57" i="14"/>
  <c r="G57" i="14"/>
  <c r="H57" i="14"/>
  <c r="I57" i="14"/>
  <c r="J57" i="14"/>
  <c r="K57" i="14"/>
  <c r="L57" i="14"/>
  <c r="M57" i="14"/>
  <c r="N57" i="14"/>
  <c r="O57" i="14"/>
  <c r="P57" i="14"/>
  <c r="Q57" i="14"/>
  <c r="R57" i="14"/>
  <c r="S57" i="14"/>
  <c r="V57" i="14"/>
  <c r="C57" i="14"/>
  <c r="F53" i="14"/>
  <c r="E53" i="14"/>
  <c r="D53" i="14"/>
  <c r="C53" i="14"/>
  <c r="B53" i="14"/>
  <c r="AU25" i="14"/>
  <c r="B25" i="14"/>
  <c r="AX25" i="14"/>
  <c r="E25" i="14"/>
  <c r="BA25" i="14"/>
  <c r="H25" i="14"/>
  <c r="F52" i="14"/>
  <c r="AL25" i="14"/>
  <c r="AO25" i="14"/>
  <c r="AR25" i="14"/>
  <c r="E52" i="14"/>
  <c r="AC25" i="14"/>
  <c r="AF25" i="14"/>
  <c r="AI25" i="14"/>
  <c r="D52" i="14"/>
  <c r="T25" i="14"/>
  <c r="W25" i="14"/>
  <c r="Z25" i="14"/>
  <c r="C52" i="14"/>
  <c r="K25" i="14"/>
  <c r="N25" i="14"/>
  <c r="Q25" i="14"/>
  <c r="B52" i="14"/>
  <c r="F51" i="14"/>
  <c r="E51" i="14"/>
  <c r="D51" i="14"/>
  <c r="C51" i="14"/>
  <c r="B51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C44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D39" i="14"/>
  <c r="E39" i="14"/>
  <c r="F39" i="14"/>
  <c r="G39" i="14"/>
  <c r="H39" i="14"/>
  <c r="I39" i="14"/>
  <c r="J39" i="14"/>
  <c r="K39" i="14"/>
  <c r="L39" i="14"/>
  <c r="M39" i="14"/>
  <c r="N39" i="14"/>
  <c r="O39" i="14"/>
  <c r="P39" i="14"/>
  <c r="Q39" i="14"/>
  <c r="R39" i="14"/>
  <c r="S39" i="14"/>
  <c r="V39" i="14"/>
  <c r="C39" i="14"/>
  <c r="D38" i="14"/>
  <c r="E38" i="14"/>
  <c r="F38" i="14"/>
  <c r="G38" i="14"/>
  <c r="H38" i="14"/>
  <c r="I38" i="14"/>
  <c r="J38" i="14"/>
  <c r="K38" i="14"/>
  <c r="L38" i="14"/>
  <c r="M38" i="14"/>
  <c r="N38" i="14"/>
  <c r="O38" i="14"/>
  <c r="P38" i="14"/>
  <c r="Q38" i="14"/>
  <c r="R38" i="14"/>
  <c r="S38" i="14"/>
  <c r="V38" i="14"/>
  <c r="C38" i="14"/>
  <c r="D37" i="14"/>
  <c r="E37" i="14"/>
  <c r="F37" i="14"/>
  <c r="G37" i="14"/>
  <c r="H37" i="14"/>
  <c r="I37" i="14"/>
  <c r="J37" i="14"/>
  <c r="K37" i="14"/>
  <c r="L37" i="14"/>
  <c r="M37" i="14"/>
  <c r="N37" i="14"/>
  <c r="O37" i="14"/>
  <c r="P37" i="14"/>
  <c r="Q37" i="14"/>
  <c r="R37" i="14"/>
  <c r="S37" i="14"/>
  <c r="V37" i="14"/>
  <c r="C37" i="14"/>
  <c r="D36" i="14"/>
  <c r="E36" i="14"/>
  <c r="F36" i="14"/>
  <c r="G36" i="14"/>
  <c r="H36" i="14"/>
  <c r="I36" i="14"/>
  <c r="J36" i="14"/>
  <c r="K36" i="14"/>
  <c r="L36" i="14"/>
  <c r="M36" i="14"/>
  <c r="N36" i="14"/>
  <c r="O36" i="14"/>
  <c r="P36" i="14"/>
  <c r="Q36" i="14"/>
  <c r="R36" i="14"/>
  <c r="S36" i="14"/>
  <c r="V36" i="14"/>
  <c r="C36" i="14"/>
  <c r="D35" i="14"/>
  <c r="E35" i="14"/>
  <c r="F35" i="14"/>
  <c r="G35" i="14"/>
  <c r="H35" i="14"/>
  <c r="I35" i="14"/>
  <c r="J35" i="14"/>
  <c r="K35" i="14"/>
  <c r="L35" i="14"/>
  <c r="M35" i="14"/>
  <c r="N35" i="14"/>
  <c r="O35" i="14"/>
  <c r="P35" i="14"/>
  <c r="Q35" i="14"/>
  <c r="R35" i="14"/>
  <c r="S35" i="14"/>
  <c r="V35" i="14"/>
  <c r="C35" i="14"/>
  <c r="D34" i="14"/>
  <c r="E34" i="14"/>
  <c r="F34" i="14"/>
  <c r="G34" i="14"/>
  <c r="H34" i="14"/>
  <c r="I34" i="14"/>
  <c r="J34" i="14"/>
  <c r="K34" i="14"/>
  <c r="L34" i="14"/>
  <c r="M34" i="14"/>
  <c r="N34" i="14"/>
  <c r="O34" i="14"/>
  <c r="P34" i="14"/>
  <c r="Q34" i="14"/>
  <c r="R34" i="14"/>
  <c r="S34" i="14"/>
  <c r="V34" i="14"/>
  <c r="C34" i="14"/>
  <c r="AW25" i="13"/>
  <c r="D25" i="13"/>
  <c r="AZ25" i="13"/>
  <c r="G25" i="13"/>
  <c r="BC25" i="13"/>
  <c r="J25" i="13"/>
  <c r="F96" i="13"/>
  <c r="AN25" i="13"/>
  <c r="AQ25" i="13"/>
  <c r="AT25" i="13"/>
  <c r="E96" i="13"/>
  <c r="AE25" i="13"/>
  <c r="AH25" i="13"/>
  <c r="AK25" i="13"/>
  <c r="D96" i="13"/>
  <c r="V25" i="13"/>
  <c r="Y25" i="13"/>
  <c r="AB25" i="13"/>
  <c r="C96" i="13"/>
  <c r="M25" i="13"/>
  <c r="P25" i="13"/>
  <c r="S25" i="13"/>
  <c r="B96" i="13"/>
  <c r="F95" i="13"/>
  <c r="E95" i="13"/>
  <c r="D95" i="13"/>
  <c r="C95" i="13"/>
  <c r="B95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D92" i="13"/>
  <c r="C92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D91" i="13"/>
  <c r="C91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D90" i="13"/>
  <c r="C90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D89" i="13"/>
  <c r="C89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D88" i="13"/>
  <c r="C88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D87" i="13"/>
  <c r="C87" i="13"/>
  <c r="D84" i="13"/>
  <c r="E84" i="13"/>
  <c r="F84" i="13"/>
  <c r="G84" i="13"/>
  <c r="H84" i="13"/>
  <c r="I84" i="13"/>
  <c r="J84" i="13"/>
  <c r="K84" i="13"/>
  <c r="L84" i="13"/>
  <c r="M84" i="13"/>
  <c r="N84" i="13"/>
  <c r="O84" i="13"/>
  <c r="P84" i="13"/>
  <c r="Q84" i="13"/>
  <c r="R84" i="13"/>
  <c r="S84" i="13"/>
  <c r="V84" i="13"/>
  <c r="C84" i="13"/>
  <c r="D83" i="13"/>
  <c r="E83" i="13"/>
  <c r="F83" i="13"/>
  <c r="G83" i="13"/>
  <c r="H83" i="13"/>
  <c r="I83" i="13"/>
  <c r="J83" i="13"/>
  <c r="K83" i="13"/>
  <c r="L83" i="13"/>
  <c r="M83" i="13"/>
  <c r="N83" i="13"/>
  <c r="O83" i="13"/>
  <c r="P83" i="13"/>
  <c r="Q83" i="13"/>
  <c r="R83" i="13"/>
  <c r="S83" i="13"/>
  <c r="V83" i="13"/>
  <c r="C83" i="13"/>
  <c r="D82" i="13"/>
  <c r="E82" i="13"/>
  <c r="F82" i="13"/>
  <c r="G82" i="13"/>
  <c r="H82" i="13"/>
  <c r="I82" i="13"/>
  <c r="J82" i="13"/>
  <c r="K82" i="13"/>
  <c r="L82" i="13"/>
  <c r="M82" i="13"/>
  <c r="N82" i="13"/>
  <c r="O82" i="13"/>
  <c r="P82" i="13"/>
  <c r="Q82" i="13"/>
  <c r="R82" i="13"/>
  <c r="S82" i="13"/>
  <c r="V82" i="13"/>
  <c r="C82" i="13"/>
  <c r="D81" i="13"/>
  <c r="E81" i="13"/>
  <c r="F81" i="13"/>
  <c r="G81" i="13"/>
  <c r="H81" i="13"/>
  <c r="I81" i="13"/>
  <c r="J81" i="13"/>
  <c r="K81" i="13"/>
  <c r="L81" i="13"/>
  <c r="M81" i="13"/>
  <c r="N81" i="13"/>
  <c r="O81" i="13"/>
  <c r="P81" i="13"/>
  <c r="Q81" i="13"/>
  <c r="R81" i="13"/>
  <c r="S81" i="13"/>
  <c r="V81" i="13"/>
  <c r="C81" i="13"/>
  <c r="D80" i="13"/>
  <c r="E80" i="13"/>
  <c r="F80" i="13"/>
  <c r="G80" i="13"/>
  <c r="H80" i="13"/>
  <c r="I80" i="13"/>
  <c r="J80" i="13"/>
  <c r="K80" i="13"/>
  <c r="L80" i="13"/>
  <c r="M80" i="13"/>
  <c r="N80" i="13"/>
  <c r="O80" i="13"/>
  <c r="P80" i="13"/>
  <c r="Q80" i="13"/>
  <c r="R80" i="13"/>
  <c r="S80" i="13"/>
  <c r="V80" i="13"/>
  <c r="C80" i="13"/>
  <c r="D79" i="13"/>
  <c r="E79" i="13"/>
  <c r="F79" i="13"/>
  <c r="G79" i="13"/>
  <c r="H79" i="13"/>
  <c r="I79" i="13"/>
  <c r="J79" i="13"/>
  <c r="K79" i="13"/>
  <c r="L79" i="13"/>
  <c r="M79" i="13"/>
  <c r="N79" i="13"/>
  <c r="O79" i="13"/>
  <c r="P79" i="13"/>
  <c r="Q79" i="13"/>
  <c r="R79" i="13"/>
  <c r="S79" i="13"/>
  <c r="V79" i="13"/>
  <c r="C79" i="13"/>
  <c r="AV25" i="13"/>
  <c r="C25" i="13"/>
  <c r="AY25" i="13"/>
  <c r="F25" i="13"/>
  <c r="BB25" i="13"/>
  <c r="I25" i="13"/>
  <c r="F74" i="13"/>
  <c r="AM25" i="13"/>
  <c r="AP25" i="13"/>
  <c r="AS25" i="13"/>
  <c r="E74" i="13"/>
  <c r="AD25" i="13"/>
  <c r="AG25" i="13"/>
  <c r="AJ25" i="13"/>
  <c r="D74" i="13"/>
  <c r="U25" i="13"/>
  <c r="X25" i="13"/>
  <c r="AA25" i="13"/>
  <c r="C74" i="13"/>
  <c r="L25" i="13"/>
  <c r="O25" i="13"/>
  <c r="R25" i="13"/>
  <c r="B74" i="13"/>
  <c r="F73" i="13"/>
  <c r="E73" i="13"/>
  <c r="D73" i="13"/>
  <c r="C73" i="13"/>
  <c r="B73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D70" i="13"/>
  <c r="C70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D69" i="13"/>
  <c r="C69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D68" i="13"/>
  <c r="C68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D67" i="13"/>
  <c r="C67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D66" i="13"/>
  <c r="C66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D65" i="13"/>
  <c r="C65" i="13"/>
  <c r="D62" i="13"/>
  <c r="E62" i="13"/>
  <c r="F62" i="13"/>
  <c r="G62" i="13"/>
  <c r="H62" i="13"/>
  <c r="I62" i="13"/>
  <c r="J62" i="13"/>
  <c r="K62" i="13"/>
  <c r="L62" i="13"/>
  <c r="M62" i="13"/>
  <c r="N62" i="13"/>
  <c r="O62" i="13"/>
  <c r="P62" i="13"/>
  <c r="Q62" i="13"/>
  <c r="R62" i="13"/>
  <c r="S62" i="13"/>
  <c r="V62" i="13"/>
  <c r="C62" i="13"/>
  <c r="D61" i="13"/>
  <c r="E61" i="13"/>
  <c r="F61" i="13"/>
  <c r="G61" i="13"/>
  <c r="H61" i="13"/>
  <c r="I61" i="13"/>
  <c r="J61" i="13"/>
  <c r="K61" i="13"/>
  <c r="L61" i="13"/>
  <c r="M61" i="13"/>
  <c r="N61" i="13"/>
  <c r="O61" i="13"/>
  <c r="P61" i="13"/>
  <c r="Q61" i="13"/>
  <c r="R61" i="13"/>
  <c r="S61" i="13"/>
  <c r="V61" i="13"/>
  <c r="C61" i="13"/>
  <c r="D60" i="13"/>
  <c r="E60" i="13"/>
  <c r="F60" i="13"/>
  <c r="G60" i="13"/>
  <c r="H60" i="13"/>
  <c r="I60" i="13"/>
  <c r="J60" i="13"/>
  <c r="K60" i="13"/>
  <c r="L60" i="13"/>
  <c r="M60" i="13"/>
  <c r="N60" i="13"/>
  <c r="O60" i="13"/>
  <c r="P60" i="13"/>
  <c r="Q60" i="13"/>
  <c r="R60" i="13"/>
  <c r="S60" i="13"/>
  <c r="V60" i="13"/>
  <c r="C60" i="13"/>
  <c r="D59" i="13"/>
  <c r="E59" i="13"/>
  <c r="F59" i="13"/>
  <c r="G59" i="13"/>
  <c r="H59" i="13"/>
  <c r="I59" i="13"/>
  <c r="J59" i="13"/>
  <c r="K59" i="13"/>
  <c r="L59" i="13"/>
  <c r="M59" i="13"/>
  <c r="N59" i="13"/>
  <c r="O59" i="13"/>
  <c r="P59" i="13"/>
  <c r="Q59" i="13"/>
  <c r="R59" i="13"/>
  <c r="S59" i="13"/>
  <c r="V59" i="13"/>
  <c r="C59" i="13"/>
  <c r="D58" i="13"/>
  <c r="E58" i="13"/>
  <c r="F58" i="13"/>
  <c r="G58" i="13"/>
  <c r="H58" i="13"/>
  <c r="I58" i="13"/>
  <c r="J58" i="13"/>
  <c r="K58" i="13"/>
  <c r="L58" i="13"/>
  <c r="M58" i="13"/>
  <c r="N58" i="13"/>
  <c r="O58" i="13"/>
  <c r="P58" i="13"/>
  <c r="Q58" i="13"/>
  <c r="R58" i="13"/>
  <c r="S58" i="13"/>
  <c r="V58" i="13"/>
  <c r="C58" i="13"/>
  <c r="D57" i="13"/>
  <c r="E57" i="13"/>
  <c r="F57" i="13"/>
  <c r="G57" i="13"/>
  <c r="H57" i="13"/>
  <c r="I57" i="13"/>
  <c r="J57" i="13"/>
  <c r="K57" i="13"/>
  <c r="L57" i="13"/>
  <c r="M57" i="13"/>
  <c r="N57" i="13"/>
  <c r="O57" i="13"/>
  <c r="P57" i="13"/>
  <c r="Q57" i="13"/>
  <c r="R57" i="13"/>
  <c r="S57" i="13"/>
  <c r="V57" i="13"/>
  <c r="C57" i="13"/>
  <c r="F53" i="13"/>
  <c r="E53" i="13"/>
  <c r="D53" i="13"/>
  <c r="C53" i="13"/>
  <c r="B53" i="13"/>
  <c r="AU25" i="13"/>
  <c r="B25" i="13"/>
  <c r="AX25" i="13"/>
  <c r="E25" i="13"/>
  <c r="BA25" i="13"/>
  <c r="H25" i="13"/>
  <c r="F52" i="13"/>
  <c r="AL25" i="13"/>
  <c r="AO25" i="13"/>
  <c r="AR25" i="13"/>
  <c r="E52" i="13"/>
  <c r="AC25" i="13"/>
  <c r="AF25" i="13"/>
  <c r="AI25" i="13"/>
  <c r="D52" i="13"/>
  <c r="T25" i="13"/>
  <c r="W25" i="13"/>
  <c r="Z25" i="13"/>
  <c r="C52" i="13"/>
  <c r="K25" i="13"/>
  <c r="N25" i="13"/>
  <c r="Q25" i="13"/>
  <c r="B52" i="13"/>
  <c r="F51" i="13"/>
  <c r="E51" i="13"/>
  <c r="D51" i="13"/>
  <c r="C51" i="13"/>
  <c r="B51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D48" i="13"/>
  <c r="C48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D47" i="13"/>
  <c r="C47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D46" i="13"/>
  <c r="C46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D45" i="13"/>
  <c r="C45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D44" i="13"/>
  <c r="C44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D43" i="13"/>
  <c r="C43" i="13"/>
  <c r="D39" i="13"/>
  <c r="E39" i="13"/>
  <c r="F39" i="13"/>
  <c r="G39" i="13"/>
  <c r="H39" i="13"/>
  <c r="I39" i="13"/>
  <c r="J39" i="13"/>
  <c r="K39" i="13"/>
  <c r="L39" i="13"/>
  <c r="M39" i="13"/>
  <c r="N39" i="13"/>
  <c r="O39" i="13"/>
  <c r="P39" i="13"/>
  <c r="Q39" i="13"/>
  <c r="R39" i="13"/>
  <c r="S39" i="13"/>
  <c r="V39" i="13"/>
  <c r="C39" i="13"/>
  <c r="D38" i="13"/>
  <c r="E38" i="13"/>
  <c r="F38" i="13"/>
  <c r="G38" i="13"/>
  <c r="H38" i="13"/>
  <c r="I38" i="13"/>
  <c r="J38" i="13"/>
  <c r="K38" i="13"/>
  <c r="L38" i="13"/>
  <c r="M38" i="13"/>
  <c r="N38" i="13"/>
  <c r="O38" i="13"/>
  <c r="P38" i="13"/>
  <c r="Q38" i="13"/>
  <c r="R38" i="13"/>
  <c r="S38" i="13"/>
  <c r="V38" i="13"/>
  <c r="C38" i="13"/>
  <c r="D37" i="13"/>
  <c r="E37" i="13"/>
  <c r="F37" i="13"/>
  <c r="G37" i="13"/>
  <c r="H37" i="13"/>
  <c r="I37" i="13"/>
  <c r="J37" i="13"/>
  <c r="K37" i="13"/>
  <c r="L37" i="13"/>
  <c r="M37" i="13"/>
  <c r="N37" i="13"/>
  <c r="O37" i="13"/>
  <c r="P37" i="13"/>
  <c r="Q37" i="13"/>
  <c r="R37" i="13"/>
  <c r="S37" i="13"/>
  <c r="V37" i="13"/>
  <c r="C37" i="13"/>
  <c r="D36" i="13"/>
  <c r="E36" i="13"/>
  <c r="F36" i="13"/>
  <c r="G36" i="13"/>
  <c r="H36" i="13"/>
  <c r="I36" i="13"/>
  <c r="J36" i="13"/>
  <c r="K36" i="13"/>
  <c r="L36" i="13"/>
  <c r="M36" i="13"/>
  <c r="N36" i="13"/>
  <c r="O36" i="13"/>
  <c r="P36" i="13"/>
  <c r="Q36" i="13"/>
  <c r="R36" i="13"/>
  <c r="S36" i="13"/>
  <c r="V36" i="13"/>
  <c r="C36" i="13"/>
  <c r="D35" i="13"/>
  <c r="E35" i="13"/>
  <c r="F35" i="13"/>
  <c r="G35" i="13"/>
  <c r="H35" i="13"/>
  <c r="I35" i="13"/>
  <c r="J35" i="13"/>
  <c r="K35" i="13"/>
  <c r="L35" i="13"/>
  <c r="M35" i="13"/>
  <c r="N35" i="13"/>
  <c r="O35" i="13"/>
  <c r="P35" i="13"/>
  <c r="Q35" i="13"/>
  <c r="R35" i="13"/>
  <c r="S35" i="13"/>
  <c r="V35" i="13"/>
  <c r="C35" i="13"/>
  <c r="D34" i="13"/>
  <c r="E34" i="13"/>
  <c r="F34" i="13"/>
  <c r="G34" i="13"/>
  <c r="H34" i="13"/>
  <c r="I34" i="13"/>
  <c r="J34" i="13"/>
  <c r="K34" i="13"/>
  <c r="L34" i="13"/>
  <c r="M34" i="13"/>
  <c r="N34" i="13"/>
  <c r="O34" i="13"/>
  <c r="P34" i="13"/>
  <c r="Q34" i="13"/>
  <c r="R34" i="13"/>
  <c r="S34" i="13"/>
  <c r="V34" i="13"/>
  <c r="C34" i="13"/>
  <c r="AW25" i="12"/>
  <c r="D25" i="12"/>
  <c r="AZ25" i="12"/>
  <c r="G25" i="12"/>
  <c r="BC25" i="12"/>
  <c r="J25" i="12"/>
  <c r="F96" i="12"/>
  <c r="AN25" i="12"/>
  <c r="AQ25" i="12"/>
  <c r="AT25" i="12"/>
  <c r="E96" i="12"/>
  <c r="AE25" i="12"/>
  <c r="AH25" i="12"/>
  <c r="AK25" i="12"/>
  <c r="D96" i="12"/>
  <c r="V25" i="12"/>
  <c r="Y25" i="12"/>
  <c r="AB25" i="12"/>
  <c r="C96" i="12"/>
  <c r="M25" i="12"/>
  <c r="P25" i="12"/>
  <c r="S25" i="12"/>
  <c r="B96" i="12"/>
  <c r="F95" i="12"/>
  <c r="E95" i="12"/>
  <c r="D95" i="12"/>
  <c r="C95" i="12"/>
  <c r="B95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D90" i="12"/>
  <c r="C90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D89" i="12"/>
  <c r="C89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D88" i="12"/>
  <c r="C88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D87" i="12"/>
  <c r="C87" i="12"/>
  <c r="D84" i="12"/>
  <c r="E84" i="12"/>
  <c r="F84" i="12"/>
  <c r="G84" i="12"/>
  <c r="H84" i="12"/>
  <c r="I84" i="12"/>
  <c r="J84" i="12"/>
  <c r="K84" i="12"/>
  <c r="L84" i="12"/>
  <c r="M84" i="12"/>
  <c r="N84" i="12"/>
  <c r="O84" i="12"/>
  <c r="P84" i="12"/>
  <c r="Q84" i="12"/>
  <c r="R84" i="12"/>
  <c r="S84" i="12"/>
  <c r="V84" i="12"/>
  <c r="C84" i="12"/>
  <c r="D83" i="12"/>
  <c r="E83" i="12"/>
  <c r="F83" i="12"/>
  <c r="G83" i="12"/>
  <c r="H83" i="12"/>
  <c r="I83" i="12"/>
  <c r="J83" i="12"/>
  <c r="K83" i="12"/>
  <c r="L83" i="12"/>
  <c r="M83" i="12"/>
  <c r="N83" i="12"/>
  <c r="O83" i="12"/>
  <c r="P83" i="12"/>
  <c r="Q83" i="12"/>
  <c r="R83" i="12"/>
  <c r="S83" i="12"/>
  <c r="V83" i="12"/>
  <c r="C83" i="12"/>
  <c r="D82" i="12"/>
  <c r="E82" i="12"/>
  <c r="F82" i="12"/>
  <c r="G82" i="12"/>
  <c r="H82" i="12"/>
  <c r="I82" i="12"/>
  <c r="J82" i="12"/>
  <c r="K82" i="12"/>
  <c r="L82" i="12"/>
  <c r="M82" i="12"/>
  <c r="N82" i="12"/>
  <c r="O82" i="12"/>
  <c r="P82" i="12"/>
  <c r="Q82" i="12"/>
  <c r="R82" i="12"/>
  <c r="S82" i="12"/>
  <c r="V82" i="12"/>
  <c r="C82" i="12"/>
  <c r="D81" i="12"/>
  <c r="E81" i="12"/>
  <c r="F81" i="12"/>
  <c r="G81" i="12"/>
  <c r="H81" i="12"/>
  <c r="I81" i="12"/>
  <c r="J81" i="12"/>
  <c r="K81" i="12"/>
  <c r="L81" i="12"/>
  <c r="M81" i="12"/>
  <c r="N81" i="12"/>
  <c r="O81" i="12"/>
  <c r="P81" i="12"/>
  <c r="Q81" i="12"/>
  <c r="R81" i="12"/>
  <c r="S81" i="12"/>
  <c r="V81" i="12"/>
  <c r="C81" i="12"/>
  <c r="D80" i="12"/>
  <c r="E80" i="12"/>
  <c r="F80" i="12"/>
  <c r="G80" i="12"/>
  <c r="H80" i="12"/>
  <c r="I80" i="12"/>
  <c r="J80" i="12"/>
  <c r="K80" i="12"/>
  <c r="L80" i="12"/>
  <c r="M80" i="12"/>
  <c r="N80" i="12"/>
  <c r="O80" i="12"/>
  <c r="P80" i="12"/>
  <c r="Q80" i="12"/>
  <c r="R80" i="12"/>
  <c r="S80" i="12"/>
  <c r="V80" i="12"/>
  <c r="C80" i="12"/>
  <c r="D79" i="12"/>
  <c r="E79" i="12"/>
  <c r="F79" i="12"/>
  <c r="G79" i="12"/>
  <c r="H79" i="12"/>
  <c r="I79" i="12"/>
  <c r="J79" i="12"/>
  <c r="K79" i="12"/>
  <c r="L79" i="12"/>
  <c r="M79" i="12"/>
  <c r="N79" i="12"/>
  <c r="O79" i="12"/>
  <c r="P79" i="12"/>
  <c r="Q79" i="12"/>
  <c r="R79" i="12"/>
  <c r="S79" i="12"/>
  <c r="V79" i="12"/>
  <c r="C79" i="12"/>
  <c r="AV25" i="12"/>
  <c r="C25" i="12"/>
  <c r="AY25" i="12"/>
  <c r="F25" i="12"/>
  <c r="BB25" i="12"/>
  <c r="I25" i="12"/>
  <c r="F74" i="12"/>
  <c r="AM25" i="12"/>
  <c r="AP25" i="12"/>
  <c r="AS25" i="12"/>
  <c r="E74" i="12"/>
  <c r="AD25" i="12"/>
  <c r="AG25" i="12"/>
  <c r="AJ25" i="12"/>
  <c r="D74" i="12"/>
  <c r="U25" i="12"/>
  <c r="X25" i="12"/>
  <c r="AA25" i="12"/>
  <c r="C74" i="12"/>
  <c r="L25" i="12"/>
  <c r="O25" i="12"/>
  <c r="R25" i="12"/>
  <c r="B74" i="12"/>
  <c r="F73" i="12"/>
  <c r="E73" i="12"/>
  <c r="D73" i="12"/>
  <c r="C73" i="12"/>
  <c r="B73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D69" i="12"/>
  <c r="C69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D68" i="12"/>
  <c r="C68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D67" i="12"/>
  <c r="C67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D66" i="12"/>
  <c r="C66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D62" i="12"/>
  <c r="E62" i="12"/>
  <c r="F62" i="12"/>
  <c r="G62" i="12"/>
  <c r="H62" i="12"/>
  <c r="I62" i="12"/>
  <c r="J62" i="12"/>
  <c r="K62" i="12"/>
  <c r="L62" i="12"/>
  <c r="M62" i="12"/>
  <c r="N62" i="12"/>
  <c r="O62" i="12"/>
  <c r="P62" i="12"/>
  <c r="Q62" i="12"/>
  <c r="R62" i="12"/>
  <c r="S62" i="12"/>
  <c r="V62" i="12"/>
  <c r="C62" i="12"/>
  <c r="D61" i="12"/>
  <c r="E61" i="12"/>
  <c r="F61" i="12"/>
  <c r="G61" i="12"/>
  <c r="H61" i="12"/>
  <c r="I61" i="12"/>
  <c r="J61" i="12"/>
  <c r="K61" i="12"/>
  <c r="L61" i="12"/>
  <c r="M61" i="12"/>
  <c r="N61" i="12"/>
  <c r="O61" i="12"/>
  <c r="P61" i="12"/>
  <c r="Q61" i="12"/>
  <c r="R61" i="12"/>
  <c r="S61" i="12"/>
  <c r="V61" i="12"/>
  <c r="C61" i="12"/>
  <c r="D60" i="12"/>
  <c r="E60" i="12"/>
  <c r="F60" i="12"/>
  <c r="G60" i="12"/>
  <c r="H60" i="12"/>
  <c r="I60" i="12"/>
  <c r="J60" i="12"/>
  <c r="K60" i="12"/>
  <c r="L60" i="12"/>
  <c r="M60" i="12"/>
  <c r="N60" i="12"/>
  <c r="O60" i="12"/>
  <c r="P60" i="12"/>
  <c r="Q60" i="12"/>
  <c r="R60" i="12"/>
  <c r="S60" i="12"/>
  <c r="V60" i="12"/>
  <c r="C60" i="12"/>
  <c r="D59" i="12"/>
  <c r="E59" i="12"/>
  <c r="F59" i="12"/>
  <c r="G59" i="12"/>
  <c r="H59" i="12"/>
  <c r="I59" i="12"/>
  <c r="J59" i="12"/>
  <c r="K59" i="12"/>
  <c r="L59" i="12"/>
  <c r="M59" i="12"/>
  <c r="N59" i="12"/>
  <c r="O59" i="12"/>
  <c r="P59" i="12"/>
  <c r="Q59" i="12"/>
  <c r="R59" i="12"/>
  <c r="S59" i="12"/>
  <c r="V59" i="12"/>
  <c r="C59" i="12"/>
  <c r="D58" i="12"/>
  <c r="E58" i="12"/>
  <c r="F58" i="12"/>
  <c r="G58" i="12"/>
  <c r="H58" i="12"/>
  <c r="I58" i="12"/>
  <c r="J58" i="12"/>
  <c r="K58" i="12"/>
  <c r="L58" i="12"/>
  <c r="M58" i="12"/>
  <c r="N58" i="12"/>
  <c r="O58" i="12"/>
  <c r="P58" i="12"/>
  <c r="Q58" i="12"/>
  <c r="R58" i="12"/>
  <c r="S58" i="12"/>
  <c r="V58" i="12"/>
  <c r="C58" i="12"/>
  <c r="D57" i="12"/>
  <c r="E57" i="12"/>
  <c r="F57" i="12"/>
  <c r="G57" i="12"/>
  <c r="H57" i="12"/>
  <c r="I57" i="12"/>
  <c r="J57" i="12"/>
  <c r="K57" i="12"/>
  <c r="L57" i="12"/>
  <c r="M57" i="12"/>
  <c r="N57" i="12"/>
  <c r="O57" i="12"/>
  <c r="P57" i="12"/>
  <c r="Q57" i="12"/>
  <c r="R57" i="12"/>
  <c r="S57" i="12"/>
  <c r="V57" i="12"/>
  <c r="C57" i="12"/>
  <c r="F53" i="12"/>
  <c r="E53" i="12"/>
  <c r="D53" i="12"/>
  <c r="C53" i="12"/>
  <c r="B53" i="12"/>
  <c r="AU25" i="12"/>
  <c r="B25" i="12"/>
  <c r="AX25" i="12"/>
  <c r="E25" i="12"/>
  <c r="BA25" i="12"/>
  <c r="H25" i="12"/>
  <c r="F52" i="12"/>
  <c r="AL25" i="12"/>
  <c r="AO25" i="12"/>
  <c r="AR25" i="12"/>
  <c r="E52" i="12"/>
  <c r="AC25" i="12"/>
  <c r="AF25" i="12"/>
  <c r="AI25" i="12"/>
  <c r="D52" i="12"/>
  <c r="T25" i="12"/>
  <c r="W25" i="12"/>
  <c r="Z25" i="12"/>
  <c r="C52" i="12"/>
  <c r="K25" i="12"/>
  <c r="N25" i="12"/>
  <c r="Q25" i="12"/>
  <c r="B52" i="12"/>
  <c r="F51" i="12"/>
  <c r="E51" i="12"/>
  <c r="D51" i="12"/>
  <c r="C51" i="12"/>
  <c r="B51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D39" i="12"/>
  <c r="E39" i="12"/>
  <c r="F39" i="12"/>
  <c r="G39" i="12"/>
  <c r="H39" i="12"/>
  <c r="I39" i="12"/>
  <c r="J39" i="12"/>
  <c r="K39" i="12"/>
  <c r="L39" i="12"/>
  <c r="M39" i="12"/>
  <c r="N39" i="12"/>
  <c r="O39" i="12"/>
  <c r="P39" i="12"/>
  <c r="Q39" i="12"/>
  <c r="R39" i="12"/>
  <c r="S39" i="12"/>
  <c r="V39" i="12"/>
  <c r="C39" i="12"/>
  <c r="D38" i="12"/>
  <c r="E38" i="12"/>
  <c r="F38" i="12"/>
  <c r="G38" i="12"/>
  <c r="H38" i="12"/>
  <c r="I38" i="12"/>
  <c r="J38" i="12"/>
  <c r="K38" i="12"/>
  <c r="L38" i="12"/>
  <c r="M38" i="12"/>
  <c r="N38" i="12"/>
  <c r="O38" i="12"/>
  <c r="P38" i="12"/>
  <c r="Q38" i="12"/>
  <c r="R38" i="12"/>
  <c r="S38" i="12"/>
  <c r="V38" i="12"/>
  <c r="C38" i="12"/>
  <c r="D37" i="12"/>
  <c r="E37" i="12"/>
  <c r="F37" i="12"/>
  <c r="G37" i="12"/>
  <c r="H37" i="12"/>
  <c r="I37" i="12"/>
  <c r="J37" i="12"/>
  <c r="K37" i="12"/>
  <c r="L37" i="12"/>
  <c r="M37" i="12"/>
  <c r="N37" i="12"/>
  <c r="O37" i="12"/>
  <c r="P37" i="12"/>
  <c r="Q37" i="12"/>
  <c r="R37" i="12"/>
  <c r="S37" i="12"/>
  <c r="V37" i="12"/>
  <c r="C37" i="12"/>
  <c r="D36" i="12"/>
  <c r="E36" i="12"/>
  <c r="F36" i="12"/>
  <c r="G36" i="12"/>
  <c r="H36" i="12"/>
  <c r="I36" i="12"/>
  <c r="J36" i="12"/>
  <c r="K36" i="12"/>
  <c r="L36" i="12"/>
  <c r="M36" i="12"/>
  <c r="N36" i="12"/>
  <c r="O36" i="12"/>
  <c r="P36" i="12"/>
  <c r="Q36" i="12"/>
  <c r="R36" i="12"/>
  <c r="S36" i="12"/>
  <c r="V36" i="12"/>
  <c r="C36" i="12"/>
  <c r="D35" i="12"/>
  <c r="E35" i="12"/>
  <c r="F35" i="12"/>
  <c r="G35" i="12"/>
  <c r="H35" i="12"/>
  <c r="I35" i="12"/>
  <c r="J35" i="12"/>
  <c r="K35" i="12"/>
  <c r="L35" i="12"/>
  <c r="M35" i="12"/>
  <c r="N35" i="12"/>
  <c r="O35" i="12"/>
  <c r="P35" i="12"/>
  <c r="Q35" i="12"/>
  <c r="R35" i="12"/>
  <c r="S35" i="12"/>
  <c r="V35" i="12"/>
  <c r="C35" i="12"/>
  <c r="D34" i="12"/>
  <c r="E34" i="12"/>
  <c r="F34" i="12"/>
  <c r="G34" i="12"/>
  <c r="H34" i="12"/>
  <c r="I34" i="12"/>
  <c r="J34" i="12"/>
  <c r="K34" i="12"/>
  <c r="L34" i="12"/>
  <c r="M34" i="12"/>
  <c r="N34" i="12"/>
  <c r="O34" i="12"/>
  <c r="P34" i="12"/>
  <c r="Q34" i="12"/>
  <c r="R34" i="12"/>
  <c r="S34" i="12"/>
  <c r="V34" i="12"/>
  <c r="C34" i="12"/>
  <c r="AW25" i="11"/>
  <c r="D25" i="11"/>
  <c r="AZ25" i="11"/>
  <c r="G25" i="11"/>
  <c r="BC25" i="11"/>
  <c r="J25" i="11"/>
  <c r="F96" i="11"/>
  <c r="AN25" i="11"/>
  <c r="AQ25" i="11"/>
  <c r="AT25" i="11"/>
  <c r="E96" i="11"/>
  <c r="AE25" i="11"/>
  <c r="AH25" i="11"/>
  <c r="AK25" i="11"/>
  <c r="D96" i="11"/>
  <c r="V25" i="11"/>
  <c r="Y25" i="11"/>
  <c r="AB25" i="11"/>
  <c r="C96" i="11"/>
  <c r="M25" i="11"/>
  <c r="P25" i="11"/>
  <c r="S25" i="11"/>
  <c r="B96" i="11"/>
  <c r="F95" i="11"/>
  <c r="E95" i="11"/>
  <c r="D95" i="11"/>
  <c r="C95" i="11"/>
  <c r="B95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D92" i="11"/>
  <c r="C92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D91" i="11"/>
  <c r="C91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D90" i="11"/>
  <c r="C90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D89" i="11"/>
  <c r="C89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D88" i="11"/>
  <c r="C88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D87" i="11"/>
  <c r="C87" i="11"/>
  <c r="D84" i="11"/>
  <c r="E84" i="11"/>
  <c r="F84" i="11"/>
  <c r="G84" i="11"/>
  <c r="H84" i="11"/>
  <c r="I84" i="11"/>
  <c r="J84" i="11"/>
  <c r="K84" i="11"/>
  <c r="L84" i="11"/>
  <c r="M84" i="11"/>
  <c r="N84" i="11"/>
  <c r="O84" i="11"/>
  <c r="P84" i="11"/>
  <c r="Q84" i="11"/>
  <c r="R84" i="11"/>
  <c r="S84" i="11"/>
  <c r="V84" i="11"/>
  <c r="C84" i="11"/>
  <c r="D83" i="11"/>
  <c r="E83" i="11"/>
  <c r="F83" i="11"/>
  <c r="G83" i="11"/>
  <c r="H83" i="11"/>
  <c r="I83" i="11"/>
  <c r="J83" i="11"/>
  <c r="K83" i="11"/>
  <c r="L83" i="11"/>
  <c r="M83" i="11"/>
  <c r="N83" i="11"/>
  <c r="O83" i="11"/>
  <c r="P83" i="11"/>
  <c r="Q83" i="11"/>
  <c r="R83" i="11"/>
  <c r="S83" i="11"/>
  <c r="V83" i="11"/>
  <c r="C83" i="11"/>
  <c r="D82" i="11"/>
  <c r="E82" i="11"/>
  <c r="F82" i="11"/>
  <c r="G82" i="11"/>
  <c r="H82" i="11"/>
  <c r="I82" i="11"/>
  <c r="J82" i="11"/>
  <c r="K82" i="11"/>
  <c r="L82" i="11"/>
  <c r="M82" i="11"/>
  <c r="N82" i="11"/>
  <c r="O82" i="11"/>
  <c r="P82" i="11"/>
  <c r="Q82" i="11"/>
  <c r="R82" i="11"/>
  <c r="S82" i="11"/>
  <c r="V82" i="11"/>
  <c r="C82" i="11"/>
  <c r="D81" i="11"/>
  <c r="E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V81" i="11"/>
  <c r="C81" i="11"/>
  <c r="D80" i="11"/>
  <c r="E80" i="11"/>
  <c r="F80" i="11"/>
  <c r="G80" i="11"/>
  <c r="H80" i="11"/>
  <c r="I80" i="11"/>
  <c r="J80" i="11"/>
  <c r="K80" i="11"/>
  <c r="L80" i="11"/>
  <c r="M80" i="11"/>
  <c r="N80" i="11"/>
  <c r="O80" i="11"/>
  <c r="P80" i="11"/>
  <c r="Q80" i="11"/>
  <c r="R80" i="11"/>
  <c r="S80" i="11"/>
  <c r="V80" i="11"/>
  <c r="C80" i="11"/>
  <c r="D79" i="11"/>
  <c r="E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R79" i="11"/>
  <c r="S79" i="11"/>
  <c r="V79" i="11"/>
  <c r="C79" i="11"/>
  <c r="AV25" i="11"/>
  <c r="C25" i="11"/>
  <c r="AY25" i="11"/>
  <c r="F25" i="11"/>
  <c r="BB25" i="11"/>
  <c r="I25" i="11"/>
  <c r="F74" i="11"/>
  <c r="AM25" i="11"/>
  <c r="AP25" i="11"/>
  <c r="AS25" i="11"/>
  <c r="E74" i="11"/>
  <c r="AD25" i="11"/>
  <c r="AG25" i="11"/>
  <c r="AJ25" i="11"/>
  <c r="D74" i="11"/>
  <c r="U25" i="11"/>
  <c r="X25" i="11"/>
  <c r="AA25" i="11"/>
  <c r="C74" i="11"/>
  <c r="L25" i="11"/>
  <c r="O25" i="11"/>
  <c r="R25" i="11"/>
  <c r="B74" i="11"/>
  <c r="F73" i="11"/>
  <c r="E73" i="11"/>
  <c r="D73" i="11"/>
  <c r="C73" i="11"/>
  <c r="B73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C70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D69" i="11"/>
  <c r="C69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D68" i="11"/>
  <c r="C68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D67" i="11"/>
  <c r="C67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D66" i="11"/>
  <c r="C66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D65" i="11"/>
  <c r="C65" i="11"/>
  <c r="D62" i="11"/>
  <c r="E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V62" i="11"/>
  <c r="C62" i="11"/>
  <c r="D61" i="11"/>
  <c r="E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V61" i="11"/>
  <c r="C61" i="11"/>
  <c r="D60" i="11"/>
  <c r="E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V60" i="11"/>
  <c r="C60" i="11"/>
  <c r="D59" i="11"/>
  <c r="E59" i="11"/>
  <c r="F59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S59" i="11"/>
  <c r="V59" i="11"/>
  <c r="C59" i="11"/>
  <c r="D58" i="11"/>
  <c r="E58" i="11"/>
  <c r="F58" i="11"/>
  <c r="G58" i="11"/>
  <c r="H58" i="11"/>
  <c r="I58" i="11"/>
  <c r="J58" i="11"/>
  <c r="K58" i="11"/>
  <c r="L58" i="11"/>
  <c r="M58" i="11"/>
  <c r="N58" i="11"/>
  <c r="O58" i="11"/>
  <c r="P58" i="11"/>
  <c r="Q58" i="11"/>
  <c r="R58" i="11"/>
  <c r="S58" i="11"/>
  <c r="V58" i="11"/>
  <c r="C58" i="11"/>
  <c r="D57" i="11"/>
  <c r="E57" i="11"/>
  <c r="F57" i="11"/>
  <c r="G57" i="11"/>
  <c r="H57" i="11"/>
  <c r="I57" i="11"/>
  <c r="J57" i="11"/>
  <c r="K57" i="11"/>
  <c r="L57" i="11"/>
  <c r="M57" i="11"/>
  <c r="N57" i="11"/>
  <c r="O57" i="11"/>
  <c r="P57" i="11"/>
  <c r="Q57" i="11"/>
  <c r="R57" i="11"/>
  <c r="S57" i="11"/>
  <c r="V57" i="11"/>
  <c r="C57" i="11"/>
  <c r="F53" i="11"/>
  <c r="E53" i="11"/>
  <c r="D53" i="11"/>
  <c r="C53" i="11"/>
  <c r="B53" i="11"/>
  <c r="AU25" i="11"/>
  <c r="B25" i="11"/>
  <c r="AX25" i="11"/>
  <c r="E25" i="11"/>
  <c r="BA25" i="11"/>
  <c r="H25" i="11"/>
  <c r="F52" i="11"/>
  <c r="AL25" i="11"/>
  <c r="AO25" i="11"/>
  <c r="AR25" i="11"/>
  <c r="E52" i="11"/>
  <c r="AC25" i="11"/>
  <c r="AF25" i="11"/>
  <c r="AI25" i="11"/>
  <c r="D52" i="11"/>
  <c r="T25" i="11"/>
  <c r="W25" i="11"/>
  <c r="Z25" i="11"/>
  <c r="C52" i="11"/>
  <c r="K25" i="11"/>
  <c r="N25" i="11"/>
  <c r="Q25" i="11"/>
  <c r="B52" i="11"/>
  <c r="F51" i="11"/>
  <c r="E51" i="11"/>
  <c r="D51" i="11"/>
  <c r="C51" i="11"/>
  <c r="B51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D48" i="11"/>
  <c r="C48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D47" i="11"/>
  <c r="C47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D46" i="11"/>
  <c r="C46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D45" i="11"/>
  <c r="C45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D44" i="11"/>
  <c r="C44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D43" i="11"/>
  <c r="C43" i="11"/>
  <c r="D39" i="11"/>
  <c r="E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V39" i="11"/>
  <c r="C39" i="11"/>
  <c r="D38" i="11"/>
  <c r="E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V38" i="11"/>
  <c r="C38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V37" i="11"/>
  <c r="C37" i="11"/>
  <c r="D36" i="11"/>
  <c r="E36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V36" i="11"/>
  <c r="C36" i="11"/>
  <c r="D35" i="11"/>
  <c r="E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V35" i="11"/>
  <c r="C35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V34" i="11"/>
  <c r="C34" i="11"/>
  <c r="AW25" i="10"/>
  <c r="D25" i="10"/>
  <c r="AZ25" i="10"/>
  <c r="G25" i="10"/>
  <c r="BC25" i="10"/>
  <c r="J25" i="10"/>
  <c r="F96" i="10"/>
  <c r="AN25" i="10"/>
  <c r="AQ25" i="10"/>
  <c r="AT25" i="10"/>
  <c r="E96" i="10"/>
  <c r="AE25" i="10"/>
  <c r="AH25" i="10"/>
  <c r="AK25" i="10"/>
  <c r="D96" i="10"/>
  <c r="V25" i="10"/>
  <c r="Y25" i="10"/>
  <c r="AB25" i="10"/>
  <c r="C96" i="10"/>
  <c r="M25" i="10"/>
  <c r="P25" i="10"/>
  <c r="S25" i="10"/>
  <c r="B96" i="10"/>
  <c r="F95" i="10"/>
  <c r="E95" i="10"/>
  <c r="D95" i="10"/>
  <c r="C95" i="10"/>
  <c r="B95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D92" i="10"/>
  <c r="C92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D91" i="10"/>
  <c r="C91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D90" i="10"/>
  <c r="C90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D89" i="10"/>
  <c r="C89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D88" i="10"/>
  <c r="C88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D87" i="10"/>
  <c r="C87" i="10"/>
  <c r="D84" i="10"/>
  <c r="E84" i="10"/>
  <c r="F84" i="10"/>
  <c r="G84" i="10"/>
  <c r="H84" i="10"/>
  <c r="I84" i="10"/>
  <c r="J84" i="10"/>
  <c r="K84" i="10"/>
  <c r="L84" i="10"/>
  <c r="M84" i="10"/>
  <c r="N84" i="10"/>
  <c r="O84" i="10"/>
  <c r="P84" i="10"/>
  <c r="Q84" i="10"/>
  <c r="R84" i="10"/>
  <c r="S84" i="10"/>
  <c r="V84" i="10"/>
  <c r="C84" i="10"/>
  <c r="D83" i="10"/>
  <c r="E83" i="10"/>
  <c r="F83" i="10"/>
  <c r="G83" i="10"/>
  <c r="H83" i="10"/>
  <c r="I83" i="10"/>
  <c r="J83" i="10"/>
  <c r="K83" i="10"/>
  <c r="L83" i="10"/>
  <c r="M83" i="10"/>
  <c r="N83" i="10"/>
  <c r="O83" i="10"/>
  <c r="P83" i="10"/>
  <c r="Q83" i="10"/>
  <c r="R83" i="10"/>
  <c r="S83" i="10"/>
  <c r="V83" i="10"/>
  <c r="C83" i="10"/>
  <c r="D82" i="10"/>
  <c r="E82" i="10"/>
  <c r="F82" i="10"/>
  <c r="G82" i="10"/>
  <c r="H82" i="10"/>
  <c r="I82" i="10"/>
  <c r="J82" i="10"/>
  <c r="K82" i="10"/>
  <c r="L82" i="10"/>
  <c r="M82" i="10"/>
  <c r="N82" i="10"/>
  <c r="O82" i="10"/>
  <c r="P82" i="10"/>
  <c r="Q82" i="10"/>
  <c r="R82" i="10"/>
  <c r="S82" i="10"/>
  <c r="V82" i="10"/>
  <c r="C82" i="10"/>
  <c r="D81" i="10"/>
  <c r="E81" i="10"/>
  <c r="F81" i="10"/>
  <c r="G81" i="10"/>
  <c r="H81" i="10"/>
  <c r="I81" i="10"/>
  <c r="J81" i="10"/>
  <c r="K81" i="10"/>
  <c r="L81" i="10"/>
  <c r="M81" i="10"/>
  <c r="N81" i="10"/>
  <c r="O81" i="10"/>
  <c r="P81" i="10"/>
  <c r="Q81" i="10"/>
  <c r="R81" i="10"/>
  <c r="S81" i="10"/>
  <c r="V81" i="10"/>
  <c r="C81" i="10"/>
  <c r="D80" i="10"/>
  <c r="E80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V80" i="10"/>
  <c r="C80" i="10"/>
  <c r="D79" i="10"/>
  <c r="E79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V79" i="10"/>
  <c r="C79" i="10"/>
  <c r="AV25" i="10"/>
  <c r="C25" i="10"/>
  <c r="AY25" i="10"/>
  <c r="F25" i="10"/>
  <c r="BB25" i="10"/>
  <c r="I25" i="10"/>
  <c r="F74" i="10"/>
  <c r="AM25" i="10"/>
  <c r="AP25" i="10"/>
  <c r="AS25" i="10"/>
  <c r="E74" i="10"/>
  <c r="AD25" i="10"/>
  <c r="AG25" i="10"/>
  <c r="AJ25" i="10"/>
  <c r="D74" i="10"/>
  <c r="U25" i="10"/>
  <c r="X25" i="10"/>
  <c r="AA25" i="10"/>
  <c r="C74" i="10"/>
  <c r="L25" i="10"/>
  <c r="O25" i="10"/>
  <c r="R25" i="10"/>
  <c r="B74" i="10"/>
  <c r="F73" i="10"/>
  <c r="E73" i="10"/>
  <c r="D73" i="10"/>
  <c r="C73" i="10"/>
  <c r="B73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D69" i="10"/>
  <c r="C69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D68" i="10"/>
  <c r="C68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D67" i="10"/>
  <c r="C67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D66" i="10"/>
  <c r="C66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D65" i="10"/>
  <c r="C65" i="10"/>
  <c r="D62" i="10"/>
  <c r="E62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V62" i="10"/>
  <c r="C62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V61" i="10"/>
  <c r="C61" i="10"/>
  <c r="D60" i="10"/>
  <c r="E60" i="10"/>
  <c r="F60" i="10"/>
  <c r="G60" i="10"/>
  <c r="H60" i="10"/>
  <c r="I60" i="10"/>
  <c r="J60" i="10"/>
  <c r="K60" i="10"/>
  <c r="L60" i="10"/>
  <c r="M60" i="10"/>
  <c r="N60" i="10"/>
  <c r="O60" i="10"/>
  <c r="P60" i="10"/>
  <c r="Q60" i="10"/>
  <c r="R60" i="10"/>
  <c r="S60" i="10"/>
  <c r="V60" i="10"/>
  <c r="C60" i="10"/>
  <c r="D59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V59" i="10"/>
  <c r="C59" i="10"/>
  <c r="D58" i="10"/>
  <c r="E58" i="10"/>
  <c r="F58" i="10"/>
  <c r="G58" i="10"/>
  <c r="H58" i="10"/>
  <c r="I58" i="10"/>
  <c r="J58" i="10"/>
  <c r="K58" i="10"/>
  <c r="L58" i="10"/>
  <c r="M58" i="10"/>
  <c r="N58" i="10"/>
  <c r="O58" i="10"/>
  <c r="P58" i="10"/>
  <c r="Q58" i="10"/>
  <c r="R58" i="10"/>
  <c r="S58" i="10"/>
  <c r="V58" i="10"/>
  <c r="C58" i="10"/>
  <c r="D57" i="10"/>
  <c r="E57" i="10"/>
  <c r="F57" i="10"/>
  <c r="G57" i="10"/>
  <c r="H57" i="10"/>
  <c r="I57" i="10"/>
  <c r="J57" i="10"/>
  <c r="K57" i="10"/>
  <c r="L57" i="10"/>
  <c r="M57" i="10"/>
  <c r="N57" i="10"/>
  <c r="O57" i="10"/>
  <c r="P57" i="10"/>
  <c r="Q57" i="10"/>
  <c r="R57" i="10"/>
  <c r="S57" i="10"/>
  <c r="V57" i="10"/>
  <c r="C57" i="10"/>
  <c r="F53" i="10"/>
  <c r="E53" i="10"/>
  <c r="D53" i="10"/>
  <c r="C53" i="10"/>
  <c r="B53" i="10"/>
  <c r="AU25" i="10"/>
  <c r="B25" i="10"/>
  <c r="AX25" i="10"/>
  <c r="E25" i="10"/>
  <c r="BA25" i="10"/>
  <c r="H25" i="10"/>
  <c r="F52" i="10"/>
  <c r="AL25" i="10"/>
  <c r="AO25" i="10"/>
  <c r="AR25" i="10"/>
  <c r="E52" i="10"/>
  <c r="AC25" i="10"/>
  <c r="AF25" i="10"/>
  <c r="AI25" i="10"/>
  <c r="D52" i="10"/>
  <c r="T25" i="10"/>
  <c r="W25" i="10"/>
  <c r="Z25" i="10"/>
  <c r="C52" i="10"/>
  <c r="K25" i="10"/>
  <c r="N25" i="10"/>
  <c r="Q25" i="10"/>
  <c r="B52" i="10"/>
  <c r="F51" i="10"/>
  <c r="E51" i="10"/>
  <c r="D51" i="10"/>
  <c r="C51" i="10"/>
  <c r="B51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D48" i="10"/>
  <c r="C48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D47" i="10"/>
  <c r="C47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D46" i="10"/>
  <c r="C46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D45" i="10"/>
  <c r="C45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D44" i="10"/>
  <c r="C44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D43" i="10"/>
  <c r="C43" i="10"/>
  <c r="D39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V39" i="10"/>
  <c r="C39" i="10"/>
  <c r="D38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V38" i="10"/>
  <c r="C38" i="10"/>
  <c r="D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V37" i="10"/>
  <c r="C37" i="10"/>
  <c r="D36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V36" i="10"/>
  <c r="C36" i="10"/>
  <c r="D35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V35" i="10"/>
  <c r="C35" i="10"/>
  <c r="D34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V34" i="10"/>
  <c r="C34" i="10"/>
  <c r="AW25" i="9"/>
  <c r="D25" i="9"/>
  <c r="AZ25" i="9"/>
  <c r="G25" i="9"/>
  <c r="BC25" i="9"/>
  <c r="J25" i="9"/>
  <c r="F96" i="9"/>
  <c r="AN25" i="9"/>
  <c r="AQ25" i="9"/>
  <c r="AT25" i="9"/>
  <c r="E96" i="9"/>
  <c r="AE25" i="9"/>
  <c r="AH25" i="9"/>
  <c r="AK25" i="9"/>
  <c r="D96" i="9"/>
  <c r="V25" i="9"/>
  <c r="Y25" i="9"/>
  <c r="AB25" i="9"/>
  <c r="C96" i="9"/>
  <c r="M25" i="9"/>
  <c r="P25" i="9"/>
  <c r="S25" i="9"/>
  <c r="B96" i="9"/>
  <c r="F95" i="9"/>
  <c r="E95" i="9"/>
  <c r="D95" i="9"/>
  <c r="C95" i="9"/>
  <c r="B95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D92" i="9"/>
  <c r="C92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D91" i="9"/>
  <c r="C91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D90" i="9"/>
  <c r="C90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D89" i="9"/>
  <c r="C89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D88" i="9"/>
  <c r="C88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D87" i="9"/>
  <c r="C87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V84" i="9"/>
  <c r="C84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V83" i="9"/>
  <c r="C83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V82" i="9"/>
  <c r="C82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V81" i="9"/>
  <c r="C81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V80" i="9"/>
  <c r="C80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V79" i="9"/>
  <c r="C79" i="9"/>
  <c r="AV25" i="9"/>
  <c r="C25" i="9"/>
  <c r="AY25" i="9"/>
  <c r="F25" i="9"/>
  <c r="BB25" i="9"/>
  <c r="I25" i="9"/>
  <c r="F74" i="9"/>
  <c r="AM25" i="9"/>
  <c r="AP25" i="9"/>
  <c r="AS25" i="9"/>
  <c r="E74" i="9"/>
  <c r="AD25" i="9"/>
  <c r="AG25" i="9"/>
  <c r="AJ25" i="9"/>
  <c r="D74" i="9"/>
  <c r="U25" i="9"/>
  <c r="X25" i="9"/>
  <c r="AA25" i="9"/>
  <c r="C74" i="9"/>
  <c r="L25" i="9"/>
  <c r="O25" i="9"/>
  <c r="R25" i="9"/>
  <c r="B74" i="9"/>
  <c r="F73" i="9"/>
  <c r="E73" i="9"/>
  <c r="D73" i="9"/>
  <c r="C73" i="9"/>
  <c r="B73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D70" i="9"/>
  <c r="C70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D69" i="9"/>
  <c r="C69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D68" i="9"/>
  <c r="C68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D67" i="9"/>
  <c r="C67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D66" i="9"/>
  <c r="C66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D65" i="9"/>
  <c r="C65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V62" i="9"/>
  <c r="C62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V61" i="9"/>
  <c r="C61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V60" i="9"/>
  <c r="C60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V59" i="9"/>
  <c r="C59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V58" i="9"/>
  <c r="C58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V57" i="9"/>
  <c r="C57" i="9"/>
  <c r="F53" i="9"/>
  <c r="E53" i="9"/>
  <c r="D53" i="9"/>
  <c r="C53" i="9"/>
  <c r="B53" i="9"/>
  <c r="AU25" i="9"/>
  <c r="B25" i="9"/>
  <c r="AX25" i="9"/>
  <c r="E25" i="9"/>
  <c r="BA25" i="9"/>
  <c r="H25" i="9"/>
  <c r="F52" i="9"/>
  <c r="AL25" i="9"/>
  <c r="AO25" i="9"/>
  <c r="AR25" i="9"/>
  <c r="E52" i="9"/>
  <c r="AC25" i="9"/>
  <c r="AF25" i="9"/>
  <c r="AI25" i="9"/>
  <c r="D52" i="9"/>
  <c r="T25" i="9"/>
  <c r="W25" i="9"/>
  <c r="Z25" i="9"/>
  <c r="C52" i="9"/>
  <c r="K25" i="9"/>
  <c r="N25" i="9"/>
  <c r="Q25" i="9"/>
  <c r="B52" i="9"/>
  <c r="F51" i="9"/>
  <c r="E51" i="9"/>
  <c r="D51" i="9"/>
  <c r="C51" i="9"/>
  <c r="B51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D48" i="9"/>
  <c r="C48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D47" i="9"/>
  <c r="C47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D46" i="9"/>
  <c r="C46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D45" i="9"/>
  <c r="C45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D44" i="9"/>
  <c r="C44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D43" i="9"/>
  <c r="C43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V39" i="9"/>
  <c r="C39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V38" i="9"/>
  <c r="C38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V37" i="9"/>
  <c r="C37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V36" i="9"/>
  <c r="C36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V35" i="9"/>
  <c r="C35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V34" i="9"/>
  <c r="C34" i="9"/>
  <c r="AW25" i="8"/>
  <c r="D25" i="8"/>
  <c r="AZ25" i="8"/>
  <c r="G25" i="8"/>
  <c r="BC25" i="8"/>
  <c r="J25" i="8"/>
  <c r="F96" i="8"/>
  <c r="AN25" i="8"/>
  <c r="AQ25" i="8"/>
  <c r="AT25" i="8"/>
  <c r="E96" i="8"/>
  <c r="AE25" i="8"/>
  <c r="AH25" i="8"/>
  <c r="AK25" i="8"/>
  <c r="D96" i="8"/>
  <c r="V25" i="8"/>
  <c r="Y25" i="8"/>
  <c r="AB25" i="8"/>
  <c r="C96" i="8"/>
  <c r="M25" i="8"/>
  <c r="P25" i="8"/>
  <c r="S25" i="8"/>
  <c r="B96" i="8"/>
  <c r="F95" i="8"/>
  <c r="E95" i="8"/>
  <c r="D95" i="8"/>
  <c r="C95" i="8"/>
  <c r="B95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D92" i="8"/>
  <c r="C92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D91" i="8"/>
  <c r="C91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D90" i="8"/>
  <c r="C90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D89" i="8"/>
  <c r="C89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D88" i="8"/>
  <c r="C88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D87" i="8"/>
  <c r="C87" i="8"/>
  <c r="D84" i="8"/>
  <c r="E84" i="8"/>
  <c r="F84" i="8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V84" i="8"/>
  <c r="C84" i="8"/>
  <c r="D83" i="8"/>
  <c r="E83" i="8"/>
  <c r="F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V83" i="8"/>
  <c r="C83" i="8"/>
  <c r="D82" i="8"/>
  <c r="E82" i="8"/>
  <c r="F82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V82" i="8"/>
  <c r="C82" i="8"/>
  <c r="D81" i="8"/>
  <c r="E81" i="8"/>
  <c r="F81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V81" i="8"/>
  <c r="C81" i="8"/>
  <c r="D80" i="8"/>
  <c r="E80" i="8"/>
  <c r="F80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V80" i="8"/>
  <c r="C80" i="8"/>
  <c r="D79" i="8"/>
  <c r="E79" i="8"/>
  <c r="F79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V79" i="8"/>
  <c r="C79" i="8"/>
  <c r="AV25" i="8"/>
  <c r="C25" i="8"/>
  <c r="AY25" i="8"/>
  <c r="F25" i="8"/>
  <c r="BB25" i="8"/>
  <c r="I25" i="8"/>
  <c r="F74" i="8"/>
  <c r="AM25" i="8"/>
  <c r="AP25" i="8"/>
  <c r="AS25" i="8"/>
  <c r="E74" i="8"/>
  <c r="AD25" i="8"/>
  <c r="AG25" i="8"/>
  <c r="AJ25" i="8"/>
  <c r="D74" i="8"/>
  <c r="U25" i="8"/>
  <c r="X25" i="8"/>
  <c r="AA25" i="8"/>
  <c r="C74" i="8"/>
  <c r="L25" i="8"/>
  <c r="O25" i="8"/>
  <c r="R25" i="8"/>
  <c r="B74" i="8"/>
  <c r="F73" i="8"/>
  <c r="E73" i="8"/>
  <c r="D73" i="8"/>
  <c r="C73" i="8"/>
  <c r="B73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D69" i="8"/>
  <c r="C69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D68" i="8"/>
  <c r="C68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D67" i="8"/>
  <c r="C67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D66" i="8"/>
  <c r="C66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D65" i="8"/>
  <c r="C65" i="8"/>
  <c r="D62" i="8"/>
  <c r="E62" i="8"/>
  <c r="F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V62" i="8"/>
  <c r="C62" i="8"/>
  <c r="D61" i="8"/>
  <c r="E61" i="8"/>
  <c r="F61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V61" i="8"/>
  <c r="C61" i="8"/>
  <c r="D60" i="8"/>
  <c r="E60" i="8"/>
  <c r="F60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V60" i="8"/>
  <c r="C60" i="8"/>
  <c r="D59" i="8"/>
  <c r="E59" i="8"/>
  <c r="F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V59" i="8"/>
  <c r="C59" i="8"/>
  <c r="D58" i="8"/>
  <c r="E58" i="8"/>
  <c r="F58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V58" i="8"/>
  <c r="C58" i="8"/>
  <c r="D57" i="8"/>
  <c r="E57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V57" i="8"/>
  <c r="C57" i="8"/>
  <c r="F53" i="8"/>
  <c r="E53" i="8"/>
  <c r="D53" i="8"/>
  <c r="C53" i="8"/>
  <c r="B53" i="8"/>
  <c r="AU25" i="8"/>
  <c r="B25" i="8"/>
  <c r="AX25" i="8"/>
  <c r="E25" i="8"/>
  <c r="BA25" i="8"/>
  <c r="H25" i="8"/>
  <c r="F52" i="8"/>
  <c r="AL25" i="8"/>
  <c r="AO25" i="8"/>
  <c r="AR25" i="8"/>
  <c r="E52" i="8"/>
  <c r="AC25" i="8"/>
  <c r="AF25" i="8"/>
  <c r="AI25" i="8"/>
  <c r="D52" i="8"/>
  <c r="T25" i="8"/>
  <c r="W25" i="8"/>
  <c r="Z25" i="8"/>
  <c r="C52" i="8"/>
  <c r="K25" i="8"/>
  <c r="N25" i="8"/>
  <c r="Q25" i="8"/>
  <c r="B52" i="8"/>
  <c r="F51" i="8"/>
  <c r="E51" i="8"/>
  <c r="D51" i="8"/>
  <c r="C51" i="8"/>
  <c r="B51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D48" i="8"/>
  <c r="C48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D47" i="8"/>
  <c r="C47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D46" i="8"/>
  <c r="C46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D45" i="8"/>
  <c r="C45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D44" i="8"/>
  <c r="C44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D43" i="8"/>
  <c r="C43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V39" i="8"/>
  <c r="C39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V38" i="8"/>
  <c r="C38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V37" i="8"/>
  <c r="C37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V36" i="8"/>
  <c r="C36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V35" i="8"/>
  <c r="C35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V34" i="8"/>
  <c r="C34" i="8"/>
  <c r="AW25" i="7"/>
  <c r="D25" i="7"/>
  <c r="AZ25" i="7"/>
  <c r="G25" i="7"/>
  <c r="BC25" i="7"/>
  <c r="J25" i="7"/>
  <c r="F96" i="7"/>
  <c r="AN25" i="7"/>
  <c r="AQ25" i="7"/>
  <c r="AT25" i="7"/>
  <c r="E96" i="7"/>
  <c r="AE25" i="7"/>
  <c r="AH25" i="7"/>
  <c r="AK25" i="7"/>
  <c r="D96" i="7"/>
  <c r="V25" i="7"/>
  <c r="Y25" i="7"/>
  <c r="AB25" i="7"/>
  <c r="C96" i="7"/>
  <c r="M25" i="7"/>
  <c r="P25" i="7"/>
  <c r="S25" i="7"/>
  <c r="B96" i="7"/>
  <c r="F95" i="7"/>
  <c r="E95" i="7"/>
  <c r="D95" i="7"/>
  <c r="C95" i="7"/>
  <c r="B95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D92" i="7"/>
  <c r="C92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D91" i="7"/>
  <c r="C91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D90" i="7"/>
  <c r="C90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D89" i="7"/>
  <c r="C89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D88" i="7"/>
  <c r="C88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D87" i="7"/>
  <c r="C87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V84" i="7"/>
  <c r="C84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V83" i="7"/>
  <c r="C83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V82" i="7"/>
  <c r="C82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V81" i="7"/>
  <c r="C81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V80" i="7"/>
  <c r="C80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V79" i="7"/>
  <c r="C79" i="7"/>
  <c r="AV25" i="7"/>
  <c r="C25" i="7"/>
  <c r="AY25" i="7"/>
  <c r="F25" i="7"/>
  <c r="BB25" i="7"/>
  <c r="I25" i="7"/>
  <c r="F74" i="7"/>
  <c r="AM25" i="7"/>
  <c r="AP25" i="7"/>
  <c r="AS25" i="7"/>
  <c r="E74" i="7"/>
  <c r="AD25" i="7"/>
  <c r="AG25" i="7"/>
  <c r="AJ25" i="7"/>
  <c r="D74" i="7"/>
  <c r="U25" i="7"/>
  <c r="X25" i="7"/>
  <c r="AA25" i="7"/>
  <c r="C74" i="7"/>
  <c r="L25" i="7"/>
  <c r="O25" i="7"/>
  <c r="R25" i="7"/>
  <c r="B74" i="7"/>
  <c r="F73" i="7"/>
  <c r="E73" i="7"/>
  <c r="D73" i="7"/>
  <c r="C73" i="7"/>
  <c r="B73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D70" i="7"/>
  <c r="C70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D69" i="7"/>
  <c r="C69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D68" i="7"/>
  <c r="C68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D67" i="7"/>
  <c r="C67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D66" i="7"/>
  <c r="C66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D65" i="7"/>
  <c r="C65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V62" i="7"/>
  <c r="C62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V61" i="7"/>
  <c r="C61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V60" i="7"/>
  <c r="C60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V59" i="7"/>
  <c r="C59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V58" i="7"/>
  <c r="C58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V57" i="7"/>
  <c r="C57" i="7"/>
  <c r="F53" i="7"/>
  <c r="E53" i="7"/>
  <c r="D53" i="7"/>
  <c r="C53" i="7"/>
  <c r="B53" i="7"/>
  <c r="AU25" i="7"/>
  <c r="B25" i="7"/>
  <c r="AX25" i="7"/>
  <c r="E25" i="7"/>
  <c r="BA25" i="7"/>
  <c r="H25" i="7"/>
  <c r="F52" i="7"/>
  <c r="AL25" i="7"/>
  <c r="AO25" i="7"/>
  <c r="AR25" i="7"/>
  <c r="E52" i="7"/>
  <c r="AC25" i="7"/>
  <c r="AF25" i="7"/>
  <c r="AI25" i="7"/>
  <c r="D52" i="7"/>
  <c r="T25" i="7"/>
  <c r="W25" i="7"/>
  <c r="Z25" i="7"/>
  <c r="C52" i="7"/>
  <c r="K25" i="7"/>
  <c r="N25" i="7"/>
  <c r="Q25" i="7"/>
  <c r="B52" i="7"/>
  <c r="F51" i="7"/>
  <c r="E51" i="7"/>
  <c r="D51" i="7"/>
  <c r="C51" i="7"/>
  <c r="B51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C48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D47" i="7"/>
  <c r="C47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D46" i="7"/>
  <c r="C46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D45" i="7"/>
  <c r="C45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D44" i="7"/>
  <c r="C44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D43" i="7"/>
  <c r="C43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V39" i="7"/>
  <c r="C39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V38" i="7"/>
  <c r="C38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V37" i="7"/>
  <c r="C37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V36" i="7"/>
  <c r="C36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V35" i="7"/>
  <c r="C35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V34" i="7"/>
  <c r="C34" i="7"/>
  <c r="AW25" i="6"/>
  <c r="D25" i="6"/>
  <c r="AZ25" i="6"/>
  <c r="G25" i="6"/>
  <c r="BC25" i="6"/>
  <c r="J25" i="6"/>
  <c r="F96" i="6"/>
  <c r="AN25" i="6"/>
  <c r="AQ25" i="6"/>
  <c r="AT25" i="6"/>
  <c r="E96" i="6"/>
  <c r="AE25" i="6"/>
  <c r="AH25" i="6"/>
  <c r="AK25" i="6"/>
  <c r="D96" i="6"/>
  <c r="V25" i="6"/>
  <c r="Y25" i="6"/>
  <c r="AB25" i="6"/>
  <c r="C96" i="6"/>
  <c r="M25" i="6"/>
  <c r="P25" i="6"/>
  <c r="S25" i="6"/>
  <c r="B96" i="6"/>
  <c r="F95" i="6"/>
  <c r="E95" i="6"/>
  <c r="D95" i="6"/>
  <c r="C95" i="6"/>
  <c r="B95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D92" i="6"/>
  <c r="C92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D91" i="6"/>
  <c r="C91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D90" i="6"/>
  <c r="C90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D89" i="6"/>
  <c r="C89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D88" i="6"/>
  <c r="C88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D87" i="6"/>
  <c r="C87" i="6"/>
  <c r="D84" i="6"/>
  <c r="E84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V84" i="6"/>
  <c r="C84" i="6"/>
  <c r="D83" i="6"/>
  <c r="E83" i="6"/>
  <c r="F83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V83" i="6"/>
  <c r="C83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V82" i="6"/>
  <c r="C82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V81" i="6"/>
  <c r="C81" i="6"/>
  <c r="D80" i="6"/>
  <c r="E80" i="6"/>
  <c r="F80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V80" i="6"/>
  <c r="C80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V79" i="6"/>
  <c r="C79" i="6"/>
  <c r="AV25" i="6"/>
  <c r="C25" i="6"/>
  <c r="AY25" i="6"/>
  <c r="F25" i="6"/>
  <c r="BB25" i="6"/>
  <c r="I25" i="6"/>
  <c r="F74" i="6"/>
  <c r="AM25" i="6"/>
  <c r="AP25" i="6"/>
  <c r="AS25" i="6"/>
  <c r="E74" i="6"/>
  <c r="AD25" i="6"/>
  <c r="AG25" i="6"/>
  <c r="AJ25" i="6"/>
  <c r="D74" i="6"/>
  <c r="U25" i="6"/>
  <c r="X25" i="6"/>
  <c r="AA25" i="6"/>
  <c r="C74" i="6"/>
  <c r="L25" i="6"/>
  <c r="O25" i="6"/>
  <c r="R25" i="6"/>
  <c r="B74" i="6"/>
  <c r="F73" i="6"/>
  <c r="E73" i="6"/>
  <c r="D73" i="6"/>
  <c r="C73" i="6"/>
  <c r="B73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D70" i="6"/>
  <c r="C70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D68" i="6"/>
  <c r="C68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D67" i="6"/>
  <c r="C67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D66" i="6"/>
  <c r="C66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D65" i="6"/>
  <c r="C65" i="6"/>
  <c r="D62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V62" i="6"/>
  <c r="C62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V61" i="6"/>
  <c r="C61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V60" i="6"/>
  <c r="C60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V59" i="6"/>
  <c r="C59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V58" i="6"/>
  <c r="C58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V57" i="6"/>
  <c r="C57" i="6"/>
  <c r="F53" i="6"/>
  <c r="E53" i="6"/>
  <c r="D53" i="6"/>
  <c r="C53" i="6"/>
  <c r="B53" i="6"/>
  <c r="AU25" i="6"/>
  <c r="B25" i="6"/>
  <c r="AX25" i="6"/>
  <c r="E25" i="6"/>
  <c r="BA25" i="6"/>
  <c r="H25" i="6"/>
  <c r="F52" i="6"/>
  <c r="AL25" i="6"/>
  <c r="AO25" i="6"/>
  <c r="AR25" i="6"/>
  <c r="E52" i="6"/>
  <c r="AC25" i="6"/>
  <c r="AF25" i="6"/>
  <c r="AI25" i="6"/>
  <c r="D52" i="6"/>
  <c r="T25" i="6"/>
  <c r="W25" i="6"/>
  <c r="Z25" i="6"/>
  <c r="C52" i="6"/>
  <c r="K25" i="6"/>
  <c r="N25" i="6"/>
  <c r="Q25" i="6"/>
  <c r="B52" i="6"/>
  <c r="F51" i="6"/>
  <c r="E51" i="6"/>
  <c r="D51" i="6"/>
  <c r="C51" i="6"/>
  <c r="B51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D48" i="6"/>
  <c r="C48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D47" i="6"/>
  <c r="C47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D46" i="6"/>
  <c r="C46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D44" i="6"/>
  <c r="C44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D43" i="6"/>
  <c r="C43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V39" i="6"/>
  <c r="C39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V38" i="6"/>
  <c r="C38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V37" i="6"/>
  <c r="C37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V36" i="6"/>
  <c r="C36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V35" i="6"/>
  <c r="C35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V34" i="6"/>
  <c r="C34" i="6"/>
  <c r="AW25" i="5"/>
  <c r="D25" i="5"/>
  <c r="AZ25" i="5"/>
  <c r="G25" i="5"/>
  <c r="BC25" i="5"/>
  <c r="J25" i="5"/>
  <c r="F96" i="5"/>
  <c r="AN25" i="5"/>
  <c r="AQ25" i="5"/>
  <c r="AT25" i="5"/>
  <c r="E96" i="5"/>
  <c r="AE25" i="5"/>
  <c r="AH25" i="5"/>
  <c r="AK25" i="5"/>
  <c r="D96" i="5"/>
  <c r="V25" i="5"/>
  <c r="Y25" i="5"/>
  <c r="AB25" i="5"/>
  <c r="C96" i="5"/>
  <c r="M25" i="5"/>
  <c r="P25" i="5"/>
  <c r="S25" i="5"/>
  <c r="B96" i="5"/>
  <c r="F95" i="5"/>
  <c r="E95" i="5"/>
  <c r="D95" i="5"/>
  <c r="C95" i="5"/>
  <c r="B95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D92" i="5"/>
  <c r="C92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D91" i="5"/>
  <c r="C91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D88" i="5"/>
  <c r="C88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D87" i="5"/>
  <c r="C87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V84" i="5"/>
  <c r="C84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V83" i="5"/>
  <c r="C83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V82" i="5"/>
  <c r="C82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V81" i="5"/>
  <c r="C81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V80" i="5"/>
  <c r="C80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V79" i="5"/>
  <c r="C79" i="5"/>
  <c r="AV25" i="5"/>
  <c r="C25" i="5"/>
  <c r="AY25" i="5"/>
  <c r="F25" i="5"/>
  <c r="BB25" i="5"/>
  <c r="I25" i="5"/>
  <c r="F74" i="5"/>
  <c r="AM25" i="5"/>
  <c r="AP25" i="5"/>
  <c r="AS25" i="5"/>
  <c r="E74" i="5"/>
  <c r="AD25" i="5"/>
  <c r="AG25" i="5"/>
  <c r="AJ25" i="5"/>
  <c r="D74" i="5"/>
  <c r="U25" i="5"/>
  <c r="X25" i="5"/>
  <c r="AA25" i="5"/>
  <c r="C74" i="5"/>
  <c r="L25" i="5"/>
  <c r="O25" i="5"/>
  <c r="R25" i="5"/>
  <c r="B74" i="5"/>
  <c r="F73" i="5"/>
  <c r="E73" i="5"/>
  <c r="D73" i="5"/>
  <c r="C73" i="5"/>
  <c r="B73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C70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D68" i="5"/>
  <c r="C68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D67" i="5"/>
  <c r="C67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D66" i="5"/>
  <c r="C66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C65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V62" i="5"/>
  <c r="C62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V61" i="5"/>
  <c r="C61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V60" i="5"/>
  <c r="C60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V59" i="5"/>
  <c r="C59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V58" i="5"/>
  <c r="C58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V57" i="5"/>
  <c r="C57" i="5"/>
  <c r="F53" i="5"/>
  <c r="E53" i="5"/>
  <c r="D53" i="5"/>
  <c r="C53" i="5"/>
  <c r="B53" i="5"/>
  <c r="AU25" i="5"/>
  <c r="B25" i="5"/>
  <c r="AX25" i="5"/>
  <c r="E25" i="5"/>
  <c r="BA25" i="5"/>
  <c r="H25" i="5"/>
  <c r="F52" i="5"/>
  <c r="AL25" i="5"/>
  <c r="AO25" i="5"/>
  <c r="AR25" i="5"/>
  <c r="E52" i="5"/>
  <c r="AC25" i="5"/>
  <c r="AF25" i="5"/>
  <c r="AI25" i="5"/>
  <c r="D52" i="5"/>
  <c r="T25" i="5"/>
  <c r="W25" i="5"/>
  <c r="Z25" i="5"/>
  <c r="C52" i="5"/>
  <c r="K25" i="5"/>
  <c r="N25" i="5"/>
  <c r="Q25" i="5"/>
  <c r="B52" i="5"/>
  <c r="F51" i="5"/>
  <c r="E51" i="5"/>
  <c r="D51" i="5"/>
  <c r="C51" i="5"/>
  <c r="B51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C47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D46" i="5"/>
  <c r="C46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C45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D43" i="5"/>
  <c r="C43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V39" i="5"/>
  <c r="C39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V38" i="5"/>
  <c r="C38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V37" i="5"/>
  <c r="C37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V36" i="5"/>
  <c r="C36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V35" i="5"/>
  <c r="C35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V34" i="5"/>
  <c r="C34" i="5"/>
  <c r="AW25" i="4"/>
  <c r="D25" i="4"/>
  <c r="AZ25" i="4"/>
  <c r="G25" i="4"/>
  <c r="BC25" i="4"/>
  <c r="J25" i="4"/>
  <c r="F96" i="4"/>
  <c r="AN25" i="4"/>
  <c r="AQ25" i="4"/>
  <c r="AT25" i="4"/>
  <c r="E96" i="4"/>
  <c r="AE25" i="4"/>
  <c r="AH25" i="4"/>
  <c r="AK25" i="4"/>
  <c r="D96" i="4"/>
  <c r="V25" i="4"/>
  <c r="Y25" i="4"/>
  <c r="AB25" i="4"/>
  <c r="C96" i="4"/>
  <c r="M25" i="4"/>
  <c r="P25" i="4"/>
  <c r="S25" i="4"/>
  <c r="B96" i="4"/>
  <c r="F95" i="4"/>
  <c r="E95" i="4"/>
  <c r="D95" i="4"/>
  <c r="C95" i="4"/>
  <c r="B95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V84" i="4"/>
  <c r="C84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V83" i="4"/>
  <c r="C83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V82" i="4"/>
  <c r="C82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V81" i="4"/>
  <c r="C81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V80" i="4"/>
  <c r="C80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V79" i="4"/>
  <c r="C79" i="4"/>
  <c r="AV25" i="4"/>
  <c r="C25" i="4"/>
  <c r="AY25" i="4"/>
  <c r="F25" i="4"/>
  <c r="BB25" i="4"/>
  <c r="I25" i="4"/>
  <c r="F74" i="4"/>
  <c r="AM25" i="4"/>
  <c r="AP25" i="4"/>
  <c r="AS25" i="4"/>
  <c r="E74" i="4"/>
  <c r="AD25" i="4"/>
  <c r="AG25" i="4"/>
  <c r="AJ25" i="4"/>
  <c r="D74" i="4"/>
  <c r="U25" i="4"/>
  <c r="X25" i="4"/>
  <c r="AA25" i="4"/>
  <c r="C74" i="4"/>
  <c r="L25" i="4"/>
  <c r="O25" i="4"/>
  <c r="R25" i="4"/>
  <c r="B74" i="4"/>
  <c r="F73" i="4"/>
  <c r="E73" i="4"/>
  <c r="D73" i="4"/>
  <c r="C73" i="4"/>
  <c r="B73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V62" i="4"/>
  <c r="C62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V61" i="4"/>
  <c r="C61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V60" i="4"/>
  <c r="C60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V59" i="4"/>
  <c r="C59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V58" i="4"/>
  <c r="C58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V57" i="4"/>
  <c r="C57" i="4"/>
  <c r="F53" i="4"/>
  <c r="E53" i="4"/>
  <c r="D53" i="4"/>
  <c r="C53" i="4"/>
  <c r="B53" i="4"/>
  <c r="AU25" i="4"/>
  <c r="B25" i="4"/>
  <c r="AX25" i="4"/>
  <c r="E25" i="4"/>
  <c r="BA25" i="4"/>
  <c r="H25" i="4"/>
  <c r="F52" i="4"/>
  <c r="AL25" i="4"/>
  <c r="AO25" i="4"/>
  <c r="AR25" i="4"/>
  <c r="E52" i="4"/>
  <c r="AC25" i="4"/>
  <c r="AF25" i="4"/>
  <c r="AI25" i="4"/>
  <c r="D52" i="4"/>
  <c r="T25" i="4"/>
  <c r="W25" i="4"/>
  <c r="Z25" i="4"/>
  <c r="C52" i="4"/>
  <c r="K25" i="4"/>
  <c r="N25" i="4"/>
  <c r="Q25" i="4"/>
  <c r="B52" i="4"/>
  <c r="F51" i="4"/>
  <c r="E51" i="4"/>
  <c r="D51" i="4"/>
  <c r="C51" i="4"/>
  <c r="B51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V39" i="4"/>
  <c r="C39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V38" i="4"/>
  <c r="C38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V37" i="4"/>
  <c r="C37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V36" i="4"/>
  <c r="C36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V35" i="4"/>
  <c r="C35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V34" i="4"/>
  <c r="C34" i="4"/>
  <c r="AW25" i="3"/>
  <c r="D25" i="3"/>
  <c r="AZ25" i="3"/>
  <c r="G25" i="3"/>
  <c r="BC25" i="3"/>
  <c r="J25" i="3"/>
  <c r="F96" i="3"/>
  <c r="AN25" i="3"/>
  <c r="AQ25" i="3"/>
  <c r="AT25" i="3"/>
  <c r="E96" i="3"/>
  <c r="AE25" i="3"/>
  <c r="AH25" i="3"/>
  <c r="AK25" i="3"/>
  <c r="D96" i="3"/>
  <c r="V25" i="3"/>
  <c r="Y25" i="3"/>
  <c r="AB25" i="3"/>
  <c r="C96" i="3"/>
  <c r="M25" i="3"/>
  <c r="P25" i="3"/>
  <c r="S25" i="3"/>
  <c r="B96" i="3"/>
  <c r="F95" i="3"/>
  <c r="E95" i="3"/>
  <c r="D95" i="3"/>
  <c r="C95" i="3"/>
  <c r="B95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D92" i="3"/>
  <c r="C92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D91" i="3"/>
  <c r="C91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C88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D87" i="3"/>
  <c r="C87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V84" i="3"/>
  <c r="C84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V83" i="3"/>
  <c r="C83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V82" i="3"/>
  <c r="C82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V81" i="3"/>
  <c r="C81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V80" i="3"/>
  <c r="C80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V79" i="3"/>
  <c r="C79" i="3"/>
  <c r="AV25" i="3"/>
  <c r="C25" i="3"/>
  <c r="AY25" i="3"/>
  <c r="F25" i="3"/>
  <c r="BB25" i="3"/>
  <c r="I25" i="3"/>
  <c r="F74" i="3"/>
  <c r="AM25" i="3"/>
  <c r="AP25" i="3"/>
  <c r="AS25" i="3"/>
  <c r="E74" i="3"/>
  <c r="AD25" i="3"/>
  <c r="AG25" i="3"/>
  <c r="AJ25" i="3"/>
  <c r="D74" i="3"/>
  <c r="U25" i="3"/>
  <c r="X25" i="3"/>
  <c r="AA25" i="3"/>
  <c r="C74" i="3"/>
  <c r="L25" i="3"/>
  <c r="O25" i="3"/>
  <c r="R25" i="3"/>
  <c r="B74" i="3"/>
  <c r="F73" i="3"/>
  <c r="E73" i="3"/>
  <c r="D73" i="3"/>
  <c r="C73" i="3"/>
  <c r="B73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C70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C69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C68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C67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C66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C65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V62" i="3"/>
  <c r="C62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V61" i="3"/>
  <c r="C61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V60" i="3"/>
  <c r="C60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V59" i="3"/>
  <c r="C59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V58" i="3"/>
  <c r="C58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V57" i="3"/>
  <c r="C57" i="3"/>
  <c r="F53" i="3"/>
  <c r="E53" i="3"/>
  <c r="D53" i="3"/>
  <c r="C53" i="3"/>
  <c r="B53" i="3"/>
  <c r="AU25" i="3"/>
  <c r="B25" i="3"/>
  <c r="AX25" i="3"/>
  <c r="E25" i="3"/>
  <c r="BA25" i="3"/>
  <c r="H25" i="3"/>
  <c r="F52" i="3"/>
  <c r="AL25" i="3"/>
  <c r="AO25" i="3"/>
  <c r="AR25" i="3"/>
  <c r="E52" i="3"/>
  <c r="AC25" i="3"/>
  <c r="AF25" i="3"/>
  <c r="AI25" i="3"/>
  <c r="D52" i="3"/>
  <c r="T25" i="3"/>
  <c r="W25" i="3"/>
  <c r="Z25" i="3"/>
  <c r="C52" i="3"/>
  <c r="K25" i="3"/>
  <c r="N25" i="3"/>
  <c r="Q25" i="3"/>
  <c r="B52" i="3"/>
  <c r="F51" i="3"/>
  <c r="E51" i="3"/>
  <c r="D51" i="3"/>
  <c r="C51" i="3"/>
  <c r="B51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48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47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43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V39" i="3"/>
  <c r="C39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V38" i="3"/>
  <c r="C38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V37" i="3"/>
  <c r="C37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V36" i="3"/>
  <c r="C36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V35" i="3"/>
  <c r="C35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V34" i="3"/>
  <c r="C34" i="3"/>
  <c r="AW25" i="2"/>
  <c r="D25" i="2"/>
  <c r="AZ25" i="2"/>
  <c r="G25" i="2"/>
  <c r="BC25" i="2"/>
  <c r="J25" i="2"/>
  <c r="F96" i="2"/>
  <c r="AN25" i="2"/>
  <c r="AQ25" i="2"/>
  <c r="AT25" i="2"/>
  <c r="E96" i="2"/>
  <c r="AE25" i="2"/>
  <c r="AH25" i="2"/>
  <c r="AK25" i="2"/>
  <c r="D96" i="2"/>
  <c r="V25" i="2"/>
  <c r="Y25" i="2"/>
  <c r="AB25" i="2"/>
  <c r="C96" i="2"/>
  <c r="M25" i="2"/>
  <c r="P25" i="2"/>
  <c r="S25" i="2"/>
  <c r="B96" i="2"/>
  <c r="F95" i="2"/>
  <c r="E95" i="2"/>
  <c r="D95" i="2"/>
  <c r="C95" i="2"/>
  <c r="B95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D92" i="2"/>
  <c r="C92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D91" i="2"/>
  <c r="C91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D90" i="2"/>
  <c r="C90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D89" i="2"/>
  <c r="C89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D88" i="2"/>
  <c r="C88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D87" i="2"/>
  <c r="C87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V84" i="2"/>
  <c r="C84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V83" i="2"/>
  <c r="C83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V82" i="2"/>
  <c r="C82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V81" i="2"/>
  <c r="C81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V80" i="2"/>
  <c r="C80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V79" i="2"/>
  <c r="C79" i="2"/>
  <c r="AV25" i="2"/>
  <c r="C25" i="2"/>
  <c r="AY25" i="2"/>
  <c r="F25" i="2"/>
  <c r="BB25" i="2"/>
  <c r="I25" i="2"/>
  <c r="F74" i="2"/>
  <c r="AM25" i="2"/>
  <c r="AP25" i="2"/>
  <c r="AS25" i="2"/>
  <c r="E74" i="2"/>
  <c r="AD25" i="2"/>
  <c r="AG25" i="2"/>
  <c r="AJ25" i="2"/>
  <c r="D74" i="2"/>
  <c r="U25" i="2"/>
  <c r="X25" i="2"/>
  <c r="AA25" i="2"/>
  <c r="C74" i="2"/>
  <c r="L25" i="2"/>
  <c r="O25" i="2"/>
  <c r="R25" i="2"/>
  <c r="B74" i="2"/>
  <c r="F73" i="2"/>
  <c r="E73" i="2"/>
  <c r="D73" i="2"/>
  <c r="C73" i="2"/>
  <c r="B73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70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69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68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D67" i="2"/>
  <c r="C67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D66" i="2"/>
  <c r="C66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C65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V62" i="2"/>
  <c r="C62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V61" i="2"/>
  <c r="C61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V60" i="2"/>
  <c r="C60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V59" i="2"/>
  <c r="C59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V58" i="2"/>
  <c r="C58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V57" i="2"/>
  <c r="C57" i="2"/>
  <c r="F53" i="2"/>
  <c r="E53" i="2"/>
  <c r="D53" i="2"/>
  <c r="C53" i="2"/>
  <c r="B53" i="2"/>
  <c r="AU25" i="2"/>
  <c r="B25" i="2"/>
  <c r="AX25" i="2"/>
  <c r="E25" i="2"/>
  <c r="BA25" i="2"/>
  <c r="H25" i="2"/>
  <c r="F52" i="2"/>
  <c r="AL25" i="2"/>
  <c r="AO25" i="2"/>
  <c r="AR25" i="2"/>
  <c r="E52" i="2"/>
  <c r="AC25" i="2"/>
  <c r="AF25" i="2"/>
  <c r="AI25" i="2"/>
  <c r="D52" i="2"/>
  <c r="T25" i="2"/>
  <c r="W25" i="2"/>
  <c r="Z25" i="2"/>
  <c r="C52" i="2"/>
  <c r="K25" i="2"/>
  <c r="N25" i="2"/>
  <c r="Q25" i="2"/>
  <c r="B52" i="2"/>
  <c r="F51" i="2"/>
  <c r="E51" i="2"/>
  <c r="D51" i="2"/>
  <c r="C51" i="2"/>
  <c r="B51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C48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D47" i="2"/>
  <c r="C47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C46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C45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C44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C43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V39" i="2"/>
  <c r="C39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V38" i="2"/>
  <c r="C38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V37" i="2"/>
  <c r="C37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V36" i="2"/>
  <c r="C36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V35" i="2"/>
  <c r="C35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V34" i="2"/>
  <c r="C34" i="2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V34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V35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V36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V37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V38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V39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B51" i="1"/>
  <c r="C51" i="1"/>
  <c r="D51" i="1"/>
  <c r="E51" i="1"/>
  <c r="F51" i="1"/>
  <c r="B52" i="1"/>
  <c r="C52" i="1"/>
  <c r="D52" i="1"/>
  <c r="E52" i="1"/>
  <c r="F52" i="1"/>
  <c r="B53" i="1"/>
  <c r="C53" i="1"/>
  <c r="D53" i="1"/>
  <c r="E53" i="1"/>
  <c r="F53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V57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V58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V59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V60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V61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V62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B73" i="1"/>
  <c r="C73" i="1"/>
  <c r="D73" i="1"/>
  <c r="E73" i="1"/>
  <c r="F73" i="1"/>
  <c r="B74" i="1"/>
  <c r="C74" i="1"/>
  <c r="D74" i="1"/>
  <c r="E74" i="1"/>
  <c r="F74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V79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V80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V81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V82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V83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V84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B95" i="1"/>
  <c r="C95" i="1"/>
  <c r="D95" i="1"/>
  <c r="E95" i="1"/>
  <c r="F95" i="1"/>
  <c r="B96" i="1"/>
  <c r="C96" i="1"/>
  <c r="D96" i="1"/>
  <c r="E96" i="1"/>
  <c r="F96" i="1"/>
</calcChain>
</file>

<file path=xl/sharedStrings.xml><?xml version="1.0" encoding="utf-8"?>
<sst xmlns="http://schemas.openxmlformats.org/spreadsheetml/2006/main" count="13862" uniqueCount="95">
  <si>
    <t>STD DEV</t>
  </si>
  <si>
    <t>div time 0 min</t>
  </si>
  <si>
    <t>120 min/0 min</t>
  </si>
  <si>
    <t>60 min/0 min</t>
  </si>
  <si>
    <t>30 min/0 min</t>
  </si>
  <si>
    <t>15 min/0 min</t>
  </si>
  <si>
    <t>5 min/0 min</t>
  </si>
  <si>
    <t>FOLD CHANGE</t>
  </si>
  <si>
    <t>13C-16</t>
  </si>
  <si>
    <t>13C-15</t>
  </si>
  <si>
    <t>13C-14</t>
  </si>
  <si>
    <t>13C-13</t>
  </si>
  <si>
    <t>13C-12</t>
  </si>
  <si>
    <t>13C-11</t>
  </si>
  <si>
    <t>13C-10</t>
  </si>
  <si>
    <t>13C-9</t>
  </si>
  <si>
    <t>13C-8</t>
  </si>
  <si>
    <t>13C-7</t>
  </si>
  <si>
    <t>13C-6</t>
  </si>
  <si>
    <t>13C-5</t>
  </si>
  <si>
    <t>13C-4</t>
  </si>
  <si>
    <t>13C-3</t>
  </si>
  <si>
    <t>13C-2</t>
  </si>
  <si>
    <t>13C-1</t>
  </si>
  <si>
    <t>12C</t>
  </si>
  <si>
    <t>Time</t>
  </si>
  <si>
    <t>All 13C</t>
  </si>
  <si>
    <t>AVERAGE</t>
  </si>
  <si>
    <t>SML</t>
  </si>
  <si>
    <t>HBBD</t>
  </si>
  <si>
    <t>p value</t>
  </si>
  <si>
    <t>BBD</t>
  </si>
  <si>
    <t>TOTAL AREA</t>
  </si>
  <si>
    <t>sample type</t>
  </si>
  <si>
    <t>Replicate</t>
  </si>
  <si>
    <t>Glucose</t>
  </si>
  <si>
    <t>Treatment</t>
  </si>
  <si>
    <t>120-SML-3</t>
  </si>
  <si>
    <t>120-HBBD-3</t>
  </si>
  <si>
    <t>120-BBD-3</t>
  </si>
  <si>
    <t>120-SML-2</t>
  </si>
  <si>
    <t>120-HBBD-2</t>
  </si>
  <si>
    <t>120-BBD-2</t>
  </si>
  <si>
    <t>120-SML-1</t>
  </si>
  <si>
    <t>120-HBBD-1</t>
  </si>
  <si>
    <t>120-BBD-1</t>
  </si>
  <si>
    <t>60-SML-3</t>
  </si>
  <si>
    <t>60-HBBD-3</t>
  </si>
  <si>
    <t>60-BBD-3</t>
  </si>
  <si>
    <t>60-SML-2</t>
  </si>
  <si>
    <t>60-HBBD-2</t>
  </si>
  <si>
    <t>60-BBD-2</t>
  </si>
  <si>
    <t>60-SML-1</t>
  </si>
  <si>
    <t>60-HBBD-1</t>
  </si>
  <si>
    <t>60-BBD-1</t>
  </si>
  <si>
    <t>30-SML-3</t>
  </si>
  <si>
    <t>30-HBBD-3</t>
  </si>
  <si>
    <t>30-BBD-3</t>
  </si>
  <si>
    <t>30-SML-2</t>
  </si>
  <si>
    <t>30-HBBD-2</t>
  </si>
  <si>
    <t>30-BBD-2</t>
  </si>
  <si>
    <t>30-SML-1</t>
  </si>
  <si>
    <t>30-HBBD-1</t>
  </si>
  <si>
    <t>30-BBD-1</t>
  </si>
  <si>
    <t>15-SML-3</t>
  </si>
  <si>
    <t>15-HBBD-3</t>
  </si>
  <si>
    <t>15-BBD-3</t>
  </si>
  <si>
    <t>15-SML-2</t>
  </si>
  <si>
    <t>15-HBBD-2</t>
  </si>
  <si>
    <t>15-BBD-2</t>
  </si>
  <si>
    <t>15-SML-1</t>
  </si>
  <si>
    <t>15-HBBD-1</t>
  </si>
  <si>
    <t>15-BBD-1</t>
  </si>
  <si>
    <t>5-SML-3</t>
  </si>
  <si>
    <t>5-HBBD-3</t>
  </si>
  <si>
    <t>5-BBD-3</t>
  </si>
  <si>
    <t>5-SML-2</t>
  </si>
  <si>
    <t>5-HBBD-2</t>
  </si>
  <si>
    <t>5-BBD-2</t>
  </si>
  <si>
    <t>5-SML-1</t>
  </si>
  <si>
    <t>5-HBBD-1</t>
  </si>
  <si>
    <t>5-BBD-1</t>
  </si>
  <si>
    <t>0-SML-3</t>
  </si>
  <si>
    <t>0-HBBD-3</t>
  </si>
  <si>
    <t>0-BBD-3</t>
  </si>
  <si>
    <t>0-SML-2</t>
  </si>
  <si>
    <t>0-HBBD-2</t>
  </si>
  <si>
    <t>0-BBD-2</t>
  </si>
  <si>
    <t>0-SML-1</t>
  </si>
  <si>
    <t>0-HBBD-1</t>
  </si>
  <si>
    <t>0-BBD-1</t>
  </si>
  <si>
    <t>sample name</t>
  </si>
  <si>
    <t>5-phosphoribosyl-1-pyrophosphate</t>
  </si>
  <si>
    <t>N-acetyl-glucosamine-1/6-phosphate</t>
  </si>
  <si>
    <t>acetate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</si>
</sst>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E+00"/>
  </numFmts>
  <fonts count="6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20"/>
      <color rgb="FFFF0000"/>
      <name val="Calibri"/>
      <scheme val="minor"/>
    </font>
    <font>
      <sz val="18"/>
      <color rgb="FFFF000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1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6">
    <xf numFmtId="0" fontId="0" fillId="0" borderId="0" xfId="0"/>
    <xf numFmtId="0" fontId="0" fillId="0" borderId="0" xfId="0" applyFont="1"/>
    <xf numFmtId="11" fontId="0" fillId="0" borderId="0" xfId="0" applyNumberFormat="1" applyFont="1"/>
    <xf numFmtId="2" fontId="0" fillId="0" borderId="0" xfId="0" applyNumberFormat="1" applyFont="1"/>
    <xf numFmtId="0" fontId="0" fillId="2" borderId="0" xfId="0" applyFont="1" applyFill="1"/>
    <xf numFmtId="0" fontId="0" fillId="2" borderId="0" xfId="0" applyNumberFormat="1" applyFont="1" applyFill="1"/>
    <xf numFmtId="1" fontId="0" fillId="0" borderId="0" xfId="0" applyNumberFormat="1" applyFont="1"/>
    <xf numFmtId="0" fontId="1" fillId="0" borderId="0" xfId="0" applyFont="1"/>
    <xf numFmtId="0" fontId="0" fillId="0" borderId="0" xfId="0" applyNumberFormat="1" applyFont="1"/>
    <xf numFmtId="0" fontId="0" fillId="0" borderId="0" xfId="0" applyFont="1" applyBorder="1"/>
    <xf numFmtId="0" fontId="0" fillId="0" borderId="0" xfId="0" applyFont="1" applyFill="1"/>
    <xf numFmtId="0" fontId="1" fillId="0" borderId="0" xfId="0" applyFont="1" applyFill="1" applyAlignment="1">
      <alignment horizontal="right"/>
    </xf>
    <xf numFmtId="0" fontId="0" fillId="0" borderId="0" xfId="0" applyFont="1" applyFill="1" applyBorder="1"/>
    <xf numFmtId="0" fontId="1" fillId="2" borderId="0" xfId="0" applyFont="1" applyFill="1"/>
    <xf numFmtId="11" fontId="0" fillId="0" borderId="0" xfId="0" applyNumberFormat="1" applyFont="1" applyFill="1" applyBorder="1"/>
    <xf numFmtId="164" fontId="1" fillId="0" borderId="0" xfId="0" applyNumberFormat="1" applyFont="1"/>
    <xf numFmtId="0" fontId="1" fillId="2" borderId="0" xfId="0" applyNumberFormat="1" applyFont="1" applyFill="1"/>
    <xf numFmtId="11" fontId="0" fillId="0" borderId="0" xfId="0" applyNumberFormat="1"/>
    <xf numFmtId="164" fontId="0" fillId="0" borderId="0" xfId="0" applyNumberFormat="1" applyFont="1"/>
    <xf numFmtId="164" fontId="1" fillId="0" borderId="0" xfId="0" applyNumberFormat="1" applyFont="1" applyAlignment="1">
      <alignment horizontal="right"/>
    </xf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4" fillId="0" borderId="0" xfId="0" applyFont="1"/>
    <xf numFmtId="0" fontId="5" fillId="0" borderId="0" xfId="0" applyFont="1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46" Type="http://schemas.openxmlformats.org/officeDocument/2006/relationships/calcChain" Target="calcChain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theme" Target="theme/theme1.xml"/><Relationship Id="rId44" Type="http://schemas.openxmlformats.org/officeDocument/2006/relationships/styles" Target="styles.xml"/><Relationship Id="rId45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FAD!$C$33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FAD!$C$43:$C$48</c:f>
                <c:numCache>
                  <c:formatCode>General</c:formatCode>
                  <c:ptCount val="6"/>
                  <c:pt idx="0">
                    <c:v>1.025897562957412</c:v>
                  </c:pt>
                  <c:pt idx="1">
                    <c:v>5.887061596277318</c:v>
                  </c:pt>
                  <c:pt idx="2">
                    <c:v>6.325964437893885</c:v>
                  </c:pt>
                  <c:pt idx="3">
                    <c:v>2.269696230030001</c:v>
                  </c:pt>
                  <c:pt idx="4">
                    <c:v>0.553322372602867</c:v>
                  </c:pt>
                  <c:pt idx="5">
                    <c:v>0.967897857484014</c:v>
                  </c:pt>
                </c:numCache>
              </c:numRef>
            </c:plus>
            <c:minus>
              <c:numRef>
                <c:f>FAD!$C$43:$C$48</c:f>
                <c:numCache>
                  <c:formatCode>General</c:formatCode>
                  <c:ptCount val="6"/>
                  <c:pt idx="0">
                    <c:v>1.025897562957412</c:v>
                  </c:pt>
                  <c:pt idx="1">
                    <c:v>5.887061596277318</c:v>
                  </c:pt>
                  <c:pt idx="2">
                    <c:v>6.325964437893885</c:v>
                  </c:pt>
                  <c:pt idx="3">
                    <c:v>2.269696230030001</c:v>
                  </c:pt>
                  <c:pt idx="4">
                    <c:v>0.553322372602867</c:v>
                  </c:pt>
                  <c:pt idx="5">
                    <c:v>0.967897857484014</c:v>
                  </c:pt>
                </c:numCache>
              </c:numRef>
            </c:minus>
          </c:errBars>
          <c:xVal>
            <c:numRef>
              <c:f>FAD!$B$34:$B$39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FAD!$C$34:$C$39</c:f>
              <c:numCache>
                <c:formatCode>0</c:formatCode>
                <c:ptCount val="6"/>
                <c:pt idx="0">
                  <c:v>74.86091568314998</c:v>
                </c:pt>
                <c:pt idx="1">
                  <c:v>74.35760044595055</c:v>
                </c:pt>
                <c:pt idx="2">
                  <c:v>83.49269604843984</c:v>
                </c:pt>
                <c:pt idx="3">
                  <c:v>70.92679132469407</c:v>
                </c:pt>
                <c:pt idx="4">
                  <c:v>67.14835737384092</c:v>
                </c:pt>
                <c:pt idx="5" formatCode="General">
                  <c:v>65.89822712745492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FAD!$D$33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FAD!$D$43:$D$48</c:f>
                <c:numCache>
                  <c:formatCode>General</c:formatCode>
                  <c:ptCount val="6"/>
                  <c:pt idx="0">
                    <c:v>0.817709929852975</c:v>
                  </c:pt>
                  <c:pt idx="1">
                    <c:v>4.83810073979713</c:v>
                  </c:pt>
                  <c:pt idx="2">
                    <c:v>6.325964437893879</c:v>
                  </c:pt>
                  <c:pt idx="3">
                    <c:v>2.049339173218109</c:v>
                  </c:pt>
                  <c:pt idx="4">
                    <c:v>0.330986682615556</c:v>
                  </c:pt>
                  <c:pt idx="5">
                    <c:v>0.634158375208143</c:v>
                  </c:pt>
                </c:numCache>
              </c:numRef>
            </c:plus>
            <c:minus>
              <c:numRef>
                <c:f>FAD!$D$43:$D$48</c:f>
                <c:numCache>
                  <c:formatCode>General</c:formatCode>
                  <c:ptCount val="6"/>
                  <c:pt idx="0">
                    <c:v>0.817709929852975</c:v>
                  </c:pt>
                  <c:pt idx="1">
                    <c:v>4.83810073979713</c:v>
                  </c:pt>
                  <c:pt idx="2">
                    <c:v>6.325964437893879</c:v>
                  </c:pt>
                  <c:pt idx="3">
                    <c:v>2.049339173218109</c:v>
                  </c:pt>
                  <c:pt idx="4">
                    <c:v>0.330986682615556</c:v>
                  </c:pt>
                  <c:pt idx="5">
                    <c:v>0.634158375208143</c:v>
                  </c:pt>
                </c:numCache>
              </c:numRef>
            </c:minus>
          </c:errBars>
          <c:xVal>
            <c:numRef>
              <c:f>FAD!$B$34:$B$39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FAD!$D$34:$D$39</c:f>
              <c:numCache>
                <c:formatCode>0</c:formatCode>
                <c:ptCount val="6"/>
                <c:pt idx="0">
                  <c:v>21.80491710422774</c:v>
                </c:pt>
                <c:pt idx="1">
                  <c:v>21.41490215801387</c:v>
                </c:pt>
                <c:pt idx="2">
                  <c:v>16.50730395156015</c:v>
                </c:pt>
                <c:pt idx="3">
                  <c:v>22.53513154461591</c:v>
                </c:pt>
                <c:pt idx="4">
                  <c:v>24.41914508611902</c:v>
                </c:pt>
                <c:pt idx="5" formatCode="General">
                  <c:v>24.19196220767185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FAD!$E$33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FAD!$E$43:$E$48</c:f>
                <c:numCache>
                  <c:formatCode>General</c:formatCode>
                  <c:ptCount val="6"/>
                  <c:pt idx="0">
                    <c:v>0.606457981158176</c:v>
                  </c:pt>
                  <c:pt idx="1">
                    <c:v>1.008933544578671</c:v>
                  </c:pt>
                  <c:pt idx="2">
                    <c:v>0.0</c:v>
                  </c:pt>
                  <c:pt idx="3">
                    <c:v>0.68286669358999</c:v>
                  </c:pt>
                  <c:pt idx="4">
                    <c:v>0.853661809262332</c:v>
                  </c:pt>
                  <c:pt idx="5">
                    <c:v>0.302096727818033</c:v>
                  </c:pt>
                </c:numCache>
              </c:numRef>
            </c:plus>
            <c:minus>
              <c:numRef>
                <c:f>FAD!$E$43:$E$48</c:f>
                <c:numCache>
                  <c:formatCode>General</c:formatCode>
                  <c:ptCount val="6"/>
                  <c:pt idx="0">
                    <c:v>0.606457981158176</c:v>
                  </c:pt>
                  <c:pt idx="1">
                    <c:v>1.008933544578671</c:v>
                  </c:pt>
                  <c:pt idx="2">
                    <c:v>0.0</c:v>
                  </c:pt>
                  <c:pt idx="3">
                    <c:v>0.68286669358999</c:v>
                  </c:pt>
                  <c:pt idx="4">
                    <c:v>0.853661809262332</c:v>
                  </c:pt>
                  <c:pt idx="5">
                    <c:v>0.302096727818033</c:v>
                  </c:pt>
                </c:numCache>
              </c:numRef>
            </c:minus>
          </c:errBars>
          <c:xVal>
            <c:numRef>
              <c:f>FAD!$B$34:$B$39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FAD!$E$34:$E$39</c:f>
              <c:numCache>
                <c:formatCode>0</c:formatCode>
                <c:ptCount val="6"/>
                <c:pt idx="0">
                  <c:v>3.27308006771287</c:v>
                </c:pt>
                <c:pt idx="1">
                  <c:v>4.086392205236086</c:v>
                </c:pt>
                <c:pt idx="2">
                  <c:v>0.0</c:v>
                </c:pt>
                <c:pt idx="3">
                  <c:v>6.20448945995417</c:v>
                </c:pt>
                <c:pt idx="4">
                  <c:v>6.954191659426204</c:v>
                </c:pt>
                <c:pt idx="5" formatCode="General">
                  <c:v>7.55463453214915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FAD!$F$33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FAD!$F$43:$F$48</c:f>
                <c:numCache>
                  <c:formatCode>General</c:formatCode>
                  <c:ptCount val="6"/>
                  <c:pt idx="0">
                    <c:v>0.107630955913512</c:v>
                  </c:pt>
                  <c:pt idx="1">
                    <c:v>0.185420074188959</c:v>
                  </c:pt>
                  <c:pt idx="2">
                    <c:v>0.0</c:v>
                  </c:pt>
                  <c:pt idx="3">
                    <c:v>0.220136379891891</c:v>
                  </c:pt>
                  <c:pt idx="4">
                    <c:v>0.133298068140165</c:v>
                  </c:pt>
                  <c:pt idx="5">
                    <c:v>0.808210320978951</c:v>
                  </c:pt>
                </c:numCache>
              </c:numRef>
            </c:plus>
            <c:minus>
              <c:numRef>
                <c:f>FAD!$F$43:$F$48</c:f>
                <c:numCache>
                  <c:formatCode>General</c:formatCode>
                  <c:ptCount val="6"/>
                  <c:pt idx="0">
                    <c:v>0.107630955913512</c:v>
                  </c:pt>
                  <c:pt idx="1">
                    <c:v>0.185420074188959</c:v>
                  </c:pt>
                  <c:pt idx="2">
                    <c:v>0.0</c:v>
                  </c:pt>
                  <c:pt idx="3">
                    <c:v>0.220136379891891</c:v>
                  </c:pt>
                  <c:pt idx="4">
                    <c:v>0.133298068140165</c:v>
                  </c:pt>
                  <c:pt idx="5">
                    <c:v>0.808210320978951</c:v>
                  </c:pt>
                </c:numCache>
              </c:numRef>
            </c:minus>
          </c:errBars>
          <c:xVal>
            <c:numRef>
              <c:f>FAD!$B$34:$B$39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FAD!$F$34:$F$39</c:f>
              <c:numCache>
                <c:formatCode>0</c:formatCode>
                <c:ptCount val="6"/>
                <c:pt idx="0">
                  <c:v>0.061087144909419</c:v>
                </c:pt>
                <c:pt idx="1">
                  <c:v>0.141105190799503</c:v>
                </c:pt>
                <c:pt idx="2">
                  <c:v>0.0</c:v>
                </c:pt>
                <c:pt idx="3">
                  <c:v>0.333587670735849</c:v>
                </c:pt>
                <c:pt idx="4">
                  <c:v>1.478305880613855</c:v>
                </c:pt>
                <c:pt idx="5" formatCode="General">
                  <c:v>2.355176132724083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FAD!$G$33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FAD!$G$43:$G$48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FAD!$G$43:$G$48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FAD!$B$34:$B$39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FAD!$G$34:$G$39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FAD!$H$33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FAD!$H$43:$H$47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FAD!$H$43:$H$47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FAD!$B$34:$B$39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FAD!$H$34:$H$39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FAD!$I$33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FAD!$I$43:$I$47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FAD!$I$43:$I$47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FAD!$B$34:$B$39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FAD!$I$34:$I$39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FAD!$J$33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FAD!$J$43:$J$47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FAD!$J$43:$J$47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FAD!$B$34:$B$39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FAD!$J$34:$J$39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FAD!$K$33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FAD!$K$43:$K$47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FAD!$K$43:$K$47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FAD!$B$34:$B$39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FAD!$K$34:$K$39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FAD!$L$33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FAD!$L$43:$L$47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FAD!$L$43:$L$47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FAD!$B$34:$B$39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FAD!$L$34:$L$39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FAD!$M$33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FAD!$M$43:$M$47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FAD!$M$43:$M$47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FAD!$B$34:$B$39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FAD!$M$34:$M$39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FAD!$N$33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FAD!$N$43:$N$47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FAD!$N$43:$N$47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FAD!$B$34:$B$39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FAD!$N$34:$N$39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FAD!$O$33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FAD!$O$43:$O$47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FAD!$O$43:$O$47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FAD!$B$34:$B$39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FAD!$O$34:$O$39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FAD!$P$33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FAD!$P$43:$P$47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FAD!$P$43:$P$47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FAD!$B$34:$B$39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FAD!$P$34:$P$39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FAD!$Q$33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FAD!$Q$43:$Q$47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FAD!$Q$43:$Q$47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FAD!$B$34:$B$39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FAD!$Q$34:$Q$39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FAD!$R$33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FAD!$R$43:$R$47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FAD!$R$43:$R$47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FAD!$B$34:$B$39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FAD!$R$34:$R$39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FAD!$S$33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FAD!$S$43:$S$47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FAD!$S$43:$S$47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FAD!$B$34:$B$39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FAD!$S$34:$S$39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3525048"/>
        <c:axId val="1760099368"/>
      </c:scatterChart>
      <c:valAx>
        <c:axId val="2123525048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60099368"/>
        <c:crosses val="autoZero"/>
        <c:crossBetween val="midCat"/>
      </c:valAx>
      <c:valAx>
        <c:axId val="176009936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2352504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FAD!$A$51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FAD!$B$52:$F$52</c:f>
                <c:numCache>
                  <c:formatCode>General</c:formatCode>
                  <c:ptCount val="5"/>
                  <c:pt idx="0">
                    <c:v>0.413167670649142</c:v>
                  </c:pt>
                  <c:pt idx="1">
                    <c:v>0.115139886492963</c:v>
                  </c:pt>
                  <c:pt idx="2">
                    <c:v>0.406369407935272</c:v>
                  </c:pt>
                  <c:pt idx="3">
                    <c:v>0.791814247813267</c:v>
                  </c:pt>
                  <c:pt idx="4">
                    <c:v>0.604277986374308</c:v>
                  </c:pt>
                </c:numCache>
              </c:numRef>
            </c:plus>
            <c:minus>
              <c:numRef>
                <c:f>FAD!$B$52:$F$52</c:f>
                <c:numCache>
                  <c:formatCode>General</c:formatCode>
                  <c:ptCount val="5"/>
                  <c:pt idx="0">
                    <c:v>0.413167670649142</c:v>
                  </c:pt>
                  <c:pt idx="1">
                    <c:v>0.115139886492963</c:v>
                  </c:pt>
                  <c:pt idx="2">
                    <c:v>0.406369407935272</c:v>
                  </c:pt>
                  <c:pt idx="3">
                    <c:v>0.791814247813267</c:v>
                  </c:pt>
                  <c:pt idx="4">
                    <c:v>0.604277986374308</c:v>
                  </c:pt>
                </c:numCache>
              </c:numRef>
            </c:minus>
          </c:errBars>
          <c:cat>
            <c:strRef>
              <c:f>FAD!$B$50:$F$50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FAD!$B$51:$F$51</c:f>
              <c:numCache>
                <c:formatCode>General</c:formatCode>
                <c:ptCount val="5"/>
                <c:pt idx="0">
                  <c:v>0.89401029046494</c:v>
                </c:pt>
                <c:pt idx="1">
                  <c:v>0.150966876634042</c:v>
                </c:pt>
                <c:pt idx="2">
                  <c:v>1.19296532296601</c:v>
                </c:pt>
                <c:pt idx="3">
                  <c:v>1.261276013838199</c:v>
                </c:pt>
                <c:pt idx="4">
                  <c:v>1.514906246993496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4353272"/>
        <c:axId val="2124331304"/>
      </c:barChart>
      <c:catAx>
        <c:axId val="212435327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2124331304"/>
        <c:crosses val="autoZero"/>
        <c:auto val="1"/>
        <c:lblAlgn val="ctr"/>
        <c:lblOffset val="0"/>
        <c:noMultiLvlLbl val="0"/>
      </c:catAx>
      <c:valAx>
        <c:axId val="2124331304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2435327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FAD!$C$33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FAD!$C$43:$C$47</c:f>
                <c:numCache>
                  <c:formatCode>General</c:formatCode>
                  <c:ptCount val="5"/>
                  <c:pt idx="0">
                    <c:v>1.025897562957412</c:v>
                  </c:pt>
                  <c:pt idx="1">
                    <c:v>5.887061596277318</c:v>
                  </c:pt>
                  <c:pt idx="2">
                    <c:v>6.325964437893885</c:v>
                  </c:pt>
                  <c:pt idx="3">
                    <c:v>2.269696230030001</c:v>
                  </c:pt>
                  <c:pt idx="4">
                    <c:v>0.553322372602867</c:v>
                  </c:pt>
                </c:numCache>
              </c:numRef>
            </c:plus>
            <c:minus>
              <c:numRef>
                <c:f>FAD!$C$43:$C$47</c:f>
                <c:numCache>
                  <c:formatCode>General</c:formatCode>
                  <c:ptCount val="5"/>
                  <c:pt idx="0">
                    <c:v>1.025897562957412</c:v>
                  </c:pt>
                  <c:pt idx="1">
                    <c:v>5.887061596277318</c:v>
                  </c:pt>
                  <c:pt idx="2">
                    <c:v>6.325964437893885</c:v>
                  </c:pt>
                  <c:pt idx="3">
                    <c:v>2.269696230030001</c:v>
                  </c:pt>
                  <c:pt idx="4">
                    <c:v>0.553322372602867</c:v>
                  </c:pt>
                </c:numCache>
              </c:numRef>
            </c:minus>
          </c:errBars>
          <c:xVal>
            <c:numRef>
              <c:f>FAD!$B$34:$B$39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FAD!$C$34:$C$39</c:f>
              <c:numCache>
                <c:formatCode>0</c:formatCode>
                <c:ptCount val="6"/>
                <c:pt idx="0">
                  <c:v>74.86091568314998</c:v>
                </c:pt>
                <c:pt idx="1">
                  <c:v>74.35760044595055</c:v>
                </c:pt>
                <c:pt idx="2">
                  <c:v>83.49269604843984</c:v>
                </c:pt>
                <c:pt idx="3">
                  <c:v>70.92679132469407</c:v>
                </c:pt>
                <c:pt idx="4">
                  <c:v>67.14835737384092</c:v>
                </c:pt>
                <c:pt idx="5" formatCode="General">
                  <c:v>65.89822712745492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FAD!$V$33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FAD!$V$41:$V$45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FAD!$V$41:$V$45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FAD!$B$34:$B$39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FAD!$V$34:$V$39</c:f>
              <c:numCache>
                <c:formatCode>0</c:formatCode>
                <c:ptCount val="6"/>
                <c:pt idx="0">
                  <c:v>25.13908431685003</c:v>
                </c:pt>
                <c:pt idx="1">
                  <c:v>25.64239955404946</c:v>
                </c:pt>
                <c:pt idx="2">
                  <c:v>16.50730395156015</c:v>
                </c:pt>
                <c:pt idx="3">
                  <c:v>29.07320867530593</c:v>
                </c:pt>
                <c:pt idx="4">
                  <c:v>32.85164262615908</c:v>
                </c:pt>
                <c:pt idx="5">
                  <c:v>34.10177287254507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6807512"/>
        <c:axId val="1756813192"/>
      </c:scatterChart>
      <c:valAx>
        <c:axId val="1756807512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56813192"/>
        <c:crosses val="autoZero"/>
        <c:crossBetween val="midCat"/>
      </c:valAx>
      <c:valAx>
        <c:axId val="175681319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56807512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FAD!$C$56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FAD!$C$65:$C$70</c:f>
                <c:numCache>
                  <c:formatCode>General</c:formatCode>
                  <c:ptCount val="6"/>
                  <c:pt idx="0">
                    <c:v>2.041432974498512</c:v>
                  </c:pt>
                  <c:pt idx="1">
                    <c:v>4.426163327199787</c:v>
                  </c:pt>
                  <c:pt idx="2">
                    <c:v>0.587519622105276</c:v>
                  </c:pt>
                  <c:pt idx="3">
                    <c:v>4.90039262366025</c:v>
                  </c:pt>
                  <c:pt idx="4">
                    <c:v>2.136557411469959</c:v>
                  </c:pt>
                  <c:pt idx="5">
                    <c:v>1.391169675688918</c:v>
                  </c:pt>
                </c:numCache>
              </c:numRef>
            </c:plus>
            <c:minus>
              <c:numRef>
                <c:f>FAD!$C$65:$C$70</c:f>
                <c:numCache>
                  <c:formatCode>General</c:formatCode>
                  <c:ptCount val="6"/>
                  <c:pt idx="0">
                    <c:v>2.041432974498512</c:v>
                  </c:pt>
                  <c:pt idx="1">
                    <c:v>4.426163327199787</c:v>
                  </c:pt>
                  <c:pt idx="2">
                    <c:v>0.587519622105276</c:v>
                  </c:pt>
                  <c:pt idx="3">
                    <c:v>4.90039262366025</c:v>
                  </c:pt>
                  <c:pt idx="4">
                    <c:v>2.136557411469959</c:v>
                  </c:pt>
                  <c:pt idx="5">
                    <c:v>1.391169675688918</c:v>
                  </c:pt>
                </c:numCache>
              </c:numRef>
            </c:minus>
          </c:errBars>
          <c:xVal>
            <c:numRef>
              <c:f>FAD!$B$57:$B$62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FAD!$C$57:$C$62</c:f>
              <c:numCache>
                <c:formatCode>0</c:formatCode>
                <c:ptCount val="6"/>
                <c:pt idx="0">
                  <c:v>81.4394946990978</c:v>
                </c:pt>
                <c:pt idx="1">
                  <c:v>73.34415203872881</c:v>
                </c:pt>
                <c:pt idx="2">
                  <c:v>72.89583138596775</c:v>
                </c:pt>
                <c:pt idx="3">
                  <c:v>78.69845312532976</c:v>
                </c:pt>
                <c:pt idx="4">
                  <c:v>76.7313254684188</c:v>
                </c:pt>
                <c:pt idx="5" formatCode="General">
                  <c:v>79.4493111902695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FAD!$D$56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FAD!$D$65:$D$70</c:f>
                <c:numCache>
                  <c:formatCode>General</c:formatCode>
                  <c:ptCount val="6"/>
                  <c:pt idx="0">
                    <c:v>2.686206200054276</c:v>
                  </c:pt>
                  <c:pt idx="1">
                    <c:v>3.347054202037677</c:v>
                  </c:pt>
                  <c:pt idx="2">
                    <c:v>0.606608350386515</c:v>
                  </c:pt>
                  <c:pt idx="3">
                    <c:v>4.232475619759932</c:v>
                  </c:pt>
                  <c:pt idx="4">
                    <c:v>1.971477417605138</c:v>
                  </c:pt>
                  <c:pt idx="5">
                    <c:v>1.172342747813746</c:v>
                  </c:pt>
                </c:numCache>
              </c:numRef>
            </c:plus>
            <c:minus>
              <c:numRef>
                <c:f>FAD!$D$65:$D$70</c:f>
                <c:numCache>
                  <c:formatCode>General</c:formatCode>
                  <c:ptCount val="6"/>
                  <c:pt idx="0">
                    <c:v>2.686206200054276</c:v>
                  </c:pt>
                  <c:pt idx="1">
                    <c:v>3.347054202037677</c:v>
                  </c:pt>
                  <c:pt idx="2">
                    <c:v>0.606608350386515</c:v>
                  </c:pt>
                  <c:pt idx="3">
                    <c:v>4.232475619759932</c:v>
                  </c:pt>
                  <c:pt idx="4">
                    <c:v>1.971477417605138</c:v>
                  </c:pt>
                  <c:pt idx="5">
                    <c:v>1.172342747813746</c:v>
                  </c:pt>
                </c:numCache>
              </c:numRef>
            </c:minus>
          </c:errBars>
          <c:xVal>
            <c:numRef>
              <c:f>FAD!$B$57:$B$62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FAD!$D$57:$D$62</c:f>
              <c:numCache>
                <c:formatCode>0</c:formatCode>
                <c:ptCount val="6"/>
                <c:pt idx="0">
                  <c:v>17.66506740806754</c:v>
                </c:pt>
                <c:pt idx="1">
                  <c:v>22.74693708091108</c:v>
                </c:pt>
                <c:pt idx="2">
                  <c:v>23.4246213669985</c:v>
                </c:pt>
                <c:pt idx="3">
                  <c:v>19.63680281073116</c:v>
                </c:pt>
                <c:pt idx="4">
                  <c:v>22.80435989893</c:v>
                </c:pt>
                <c:pt idx="5" formatCode="General">
                  <c:v>19.73922037354564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FAD!$E$56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FAD!$E$65:$E$70</c:f>
                <c:numCache>
                  <c:formatCode>General</c:formatCode>
                  <c:ptCount val="6"/>
                  <c:pt idx="0">
                    <c:v>1.023537807712281</c:v>
                  </c:pt>
                  <c:pt idx="1">
                    <c:v>1.756690490826291</c:v>
                  </c:pt>
                  <c:pt idx="2">
                    <c:v>0.60228971191382</c:v>
                  </c:pt>
                  <c:pt idx="3">
                    <c:v>1.879391453948904</c:v>
                  </c:pt>
                  <c:pt idx="4">
                    <c:v>0.417685504728215</c:v>
                  </c:pt>
                  <c:pt idx="5">
                    <c:v>0.677583151789796</c:v>
                  </c:pt>
                </c:numCache>
              </c:numRef>
            </c:plus>
            <c:minus>
              <c:numRef>
                <c:f>FAD!$E$65:$E$70</c:f>
                <c:numCache>
                  <c:formatCode>General</c:formatCode>
                  <c:ptCount val="6"/>
                  <c:pt idx="0">
                    <c:v>1.023537807712281</c:v>
                  </c:pt>
                  <c:pt idx="1">
                    <c:v>1.756690490826291</c:v>
                  </c:pt>
                  <c:pt idx="2">
                    <c:v>0.60228971191382</c:v>
                  </c:pt>
                  <c:pt idx="3">
                    <c:v>1.879391453948904</c:v>
                  </c:pt>
                  <c:pt idx="4">
                    <c:v>0.417685504728215</c:v>
                  </c:pt>
                  <c:pt idx="5">
                    <c:v>0.677583151789796</c:v>
                  </c:pt>
                </c:numCache>
              </c:numRef>
            </c:minus>
          </c:errBars>
          <c:xVal>
            <c:numRef>
              <c:f>FAD!$B$57:$B$62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FAD!$E$57:$E$62</c:f>
              <c:numCache>
                <c:formatCode>0</c:formatCode>
                <c:ptCount val="6"/>
                <c:pt idx="0">
                  <c:v>0.895437892834663</c:v>
                </c:pt>
                <c:pt idx="1">
                  <c:v>3.805861735297999</c:v>
                </c:pt>
                <c:pt idx="2">
                  <c:v>3.561868465230407</c:v>
                </c:pt>
                <c:pt idx="3">
                  <c:v>1.664744063939081</c:v>
                </c:pt>
                <c:pt idx="4">
                  <c:v>0.464314632651183</c:v>
                </c:pt>
                <c:pt idx="5" formatCode="General">
                  <c:v>0.811468436184864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FAD!$F$56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FAD!$F$65:$F$70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0.0781210030649793</c:v>
                  </c:pt>
                  <c:pt idx="2">
                    <c:v>0.11149047583451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FAD!$F$65:$F$70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0.0781210030649793</c:v>
                  </c:pt>
                  <c:pt idx="2">
                    <c:v>0.11149047583451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FAD!$B$57:$B$62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FAD!$F$57:$F$62</c:f>
              <c:numCache>
                <c:formatCode>0</c:formatCode>
                <c:ptCount val="6"/>
                <c:pt idx="0">
                  <c:v>0.0</c:v>
                </c:pt>
                <c:pt idx="1">
                  <c:v>0.103049145062116</c:v>
                </c:pt>
                <c:pt idx="2">
                  <c:v>0.117678781803378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FAD!$G$33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FAD!$G$65:$G$70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FAD!$G$65:$G$70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FAD!$B$34:$B$39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FAD!$G$57:$G$62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FAD!$H$33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FAD!$H$43:$H$47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FAD!$H$43:$H$47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FAD!$B$34:$B$39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FAD!$H$57:$H$62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FAD!$I$33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FAD!$I$43:$I$47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FAD!$I$43:$I$47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FAD!$B$34:$B$39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FAD!$I$57:$I$62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FAD!$J$33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FAD!$J$43:$J$47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FAD!$J$43:$J$47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FAD!$B$34:$B$39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FAD!$J$57:$J$62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FAD!$K$33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FAD!$K$43:$K$47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FAD!$K$43:$K$47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FAD!$B$34:$B$39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FAD!$K$57:$K$62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FAD!$L$33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FAD!$L$43:$L$47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FAD!$L$43:$L$47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FAD!$B$34:$B$39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FAD!$L$57:$L$62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FAD!$M$33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FAD!$M$43:$M$47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FAD!$M$43:$M$47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FAD!$B$34:$B$39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FAD!$M$57:$M$62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FAD!$N$33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FAD!$N$43:$N$47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FAD!$N$43:$N$47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FAD!$B$34:$B$39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FAD!$N$57:$N$62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FAD!$O$33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FAD!$O$43:$O$47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FAD!$O$43:$O$47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FAD!$B$34:$B$39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FAD!$O$57:$O$62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FAD!$P$33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FAD!$P$43:$P$47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FAD!$P$43:$P$47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FAD!$B$34:$B$39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FAD!$P$57:$P$62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FAD!$Q$33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FAD!$Q$43:$Q$47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FAD!$Q$43:$Q$47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FAD!$B$34:$B$39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FAD!$Q$57:$Q$62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FAD!$R$33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FAD!$R$43:$R$47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FAD!$R$43:$R$47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FAD!$B$34:$B$39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FAD!$R$57:$R$62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FAD!$S$33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FAD!$S$43:$S$47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FAD!$S$43:$S$47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FAD!$B$34:$B$39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FAD!$S$57:$S$62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3594232"/>
        <c:axId val="2124326168"/>
      </c:scatterChart>
      <c:valAx>
        <c:axId val="2123594232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124326168"/>
        <c:crosses val="autoZero"/>
        <c:crossBetween val="midCat"/>
      </c:valAx>
      <c:valAx>
        <c:axId val="212432616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2359423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FAD!$C$33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FAD!$C$87:$C$92</c:f>
                <c:numCache>
                  <c:formatCode>General</c:formatCode>
                  <c:ptCount val="6"/>
                  <c:pt idx="0">
                    <c:v>2.567804786626638</c:v>
                  </c:pt>
                  <c:pt idx="1">
                    <c:v>3.136455307475955</c:v>
                  </c:pt>
                  <c:pt idx="2">
                    <c:v>2.844055732258434</c:v>
                  </c:pt>
                  <c:pt idx="3">
                    <c:v>2.676260376408062</c:v>
                  </c:pt>
                  <c:pt idx="4">
                    <c:v>0.394998577840178</c:v>
                  </c:pt>
                  <c:pt idx="5">
                    <c:v>0.836742693068328</c:v>
                  </c:pt>
                </c:numCache>
              </c:numRef>
            </c:plus>
            <c:minus>
              <c:numRef>
                <c:f>FAD!$C$87:$C$92</c:f>
                <c:numCache>
                  <c:formatCode>General</c:formatCode>
                  <c:ptCount val="6"/>
                  <c:pt idx="0">
                    <c:v>2.567804786626638</c:v>
                  </c:pt>
                  <c:pt idx="1">
                    <c:v>3.136455307475955</c:v>
                  </c:pt>
                  <c:pt idx="2">
                    <c:v>2.844055732258434</c:v>
                  </c:pt>
                  <c:pt idx="3">
                    <c:v>2.676260376408062</c:v>
                  </c:pt>
                  <c:pt idx="4">
                    <c:v>0.394998577840178</c:v>
                  </c:pt>
                  <c:pt idx="5">
                    <c:v>0.836742693068328</c:v>
                  </c:pt>
                </c:numCache>
              </c:numRef>
            </c:minus>
          </c:errBars>
          <c:xVal>
            <c:numRef>
              <c:f>FAD!$B$34:$B$39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FAD!$C$79:$C$84</c:f>
              <c:numCache>
                <c:formatCode>0</c:formatCode>
                <c:ptCount val="6"/>
                <c:pt idx="0">
                  <c:v>85.76598188667188</c:v>
                </c:pt>
                <c:pt idx="1">
                  <c:v>81.31405076152586</c:v>
                </c:pt>
                <c:pt idx="2">
                  <c:v>80.38236013976793</c:v>
                </c:pt>
                <c:pt idx="3">
                  <c:v>81.92577436109771</c:v>
                </c:pt>
                <c:pt idx="4">
                  <c:v>82.45272913700137</c:v>
                </c:pt>
                <c:pt idx="5" formatCode="General">
                  <c:v>83.8147756823701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FAD!$D$33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FAD!$D$87:$D$92</c:f>
                <c:numCache>
                  <c:formatCode>General</c:formatCode>
                  <c:ptCount val="6"/>
                  <c:pt idx="0">
                    <c:v>2.567804786626648</c:v>
                  </c:pt>
                  <c:pt idx="1">
                    <c:v>2.535487880194158</c:v>
                  </c:pt>
                  <c:pt idx="2">
                    <c:v>3.182405598807104</c:v>
                  </c:pt>
                  <c:pt idx="3">
                    <c:v>2.781086394556936</c:v>
                  </c:pt>
                  <c:pt idx="4">
                    <c:v>1.204680079788802</c:v>
                  </c:pt>
                  <c:pt idx="5">
                    <c:v>1.235767711281583</c:v>
                  </c:pt>
                </c:numCache>
              </c:numRef>
            </c:plus>
            <c:minus>
              <c:numRef>
                <c:f>FAD!$D$87:$D$92</c:f>
                <c:numCache>
                  <c:formatCode>General</c:formatCode>
                  <c:ptCount val="6"/>
                  <c:pt idx="0">
                    <c:v>2.567804786626648</c:v>
                  </c:pt>
                  <c:pt idx="1">
                    <c:v>2.535487880194158</c:v>
                  </c:pt>
                  <c:pt idx="2">
                    <c:v>3.182405598807104</c:v>
                  </c:pt>
                  <c:pt idx="3">
                    <c:v>2.781086394556936</c:v>
                  </c:pt>
                  <c:pt idx="4">
                    <c:v>1.204680079788802</c:v>
                  </c:pt>
                  <c:pt idx="5">
                    <c:v>1.235767711281583</c:v>
                  </c:pt>
                </c:numCache>
              </c:numRef>
            </c:minus>
          </c:errBars>
          <c:xVal>
            <c:numRef>
              <c:f>FAD!$B$34:$B$39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FAD!$D$79:$D$84</c:f>
              <c:numCache>
                <c:formatCode>0</c:formatCode>
                <c:ptCount val="6"/>
                <c:pt idx="0">
                  <c:v>14.23401811332813</c:v>
                </c:pt>
                <c:pt idx="1">
                  <c:v>17.55388105104641</c:v>
                </c:pt>
                <c:pt idx="2">
                  <c:v>18.17765908251759</c:v>
                </c:pt>
                <c:pt idx="3">
                  <c:v>17.10171325901742</c:v>
                </c:pt>
                <c:pt idx="4">
                  <c:v>16.6589700678843</c:v>
                </c:pt>
                <c:pt idx="5" formatCode="General">
                  <c:v>15.20501080523154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FAD!$E$33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FAD!$E$87:$E$92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0.950255214838965</c:v>
                  </c:pt>
                  <c:pt idx="2">
                    <c:v>0.547546149660589</c:v>
                  </c:pt>
                  <c:pt idx="3">
                    <c:v>0.530817542818447</c:v>
                  </c:pt>
                  <c:pt idx="4">
                    <c:v>0.852201095091896</c:v>
                  </c:pt>
                  <c:pt idx="5">
                    <c:v>0.816799714065586</c:v>
                  </c:pt>
                </c:numCache>
              </c:numRef>
            </c:plus>
            <c:minus>
              <c:numRef>
                <c:f>FAD!$E$65:$E$70</c:f>
                <c:numCache>
                  <c:formatCode>General</c:formatCode>
                  <c:ptCount val="6"/>
                  <c:pt idx="0">
                    <c:v>1.023537807712281</c:v>
                  </c:pt>
                  <c:pt idx="1">
                    <c:v>1.756690490826291</c:v>
                  </c:pt>
                  <c:pt idx="2">
                    <c:v>0.60228971191382</c:v>
                  </c:pt>
                  <c:pt idx="3">
                    <c:v>1.879391453948904</c:v>
                  </c:pt>
                  <c:pt idx="4">
                    <c:v>0.417685504728215</c:v>
                  </c:pt>
                  <c:pt idx="5">
                    <c:v>0.677583151789796</c:v>
                  </c:pt>
                </c:numCache>
              </c:numRef>
            </c:minus>
          </c:errBars>
          <c:xVal>
            <c:numRef>
              <c:f>FAD!$B$34:$B$39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FAD!$E$79:$E$84</c:f>
              <c:numCache>
                <c:formatCode>0</c:formatCode>
                <c:ptCount val="6"/>
                <c:pt idx="0">
                  <c:v>0.0</c:v>
                </c:pt>
                <c:pt idx="1">
                  <c:v>1.132068187427714</c:v>
                </c:pt>
                <c:pt idx="2">
                  <c:v>1.439980777714491</c:v>
                </c:pt>
                <c:pt idx="3">
                  <c:v>0.617353158166056</c:v>
                </c:pt>
                <c:pt idx="4">
                  <c:v>0.888300795114335</c:v>
                </c:pt>
                <c:pt idx="5" formatCode="General">
                  <c:v>0.980213512398367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FAD!$F$33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FAD!$F$87:$F$92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0.540711575805824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FAD!$F$87:$F$92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0.540711575805824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FAD!$B$34:$B$39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FAD!$F$79:$F$84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0.355159221718836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FAD!$G$33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FAD!$G$87:$G$92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FAD!$G$87:$G$92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FAD!$B$34:$B$39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FAD!$G$79:$G$84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FAD!$H$33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FAD!$H$43:$H$47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FAD!$H$43:$H$47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FAD!$B$34:$B$39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FAD!$H$79:$H$84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FAD!$I$33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FAD!$I$43:$I$47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FAD!$I$43:$I$47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FAD!$B$34:$B$39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FAD!$I$79:$I$84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FAD!$J$33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FAD!$J$43:$J$47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FAD!$J$43:$J$47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FAD!$B$34:$B$39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FAD!$J$79:$J$84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FAD!$K$33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FAD!$K$43:$K$47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FAD!$K$43:$K$47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FAD!$B$34:$B$39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FAD!$K$79:$K$84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FAD!$L$33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FAD!$L$43:$L$47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FAD!$L$43:$L$47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FAD!$B$34:$B$39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FAD!$L$79:$L$84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FAD!$M$33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FAD!$M$43:$M$47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FAD!$M$43:$M$47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FAD!$B$34:$B$39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FAD!$M$79:$M$84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FAD!$N$33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FAD!$N$43:$N$47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FAD!$N$43:$N$47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FAD!$B$34:$B$39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FAD!$N$79:$N$84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FAD!$O$33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FAD!$O$43:$O$47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FAD!$O$43:$O$47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FAD!$B$34:$B$39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FAD!$O$79:$O$84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FAD!$P$33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FAD!$P$43:$P$47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FAD!$P$43:$P$47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FAD!$B$34:$B$39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FAD!$P$79:$P$84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FAD!$Q$33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FAD!$Q$43:$Q$47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FAD!$Q$43:$Q$47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FAD!$B$34:$B$39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FAD!$Q$79:$Q$84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FAD!$R$33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FAD!$R$43:$R$47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FAD!$R$43:$R$47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FAD!$B$34:$B$39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FAD!$R$79:$R$84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FAD!$S$33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FAD!$S$43:$S$47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FAD!$S$43:$S$47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FAD!$B$34:$B$39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FAD!$S$79:$S$84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7361160"/>
        <c:axId val="1757326344"/>
      </c:scatterChart>
      <c:valAx>
        <c:axId val="175736116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57326344"/>
        <c:crosses val="autoZero"/>
        <c:crossBetween val="midCat"/>
      </c:valAx>
      <c:valAx>
        <c:axId val="1757326344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5736116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FAD!$A$73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FAD!$B$74:$F$74</c:f>
                <c:numCache>
                  <c:formatCode>General</c:formatCode>
                  <c:ptCount val="5"/>
                  <c:pt idx="0">
                    <c:v>2.668824666859413</c:v>
                  </c:pt>
                  <c:pt idx="1">
                    <c:v>1.502906213488794</c:v>
                  </c:pt>
                  <c:pt idx="2">
                    <c:v>0.131267387281371</c:v>
                  </c:pt>
                  <c:pt idx="3">
                    <c:v>0.162537042453796</c:v>
                  </c:pt>
                  <c:pt idx="4">
                    <c:v>0.243758490502398</c:v>
                  </c:pt>
                </c:numCache>
              </c:numRef>
            </c:plus>
            <c:minus>
              <c:numRef>
                <c:f>FAD!$B$74:$F$74</c:f>
                <c:numCache>
                  <c:formatCode>General</c:formatCode>
                  <c:ptCount val="5"/>
                  <c:pt idx="0">
                    <c:v>2.668824666859413</c:v>
                  </c:pt>
                  <c:pt idx="1">
                    <c:v>1.502906213488794</c:v>
                  </c:pt>
                  <c:pt idx="2">
                    <c:v>0.131267387281371</c:v>
                  </c:pt>
                  <c:pt idx="3">
                    <c:v>0.162537042453796</c:v>
                  </c:pt>
                  <c:pt idx="4">
                    <c:v>0.243758490502398</c:v>
                  </c:pt>
                </c:numCache>
              </c:numRef>
            </c:minus>
          </c:errBars>
          <c:cat>
            <c:strRef>
              <c:f>FAD!$B$50:$F$50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FAD!$B$73:$F$73</c:f>
              <c:numCache>
                <c:formatCode>General</c:formatCode>
                <c:ptCount val="5"/>
                <c:pt idx="0">
                  <c:v>2.225341220494293</c:v>
                </c:pt>
                <c:pt idx="1">
                  <c:v>5.028223067266893</c:v>
                </c:pt>
                <c:pt idx="2">
                  <c:v>1.067002969150524</c:v>
                </c:pt>
                <c:pt idx="3" formatCode="0.00E+00">
                  <c:v>1.127135763910646</c:v>
                </c:pt>
                <c:pt idx="4">
                  <c:v>1.029968531653301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56843480"/>
        <c:axId val="1756854328"/>
      </c:barChart>
      <c:catAx>
        <c:axId val="17568434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756854328"/>
        <c:crosses val="autoZero"/>
        <c:auto val="1"/>
        <c:lblAlgn val="ctr"/>
        <c:lblOffset val="0"/>
        <c:noMultiLvlLbl val="0"/>
      </c:catAx>
      <c:valAx>
        <c:axId val="1756854328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5684348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FAD!$A$51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FAD!$B$96:$F$96</c:f>
                <c:numCache>
                  <c:formatCode>General</c:formatCode>
                  <c:ptCount val="5"/>
                  <c:pt idx="0">
                    <c:v>0.851639276823657</c:v>
                  </c:pt>
                  <c:pt idx="1">
                    <c:v>0.328075437126985</c:v>
                  </c:pt>
                  <c:pt idx="2">
                    <c:v>0.834929820487831</c:v>
                  </c:pt>
                  <c:pt idx="3">
                    <c:v>0.830034018571644</c:v>
                  </c:pt>
                  <c:pt idx="4">
                    <c:v>0.661038174023316</c:v>
                  </c:pt>
                </c:numCache>
              </c:numRef>
            </c:plus>
            <c:minus>
              <c:numRef>
                <c:f>FAD!$B$96:$F$96</c:f>
                <c:numCache>
                  <c:formatCode>General</c:formatCode>
                  <c:ptCount val="5"/>
                  <c:pt idx="0">
                    <c:v>0.851639276823657</c:v>
                  </c:pt>
                  <c:pt idx="1">
                    <c:v>0.328075437126985</c:v>
                  </c:pt>
                  <c:pt idx="2">
                    <c:v>0.834929820487831</c:v>
                  </c:pt>
                  <c:pt idx="3">
                    <c:v>0.830034018571644</c:v>
                  </c:pt>
                  <c:pt idx="4">
                    <c:v>0.661038174023316</c:v>
                  </c:pt>
                </c:numCache>
              </c:numRef>
            </c:minus>
          </c:errBars>
          <c:cat>
            <c:strRef>
              <c:f>FAD!$B$50:$F$50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FAD!$B$95:$F$95</c:f>
              <c:numCache>
                <c:formatCode>General</c:formatCode>
                <c:ptCount val="5"/>
                <c:pt idx="0">
                  <c:v>1.27017948553748</c:v>
                </c:pt>
                <c:pt idx="1">
                  <c:v>1.453641238428545</c:v>
                </c:pt>
                <c:pt idx="2">
                  <c:v>1.41503585953201</c:v>
                </c:pt>
                <c:pt idx="3">
                  <c:v>1.366674474169586</c:v>
                </c:pt>
                <c:pt idx="4" formatCode="0.00E+00">
                  <c:v>1.070261478238474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57296216"/>
        <c:axId val="1757299432"/>
      </c:barChart>
      <c:catAx>
        <c:axId val="17572962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757299432"/>
        <c:crosses val="autoZero"/>
        <c:auto val="1"/>
        <c:lblAlgn val="ctr"/>
        <c:lblOffset val="0"/>
        <c:noMultiLvlLbl val="0"/>
      </c:catAx>
      <c:valAx>
        <c:axId val="1757299432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5729621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FAD!$C$33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FAD!$C$43:$C$47</c:f>
                <c:numCache>
                  <c:formatCode>General</c:formatCode>
                  <c:ptCount val="5"/>
                  <c:pt idx="0">
                    <c:v>1.025897562957412</c:v>
                  </c:pt>
                  <c:pt idx="1">
                    <c:v>5.887061596277318</c:v>
                  </c:pt>
                  <c:pt idx="2">
                    <c:v>6.325964437893885</c:v>
                  </c:pt>
                  <c:pt idx="3">
                    <c:v>2.269696230030001</c:v>
                  </c:pt>
                  <c:pt idx="4">
                    <c:v>0.553322372602867</c:v>
                  </c:pt>
                </c:numCache>
              </c:numRef>
            </c:plus>
            <c:minus>
              <c:numRef>
                <c:f>FAD!$C$43:$C$47</c:f>
                <c:numCache>
                  <c:formatCode>General</c:formatCode>
                  <c:ptCount val="5"/>
                  <c:pt idx="0">
                    <c:v>1.025897562957412</c:v>
                  </c:pt>
                  <c:pt idx="1">
                    <c:v>5.887061596277318</c:v>
                  </c:pt>
                  <c:pt idx="2">
                    <c:v>6.325964437893885</c:v>
                  </c:pt>
                  <c:pt idx="3">
                    <c:v>2.269696230030001</c:v>
                  </c:pt>
                  <c:pt idx="4">
                    <c:v>0.553322372602867</c:v>
                  </c:pt>
                </c:numCache>
              </c:numRef>
            </c:minus>
          </c:errBars>
          <c:xVal>
            <c:numRef>
              <c:f>FAD!$B$34:$B$39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FAD!$C$57:$C$62</c:f>
              <c:numCache>
                <c:formatCode>0</c:formatCode>
                <c:ptCount val="6"/>
                <c:pt idx="0">
                  <c:v>81.4394946990978</c:v>
                </c:pt>
                <c:pt idx="1">
                  <c:v>73.34415203872881</c:v>
                </c:pt>
                <c:pt idx="2">
                  <c:v>72.89583138596775</c:v>
                </c:pt>
                <c:pt idx="3">
                  <c:v>78.69845312532976</c:v>
                </c:pt>
                <c:pt idx="4">
                  <c:v>76.7313254684188</c:v>
                </c:pt>
                <c:pt idx="5" formatCode="General">
                  <c:v>79.4493111902695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FAD!$V$33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FAD!$V$41:$V$45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FAD!$V$41:$V$45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FAD!$B$34:$B$39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FAD!$V$57:$V$62</c:f>
              <c:numCache>
                <c:formatCode>0</c:formatCode>
                <c:ptCount val="6"/>
                <c:pt idx="0">
                  <c:v>18.56050530090221</c:v>
                </c:pt>
                <c:pt idx="1">
                  <c:v>26.6558479612712</c:v>
                </c:pt>
                <c:pt idx="2">
                  <c:v>27.10416861403227</c:v>
                </c:pt>
                <c:pt idx="3">
                  <c:v>21.30154687467024</c:v>
                </c:pt>
                <c:pt idx="4">
                  <c:v>23.26867453158118</c:v>
                </c:pt>
                <c:pt idx="5">
                  <c:v>20.55068880973051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6680184"/>
        <c:axId val="1756685864"/>
      </c:scatterChart>
      <c:valAx>
        <c:axId val="1756680184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56685864"/>
        <c:crosses val="autoZero"/>
        <c:crossBetween val="midCat"/>
      </c:valAx>
      <c:valAx>
        <c:axId val="1756685864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56680184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FAD!$C$33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FAD!$C$43:$C$47</c:f>
                <c:numCache>
                  <c:formatCode>General</c:formatCode>
                  <c:ptCount val="5"/>
                  <c:pt idx="0">
                    <c:v>1.025897562957412</c:v>
                  </c:pt>
                  <c:pt idx="1">
                    <c:v>5.887061596277318</c:v>
                  </c:pt>
                  <c:pt idx="2">
                    <c:v>6.325964437893885</c:v>
                  </c:pt>
                  <c:pt idx="3">
                    <c:v>2.269696230030001</c:v>
                  </c:pt>
                  <c:pt idx="4">
                    <c:v>0.553322372602867</c:v>
                  </c:pt>
                </c:numCache>
              </c:numRef>
            </c:plus>
            <c:minus>
              <c:numRef>
                <c:f>FAD!$C$43:$C$47</c:f>
                <c:numCache>
                  <c:formatCode>General</c:formatCode>
                  <c:ptCount val="5"/>
                  <c:pt idx="0">
                    <c:v>1.025897562957412</c:v>
                  </c:pt>
                  <c:pt idx="1">
                    <c:v>5.887061596277318</c:v>
                  </c:pt>
                  <c:pt idx="2">
                    <c:v>6.325964437893885</c:v>
                  </c:pt>
                  <c:pt idx="3">
                    <c:v>2.269696230030001</c:v>
                  </c:pt>
                  <c:pt idx="4">
                    <c:v>0.553322372602867</c:v>
                  </c:pt>
                </c:numCache>
              </c:numRef>
            </c:minus>
          </c:errBars>
          <c:xVal>
            <c:numRef>
              <c:f>FAD!$B$34:$B$39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FAD!$C$79:$C$84</c:f>
              <c:numCache>
                <c:formatCode>0</c:formatCode>
                <c:ptCount val="6"/>
                <c:pt idx="0">
                  <c:v>85.76598188667188</c:v>
                </c:pt>
                <c:pt idx="1">
                  <c:v>81.31405076152586</c:v>
                </c:pt>
                <c:pt idx="2">
                  <c:v>80.38236013976793</c:v>
                </c:pt>
                <c:pt idx="3">
                  <c:v>81.92577436109771</c:v>
                </c:pt>
                <c:pt idx="4">
                  <c:v>82.45272913700137</c:v>
                </c:pt>
                <c:pt idx="5" formatCode="General">
                  <c:v>83.8147756823701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FAD!$V$33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FAD!$V$41:$V$45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FAD!$V$41:$V$45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FAD!$B$34:$B$39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FAD!$V$79:$V$84</c:f>
              <c:numCache>
                <c:formatCode>0</c:formatCode>
                <c:ptCount val="6"/>
                <c:pt idx="0">
                  <c:v>14.23401811332813</c:v>
                </c:pt>
                <c:pt idx="1">
                  <c:v>18.68594923847413</c:v>
                </c:pt>
                <c:pt idx="2">
                  <c:v>19.61763986023208</c:v>
                </c:pt>
                <c:pt idx="3">
                  <c:v>18.07422563890231</c:v>
                </c:pt>
                <c:pt idx="4">
                  <c:v>17.54727086299863</c:v>
                </c:pt>
                <c:pt idx="5">
                  <c:v>16.18522431762991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6725416"/>
        <c:axId val="1756731096"/>
      </c:scatterChart>
      <c:valAx>
        <c:axId val="1756725416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56731096"/>
        <c:crosses val="autoZero"/>
        <c:crossBetween val="midCat"/>
      </c:valAx>
      <c:valAx>
        <c:axId val="1756731096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56725416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NADPH!$C$33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NADPH!$C$43:$C$48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53.12346009294744</c:v>
                  </c:pt>
                </c:numCache>
              </c:numRef>
            </c:plus>
            <c:minus>
              <c:numRef>
                <c:f>NADPH!$C$43:$C$48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53.12346009294744</c:v>
                  </c:pt>
                </c:numCache>
              </c:numRef>
            </c:minus>
          </c:errBars>
          <c:xVal>
            <c:numRef>
              <c:f>NADPH!$B$34:$B$39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NADPH!$C$34:$C$39</c:f>
              <c:numCache>
                <c:formatCode>0</c:formatCode>
                <c:ptCount val="6"/>
                <c:pt idx="0">
                  <c:v>100.0</c:v>
                </c:pt>
                <c:pt idx="1">
                  <c:v>72.43439721649362</c:v>
                </c:pt>
                <c:pt idx="2">
                  <c:v>87.50707859602502</c:v>
                </c:pt>
                <c:pt idx="3">
                  <c:v>100.0</c:v>
                </c:pt>
                <c:pt idx="4">
                  <c:v>29.69456205910947</c:v>
                </c:pt>
                <c:pt idx="5" formatCode="General">
                  <c:v>78.4811926871348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NADPH!$D$33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NADPH!$D$43:$D$48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53.12346009294744</c:v>
                  </c:pt>
                </c:numCache>
              </c:numRef>
            </c:plus>
            <c:minus>
              <c:numRef>
                <c:f>NADPH!$D$43:$D$48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53.12346009294744</c:v>
                  </c:pt>
                </c:numCache>
              </c:numRef>
            </c:minus>
          </c:errBars>
          <c:xVal>
            <c:numRef>
              <c:f>NADPH!$B$34:$B$39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NADPH!$D$34:$D$39</c:f>
              <c:numCache>
                <c:formatCode>0</c:formatCode>
                <c:ptCount val="6"/>
                <c:pt idx="0">
                  <c:v>0.0</c:v>
                </c:pt>
                <c:pt idx="1">
                  <c:v>27.5656027835064</c:v>
                </c:pt>
                <c:pt idx="2">
                  <c:v>12.49292140397497</c:v>
                </c:pt>
                <c:pt idx="3">
                  <c:v>0.0</c:v>
                </c:pt>
                <c:pt idx="4">
                  <c:v>70.30543794089054</c:v>
                </c:pt>
                <c:pt idx="5" formatCode="General">
                  <c:v>21.51880731286523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NADPH!$E$33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NADPH!$E$43:$E$48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NADPH!$E$43:$E$48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NADPH!$B$34:$B$39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NADPH!$E$34:$E$39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NADPH!$F$33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NADPH!$F$43:$F$48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NADPH!$F$43:$F$48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NADPH!$B$34:$B$39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NADPH!$F$34:$F$39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NADPH!$G$33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NADPH!$G$43:$G$48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NADPH!$G$43:$G$48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NADPH!$B$34:$B$39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NADPH!$G$34:$G$39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NADPH!$H$33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NADPH!$H$43:$H$47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NADPH!$H$43:$H$47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NADPH!$B$34:$B$39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NADPH!$H$34:$H$39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NADPH!$I$33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NADPH!$I$43:$I$47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NADPH!$I$43:$I$47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NADPH!$B$34:$B$39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NADPH!$I$34:$I$39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NADPH!$J$33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NADPH!$J$43:$J$47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NADPH!$J$43:$J$47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NADPH!$B$34:$B$39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NADPH!$J$34:$J$39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NADPH!$K$33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NADPH!$K$43:$K$47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NADPH!$K$43:$K$47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NADPH!$B$34:$B$39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NADPH!$K$34:$K$39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NADPH!$L$33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NADPH!$L$43:$L$47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NADPH!$L$43:$L$47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NADPH!$B$34:$B$39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NADPH!$L$34:$L$39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NADPH!$M$33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NADPH!$M$43:$M$47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NADPH!$M$43:$M$47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NADPH!$B$34:$B$39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NADPH!$M$34:$M$39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NADPH!$N$33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NADPH!$N$43:$N$47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NADPH!$N$43:$N$47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NADPH!$B$34:$B$39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NADPH!$N$34:$N$39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NADPH!$O$33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NADPH!$O$43:$O$47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NADPH!$O$43:$O$47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NADPH!$B$34:$B$39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NADPH!$O$34:$O$39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NADPH!$P$33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NADPH!$P$43:$P$47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NADPH!$P$43:$P$47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NADPH!$B$34:$B$39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NADPH!$P$34:$P$39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NADPH!$Q$33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NADPH!$Q$43:$Q$47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NADPH!$Q$43:$Q$47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NADPH!$B$34:$B$39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NADPH!$Q$34:$Q$39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NADPH!$R$33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NADPH!$R$43:$R$47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NADPH!$R$43:$R$47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NADPH!$B$34:$B$39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NADPH!$R$34:$R$39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NADPH!$S$33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NADPH!$S$43:$S$47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NADPH!$S$43:$S$47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NADPH!$B$34:$B$39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NADPH!$S$34:$S$39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4959736"/>
        <c:axId val="1934925240"/>
      </c:scatterChart>
      <c:valAx>
        <c:axId val="1934959736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934925240"/>
        <c:crosses val="autoZero"/>
        <c:crossBetween val="midCat"/>
      </c:valAx>
      <c:valAx>
        <c:axId val="1934925240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93495973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NADPH!$A$51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NADPH!$B$52:$F$52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NADPH!$B$52:$F$52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cat>
            <c:strRef>
              <c:f>NADPH!$B$50:$F$50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NADPH!$B$51:$F$51</c:f>
              <c:numCache>
                <c:formatCode>General</c:formatCode>
                <c:ptCount val="5"/>
                <c:pt idx="0">
                  <c:v>13.02020718560079</c:v>
                </c:pt>
                <c:pt idx="1">
                  <c:v>78.60114163494316</c:v>
                </c:pt>
                <c:pt idx="2">
                  <c:v>10.90912566633124</c:v>
                </c:pt>
                <c:pt idx="3">
                  <c:v>2.15639945691344</c:v>
                </c:pt>
                <c:pt idx="4">
                  <c:v>6.834027063722064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34880584"/>
        <c:axId val="1935410456"/>
      </c:barChart>
      <c:catAx>
        <c:axId val="19348805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935410456"/>
        <c:crosses val="autoZero"/>
        <c:auto val="1"/>
        <c:lblAlgn val="ctr"/>
        <c:lblOffset val="0"/>
        <c:noMultiLvlLbl val="0"/>
      </c:catAx>
      <c:valAx>
        <c:axId val="1935410456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93488058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NADPH!$C$33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NADPH!$C$43:$C$47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NADPH!$C$43:$C$47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NADPH!$B$34:$B$39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NADPH!$C$34:$C$39</c:f>
              <c:numCache>
                <c:formatCode>0</c:formatCode>
                <c:ptCount val="6"/>
                <c:pt idx="0">
                  <c:v>100.0</c:v>
                </c:pt>
                <c:pt idx="1">
                  <c:v>72.43439721649362</c:v>
                </c:pt>
                <c:pt idx="2">
                  <c:v>87.50707859602502</c:v>
                </c:pt>
                <c:pt idx="3">
                  <c:v>100.0</c:v>
                </c:pt>
                <c:pt idx="4">
                  <c:v>29.69456205910947</c:v>
                </c:pt>
                <c:pt idx="5" formatCode="General">
                  <c:v>78.4811926871348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NADPH!$V$33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NADPH!$V$41:$V$45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NADPH!$V$41:$V$45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NADPH!$B$34:$B$39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NADPH!$V$34:$V$39</c:f>
              <c:numCache>
                <c:formatCode>0</c:formatCode>
                <c:ptCount val="6"/>
                <c:pt idx="0">
                  <c:v>0.0</c:v>
                </c:pt>
                <c:pt idx="1">
                  <c:v>27.5656027835064</c:v>
                </c:pt>
                <c:pt idx="2">
                  <c:v>12.49292140397497</c:v>
                </c:pt>
                <c:pt idx="3">
                  <c:v>0.0</c:v>
                </c:pt>
                <c:pt idx="4">
                  <c:v>70.30543794089054</c:v>
                </c:pt>
                <c:pt idx="5">
                  <c:v>21.51880731286523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3480808"/>
        <c:axId val="1713486456"/>
      </c:scatterChart>
      <c:valAx>
        <c:axId val="1713480808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13486456"/>
        <c:crosses val="autoZero"/>
        <c:crossBetween val="midCat"/>
      </c:valAx>
      <c:valAx>
        <c:axId val="1713486456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13480808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NADPH!$C$56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NADPH!$C$65:$C$70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11.15670999556049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NADPH!$C$65:$C$70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11.15670999556049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NADPH!$B$57:$B$62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NADPH!$C$57:$C$62</c:f>
              <c:numCache>
                <c:formatCode>0</c:formatCode>
                <c:ptCount val="6"/>
                <c:pt idx="0">
                  <c:v>86.80128464679978</c:v>
                </c:pt>
                <c:pt idx="1">
                  <c:v>89.92967185330745</c:v>
                </c:pt>
                <c:pt idx="2">
                  <c:v>100.0</c:v>
                </c:pt>
                <c:pt idx="3">
                  <c:v>100.0</c:v>
                </c:pt>
                <c:pt idx="4">
                  <c:v>0.0</c:v>
                </c:pt>
                <c:pt idx="5" formatCode="General">
                  <c:v>100.0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NADPH!$D$56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NADPH!$D$65:$D$70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11.1567099955606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NADPH!$D$65:$D$70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11.1567099955606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NADPH!$B$57:$B$62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NADPH!$D$57:$D$62</c:f>
              <c:numCache>
                <c:formatCode>0</c:formatCode>
                <c:ptCount val="6"/>
                <c:pt idx="0">
                  <c:v>13.19871535320021</c:v>
                </c:pt>
                <c:pt idx="1">
                  <c:v>10.07032814669253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NADPH!$E$56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NADPH!$E$65:$E$70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NADPH!$E$65:$E$70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NADPH!$B$57:$B$62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NADPH!$E$57:$E$62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NADPH!$F$56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NADPH!$F$65:$F$70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NADPH!$F$65:$F$70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NADPH!$B$57:$B$62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NADPH!$F$57:$F$62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NADPH!$G$33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NADPH!$G$65:$G$70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NADPH!$G$65:$G$70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NADPH!$B$34:$B$39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NADPH!$G$57:$G$62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NADPH!$H$33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NADPH!$H$43:$H$47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NADPH!$H$43:$H$47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NADPH!$B$34:$B$39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NADPH!$H$57:$H$62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NADPH!$I$33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NADPH!$I$43:$I$47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NADPH!$I$43:$I$47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NADPH!$B$34:$B$39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NADPH!$I$57:$I$62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NADPH!$J$33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NADPH!$J$43:$J$47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NADPH!$J$43:$J$47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NADPH!$B$34:$B$39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NADPH!$J$57:$J$62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NADPH!$K$33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NADPH!$K$43:$K$47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NADPH!$K$43:$K$47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NADPH!$B$34:$B$39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NADPH!$K$57:$K$62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NADPH!$L$33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NADPH!$L$43:$L$47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NADPH!$L$43:$L$47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NADPH!$B$34:$B$39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NADPH!$L$57:$L$62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NADPH!$M$33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NADPH!$M$43:$M$47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NADPH!$M$43:$M$47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NADPH!$B$34:$B$39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NADPH!$M$57:$M$62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NADPH!$N$33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NADPH!$N$43:$N$47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NADPH!$N$43:$N$47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NADPH!$B$34:$B$39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NADPH!$N$57:$N$62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NADPH!$O$33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NADPH!$O$43:$O$47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NADPH!$O$43:$O$47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NADPH!$B$34:$B$39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NADPH!$O$57:$O$62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NADPH!$P$33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NADPH!$P$43:$P$47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NADPH!$P$43:$P$47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NADPH!$B$34:$B$39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NADPH!$P$57:$P$62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NADPH!$Q$33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NADPH!$Q$43:$Q$47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NADPH!$Q$43:$Q$47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NADPH!$B$34:$B$39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NADPH!$Q$57:$Q$62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NADPH!$R$33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NADPH!$R$43:$R$47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NADPH!$R$43:$R$47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NADPH!$B$34:$B$39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NADPH!$R$57:$R$62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NADPH!$S$33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NADPH!$S$43:$S$47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NADPH!$S$43:$S$47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NADPH!$B$34:$B$39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NADPH!$S$57:$S$62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3750872"/>
        <c:axId val="1713594936"/>
      </c:scatterChart>
      <c:valAx>
        <c:axId val="1713750872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13594936"/>
        <c:crosses val="autoZero"/>
        <c:crossBetween val="midCat"/>
      </c:valAx>
      <c:valAx>
        <c:axId val="1713594936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1375087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NADPH!$C$33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NADPH!$C$87:$C$92</c:f>
                <c:numCache>
                  <c:formatCode>General</c:formatCode>
                  <c:ptCount val="6"/>
                  <c:pt idx="0">
                    <c:v>6.263033902515439</c:v>
                  </c:pt>
                  <c:pt idx="1">
                    <c:v>8.48355873433241</c:v>
                  </c:pt>
                  <c:pt idx="2">
                    <c:v>12.05990257621436</c:v>
                  </c:pt>
                  <c:pt idx="3">
                    <c:v>0.0</c:v>
                  </c:pt>
                  <c:pt idx="4">
                    <c:v>15.04201214461791</c:v>
                  </c:pt>
                  <c:pt idx="5">
                    <c:v>0.0</c:v>
                  </c:pt>
                </c:numCache>
              </c:numRef>
            </c:plus>
            <c:minus>
              <c:numRef>
                <c:f>NADPH!$C$87:$C$92</c:f>
                <c:numCache>
                  <c:formatCode>General</c:formatCode>
                  <c:ptCount val="6"/>
                  <c:pt idx="0">
                    <c:v>6.263033902515439</c:v>
                  </c:pt>
                  <c:pt idx="1">
                    <c:v>8.48355873433241</c:v>
                  </c:pt>
                  <c:pt idx="2">
                    <c:v>12.05990257621436</c:v>
                  </c:pt>
                  <c:pt idx="3">
                    <c:v>0.0</c:v>
                  </c:pt>
                  <c:pt idx="4">
                    <c:v>15.04201214461791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NADPH!$B$34:$B$39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NADPH!$C$79:$C$84</c:f>
              <c:numCache>
                <c:formatCode>0</c:formatCode>
                <c:ptCount val="6"/>
                <c:pt idx="0">
                  <c:v>91.16830151653004</c:v>
                </c:pt>
                <c:pt idx="1">
                  <c:v>85.69455163913836</c:v>
                </c:pt>
                <c:pt idx="2">
                  <c:v>79.99832004642565</c:v>
                </c:pt>
                <c:pt idx="3">
                  <c:v>62.81981107029001</c:v>
                </c:pt>
                <c:pt idx="4">
                  <c:v>76.52430605341041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NADPH!$D$33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NADPH!$D$87:$D$92</c:f>
                <c:numCache>
                  <c:formatCode>General</c:formatCode>
                  <c:ptCount val="6"/>
                  <c:pt idx="0">
                    <c:v>6.263033902515446</c:v>
                  </c:pt>
                  <c:pt idx="1">
                    <c:v>8.48355873433241</c:v>
                  </c:pt>
                  <c:pt idx="2">
                    <c:v>12.05990257621437</c:v>
                  </c:pt>
                  <c:pt idx="3">
                    <c:v>0.0</c:v>
                  </c:pt>
                  <c:pt idx="4">
                    <c:v>15.04201214461784</c:v>
                  </c:pt>
                  <c:pt idx="5">
                    <c:v>0.0</c:v>
                  </c:pt>
                </c:numCache>
              </c:numRef>
            </c:plus>
            <c:minus>
              <c:numRef>
                <c:f>NADPH!$D$87:$D$92</c:f>
                <c:numCache>
                  <c:formatCode>General</c:formatCode>
                  <c:ptCount val="6"/>
                  <c:pt idx="0">
                    <c:v>6.263033902515446</c:v>
                  </c:pt>
                  <c:pt idx="1">
                    <c:v>8.48355873433241</c:v>
                  </c:pt>
                  <c:pt idx="2">
                    <c:v>12.05990257621437</c:v>
                  </c:pt>
                  <c:pt idx="3">
                    <c:v>0.0</c:v>
                  </c:pt>
                  <c:pt idx="4">
                    <c:v>15.04201214461784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NADPH!$B$34:$B$39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NADPH!$D$79:$D$84</c:f>
              <c:numCache>
                <c:formatCode>0</c:formatCode>
                <c:ptCount val="6"/>
                <c:pt idx="0">
                  <c:v>8.831698483469976</c:v>
                </c:pt>
                <c:pt idx="1">
                  <c:v>14.30544836086164</c:v>
                </c:pt>
                <c:pt idx="2">
                  <c:v>20.00167995357439</c:v>
                </c:pt>
                <c:pt idx="3">
                  <c:v>37.18018892970998</c:v>
                </c:pt>
                <c:pt idx="4">
                  <c:v>23.47569394658958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NADPH!$E$33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NADPH!$E$87:$E$92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NADPH!$E$65:$E$70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NADPH!$B$34:$B$39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NADPH!$E$79:$E$84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NADPH!$F$33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NADPH!$F$87:$F$92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NADPH!$F$87:$F$92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NADPH!$B$34:$B$39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NADPH!$F$79:$F$84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NADPH!$G$33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NADPH!$G$87:$G$92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NADPH!$G$87:$G$92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NADPH!$B$34:$B$39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NADPH!$G$79:$G$84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NADPH!$H$33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NADPH!$H$43:$H$47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NADPH!$H$43:$H$47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NADPH!$B$34:$B$39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NADPH!$H$79:$H$84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NADPH!$I$33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NADPH!$I$43:$I$47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NADPH!$I$43:$I$47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NADPH!$B$34:$B$39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NADPH!$I$79:$I$84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NADPH!$J$33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NADPH!$J$43:$J$47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NADPH!$J$43:$J$47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NADPH!$B$34:$B$39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NADPH!$J$79:$J$84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NADPH!$K$33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NADPH!$K$43:$K$47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NADPH!$K$43:$K$47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NADPH!$B$34:$B$39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NADPH!$K$79:$K$84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NADPH!$L$33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NADPH!$L$43:$L$47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NADPH!$L$43:$L$47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NADPH!$B$34:$B$39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NADPH!$L$79:$L$84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NADPH!$M$33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NADPH!$M$43:$M$47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NADPH!$M$43:$M$47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NADPH!$B$34:$B$39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NADPH!$M$79:$M$84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NADPH!$N$33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NADPH!$N$43:$N$47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NADPH!$N$43:$N$47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NADPH!$B$34:$B$39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NADPH!$N$79:$N$84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NADPH!$O$33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NADPH!$O$43:$O$47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NADPH!$O$43:$O$47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NADPH!$B$34:$B$39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NADPH!$O$79:$O$84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NADPH!$P$33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NADPH!$P$43:$P$47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NADPH!$P$43:$P$47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NADPH!$B$34:$B$39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NADPH!$P$79:$P$84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NADPH!$Q$33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NADPH!$Q$43:$Q$47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NADPH!$Q$43:$Q$47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NADPH!$B$34:$B$39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NADPH!$Q$79:$Q$84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NADPH!$R$33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NADPH!$R$43:$R$47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NADPH!$R$43:$R$47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NADPH!$B$34:$B$39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NADPH!$R$79:$R$84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NADPH!$S$33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NADPH!$S$43:$S$47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NADPH!$S$43:$S$47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NADPH!$B$34:$B$39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NADPH!$S$79:$S$84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005880"/>
        <c:axId val="1714011544"/>
      </c:scatterChart>
      <c:valAx>
        <c:axId val="171400588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14011544"/>
        <c:crosses val="autoZero"/>
        <c:crossBetween val="midCat"/>
      </c:valAx>
      <c:valAx>
        <c:axId val="1714011544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1400588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NADPH!$A$73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NADPH!$B$74:$F$74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NADPH!$B$74:$F$74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cat>
            <c:strRef>
              <c:f>NADPH!$B$50:$F$50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NADPH!$B$73:$F$73</c:f>
              <c:numCache>
                <c:formatCode>General</c:formatCode>
                <c:ptCount val="5"/>
                <c:pt idx="0">
                  <c:v>1.457606758445592</c:v>
                </c:pt>
                <c:pt idx="1">
                  <c:v>0.0617435017114841</c:v>
                </c:pt>
                <c:pt idx="2">
                  <c:v>0.0656994935584323</c:v>
                </c:pt>
                <c:pt idx="3" formatCode="0.00E+00">
                  <c:v>0.0</c:v>
                </c:pt>
                <c:pt idx="4">
                  <c:v>0.0416718706592762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13514056"/>
        <c:axId val="1713523528"/>
      </c:barChart>
      <c:catAx>
        <c:axId val="17135140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713523528"/>
        <c:crosses val="autoZero"/>
        <c:auto val="1"/>
        <c:lblAlgn val="ctr"/>
        <c:lblOffset val="0"/>
        <c:noMultiLvlLbl val="0"/>
      </c:catAx>
      <c:valAx>
        <c:axId val="1713523528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1351405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NADPH!$A$51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NADPH!$B$96:$F$96</c:f>
                <c:numCache>
                  <c:formatCode>General</c:formatCode>
                  <c:ptCount val="5"/>
                  <c:pt idx="0">
                    <c:v>3.514743593347237</c:v>
                  </c:pt>
                  <c:pt idx="1">
                    <c:v>3.485068962642634</c:v>
                  </c:pt>
                  <c:pt idx="2">
                    <c:v>4.174055302383304</c:v>
                  </c:pt>
                  <c:pt idx="3">
                    <c:v>0.897133624065878</c:v>
                  </c:pt>
                  <c:pt idx="4">
                    <c:v>0.0</c:v>
                  </c:pt>
                </c:numCache>
              </c:numRef>
            </c:plus>
            <c:minus>
              <c:numRef>
                <c:f>NADPH!$B$96:$F$96</c:f>
                <c:numCache>
                  <c:formatCode>General</c:formatCode>
                  <c:ptCount val="5"/>
                  <c:pt idx="0">
                    <c:v>3.514743593347237</c:v>
                  </c:pt>
                  <c:pt idx="1">
                    <c:v>3.485068962642634</c:v>
                  </c:pt>
                  <c:pt idx="2">
                    <c:v>4.174055302383304</c:v>
                  </c:pt>
                  <c:pt idx="3">
                    <c:v>0.897133624065878</c:v>
                  </c:pt>
                  <c:pt idx="4">
                    <c:v>0.0</c:v>
                  </c:pt>
                </c:numCache>
              </c:numRef>
            </c:minus>
          </c:errBars>
          <c:cat>
            <c:strRef>
              <c:f>NADPH!$B$50:$F$50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NADPH!$B$95:$F$95</c:f>
              <c:numCache>
                <c:formatCode>General</c:formatCode>
                <c:ptCount val="5"/>
                <c:pt idx="0">
                  <c:v>4.093175473044085</c:v>
                </c:pt>
                <c:pt idx="1">
                  <c:v>6.35623308997958</c:v>
                </c:pt>
                <c:pt idx="2">
                  <c:v>0.801931055084567</c:v>
                </c:pt>
                <c:pt idx="3">
                  <c:v>2.568337433369378</c:v>
                </c:pt>
                <c:pt idx="4" formatCode="0.00E+0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14041384"/>
        <c:axId val="1714044696"/>
      </c:barChart>
      <c:catAx>
        <c:axId val="17140413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714044696"/>
        <c:crosses val="autoZero"/>
        <c:auto val="1"/>
        <c:lblAlgn val="ctr"/>
        <c:lblOffset val="0"/>
        <c:noMultiLvlLbl val="0"/>
      </c:catAx>
      <c:valAx>
        <c:axId val="1714044696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1404138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NADPH!$C$33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NADPH!$C$43:$C$47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NADPH!$C$43:$C$47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NADPH!$B$34:$B$39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NADPH!$C$57:$C$62</c:f>
              <c:numCache>
                <c:formatCode>0</c:formatCode>
                <c:ptCount val="6"/>
                <c:pt idx="0">
                  <c:v>86.80128464679978</c:v>
                </c:pt>
                <c:pt idx="1">
                  <c:v>89.92967185330745</c:v>
                </c:pt>
                <c:pt idx="2">
                  <c:v>100.0</c:v>
                </c:pt>
                <c:pt idx="3">
                  <c:v>100.0</c:v>
                </c:pt>
                <c:pt idx="4">
                  <c:v>0.0</c:v>
                </c:pt>
                <c:pt idx="5" formatCode="General">
                  <c:v>100.0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NADPH!$V$33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NADPH!$V$41:$V$45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NADPH!$V$41:$V$45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NADPH!$B$34:$B$39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NADPH!$V$57:$V$62</c:f>
              <c:numCache>
                <c:formatCode>0</c:formatCode>
                <c:ptCount val="6"/>
                <c:pt idx="0">
                  <c:v>13.19871535320021</c:v>
                </c:pt>
                <c:pt idx="1">
                  <c:v>10.07032814669253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085592"/>
        <c:axId val="1714091256"/>
      </c:scatterChart>
      <c:valAx>
        <c:axId val="1714085592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14091256"/>
        <c:crosses val="autoZero"/>
        <c:crossBetween val="midCat"/>
      </c:valAx>
      <c:valAx>
        <c:axId val="1714091256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14085592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NADPH!$C$33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NADPH!$C$43:$C$47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NADPH!$C$43:$C$47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NADPH!$B$34:$B$39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NADPH!$C$79:$C$84</c:f>
              <c:numCache>
                <c:formatCode>0</c:formatCode>
                <c:ptCount val="6"/>
                <c:pt idx="0">
                  <c:v>91.16830151653004</c:v>
                </c:pt>
                <c:pt idx="1">
                  <c:v>85.69455163913836</c:v>
                </c:pt>
                <c:pt idx="2">
                  <c:v>79.99832004642565</c:v>
                </c:pt>
                <c:pt idx="3">
                  <c:v>62.81981107029001</c:v>
                </c:pt>
                <c:pt idx="4">
                  <c:v>76.52430605341041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NADPH!$V$33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NADPH!$V$41:$V$45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NADPH!$V$41:$V$45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NADPH!$B$34:$B$39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NADPH!$V$79:$V$84</c:f>
              <c:numCache>
                <c:formatCode>0</c:formatCode>
                <c:ptCount val="6"/>
                <c:pt idx="0">
                  <c:v>8.831698483469976</c:v>
                </c:pt>
                <c:pt idx="1">
                  <c:v>14.30544836086164</c:v>
                </c:pt>
                <c:pt idx="2">
                  <c:v>20.00167995357439</c:v>
                </c:pt>
                <c:pt idx="3">
                  <c:v>37.18018892970998</c:v>
                </c:pt>
                <c:pt idx="4">
                  <c:v>23.47569394658958</c:v>
                </c:pt>
                <c:pt idx="5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130968"/>
        <c:axId val="1714136632"/>
      </c:scatterChart>
      <c:valAx>
        <c:axId val="1714130968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14136632"/>
        <c:crosses val="autoZero"/>
        <c:crossBetween val="midCat"/>
      </c:valAx>
      <c:valAx>
        <c:axId val="171413663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14130968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'NADP+'!$C$33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'NADP+'!$C$43:$C$48</c:f>
                <c:numCache>
                  <c:formatCode>General</c:formatCode>
                  <c:ptCount val="6"/>
                  <c:pt idx="0">
                    <c:v>3.943065229007826</c:v>
                  </c:pt>
                  <c:pt idx="1">
                    <c:v>1.414758137631177</c:v>
                  </c:pt>
                  <c:pt idx="2">
                    <c:v>0.0</c:v>
                  </c:pt>
                  <c:pt idx="3">
                    <c:v>8.87453985783274</c:v>
                  </c:pt>
                  <c:pt idx="4">
                    <c:v>6.539417125089188</c:v>
                  </c:pt>
                  <c:pt idx="5">
                    <c:v>2.943818491879436</c:v>
                  </c:pt>
                </c:numCache>
              </c:numRef>
            </c:plus>
            <c:minus>
              <c:numRef>
                <c:f>'NADP+'!$C$43:$C$48</c:f>
                <c:numCache>
                  <c:formatCode>General</c:formatCode>
                  <c:ptCount val="6"/>
                  <c:pt idx="0">
                    <c:v>3.943065229007826</c:v>
                  </c:pt>
                  <c:pt idx="1">
                    <c:v>1.414758137631177</c:v>
                  </c:pt>
                  <c:pt idx="2">
                    <c:v>0.0</c:v>
                  </c:pt>
                  <c:pt idx="3">
                    <c:v>8.87453985783274</c:v>
                  </c:pt>
                  <c:pt idx="4">
                    <c:v>6.539417125089188</c:v>
                  </c:pt>
                  <c:pt idx="5">
                    <c:v>2.943818491879436</c:v>
                  </c:pt>
                </c:numCache>
              </c:numRef>
            </c:minus>
          </c:errBars>
          <c:xVal>
            <c:numRef>
              <c:f>'NADP+'!$B$34:$B$39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'NADP+'!$C$34:$C$39</c:f>
              <c:numCache>
                <c:formatCode>0</c:formatCode>
                <c:ptCount val="6"/>
                <c:pt idx="0">
                  <c:v>95.42242771880383</c:v>
                </c:pt>
                <c:pt idx="1">
                  <c:v>93.08144988968911</c:v>
                </c:pt>
                <c:pt idx="2">
                  <c:v>100.0</c:v>
                </c:pt>
                <c:pt idx="3">
                  <c:v>88.94542527297754</c:v>
                </c:pt>
                <c:pt idx="4">
                  <c:v>86.30631229234767</c:v>
                </c:pt>
                <c:pt idx="5" formatCode="General">
                  <c:v>94.67611774247412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'NADP+'!$D$33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'NADP+'!$D$43:$D$48</c:f>
                <c:numCache>
                  <c:formatCode>General</c:formatCode>
                  <c:ptCount val="6"/>
                  <c:pt idx="0">
                    <c:v>3.943065229007828</c:v>
                  </c:pt>
                  <c:pt idx="1">
                    <c:v>1.41475813763117</c:v>
                  </c:pt>
                  <c:pt idx="2">
                    <c:v>0.0</c:v>
                  </c:pt>
                  <c:pt idx="3">
                    <c:v>8.874539857832738</c:v>
                  </c:pt>
                  <c:pt idx="4">
                    <c:v>6.539417125089195</c:v>
                  </c:pt>
                  <c:pt idx="5">
                    <c:v>2.943818491879438</c:v>
                  </c:pt>
                </c:numCache>
              </c:numRef>
            </c:plus>
            <c:minus>
              <c:numRef>
                <c:f>'NADP+'!$D$43:$D$48</c:f>
                <c:numCache>
                  <c:formatCode>General</c:formatCode>
                  <c:ptCount val="6"/>
                  <c:pt idx="0">
                    <c:v>3.943065229007828</c:v>
                  </c:pt>
                  <c:pt idx="1">
                    <c:v>1.41475813763117</c:v>
                  </c:pt>
                  <c:pt idx="2">
                    <c:v>0.0</c:v>
                  </c:pt>
                  <c:pt idx="3">
                    <c:v>8.874539857832738</c:v>
                  </c:pt>
                  <c:pt idx="4">
                    <c:v>6.539417125089195</c:v>
                  </c:pt>
                  <c:pt idx="5">
                    <c:v>2.943818491879438</c:v>
                  </c:pt>
                </c:numCache>
              </c:numRef>
            </c:minus>
          </c:errBars>
          <c:xVal>
            <c:numRef>
              <c:f>'NADP+'!$B$34:$B$39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'NADP+'!$D$34:$D$39</c:f>
              <c:numCache>
                <c:formatCode>0</c:formatCode>
                <c:ptCount val="6"/>
                <c:pt idx="0">
                  <c:v>4.577572281196164</c:v>
                </c:pt>
                <c:pt idx="1">
                  <c:v>6.918550110310892</c:v>
                </c:pt>
                <c:pt idx="2">
                  <c:v>0.0</c:v>
                </c:pt>
                <c:pt idx="3">
                  <c:v>11.05457472702246</c:v>
                </c:pt>
                <c:pt idx="4">
                  <c:v>13.69368770765234</c:v>
                </c:pt>
                <c:pt idx="5" formatCode="General">
                  <c:v>5.32388225752585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'NADP+'!$E$33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'NADP+'!$E$43:$E$48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'NADP+'!$E$43:$E$48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'NADP+'!$B$34:$B$39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'NADP+'!$E$34:$E$39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'NADP+'!$F$33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'NADP+'!$F$43:$F$48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'NADP+'!$F$43:$F$48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'NADP+'!$B$34:$B$39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'NADP+'!$F$34:$F$39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'NADP+'!$G$33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'NADP+'!$G$43:$G$48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'NADP+'!$G$43:$G$48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'NADP+'!$B$34:$B$39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'NADP+'!$G$34:$G$39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'NADP+'!$H$33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'NADP+'!$H$43:$H$47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'NADP+'!$H$43:$H$47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'NADP+'!$B$34:$B$39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'NADP+'!$H$34:$H$39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'NADP+'!$I$33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'NADP+'!$I$43:$I$47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'NADP+'!$I$43:$I$47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'NADP+'!$B$34:$B$39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'NADP+'!$I$34:$I$39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'NADP+'!$J$33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'NADP+'!$J$43:$J$47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'NADP+'!$J$43:$J$47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'NADP+'!$B$34:$B$39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'NADP+'!$J$34:$J$39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'NADP+'!$K$33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'NADP+'!$K$43:$K$47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'NADP+'!$K$43:$K$47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'NADP+'!$B$34:$B$39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'NADP+'!$K$34:$K$39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'NADP+'!$L$33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'NADP+'!$L$43:$L$47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'NADP+'!$L$43:$L$47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'NADP+'!$B$34:$B$39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'NADP+'!$L$34:$L$39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'NADP+'!$M$33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'NADP+'!$M$43:$M$47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'NADP+'!$M$43:$M$47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'NADP+'!$B$34:$B$39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'NADP+'!$M$34:$M$39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'NADP+'!$N$33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'NADP+'!$N$43:$N$47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'NADP+'!$N$43:$N$47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'NADP+'!$B$34:$B$39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'NADP+'!$N$34:$N$39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'NADP+'!$O$33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'NADP+'!$O$43:$O$47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'NADP+'!$O$43:$O$47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'NADP+'!$B$34:$B$39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'NADP+'!$O$34:$O$39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'NADP+'!$P$33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'NADP+'!$P$43:$P$47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'NADP+'!$P$43:$P$47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'NADP+'!$B$34:$B$39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'NADP+'!$P$34:$P$39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'NADP+'!$Q$33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'NADP+'!$Q$43:$Q$47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'NADP+'!$Q$43:$Q$47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'NADP+'!$B$34:$B$39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'NADP+'!$Q$34:$Q$39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'NADP+'!$R$33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'NADP+'!$R$43:$R$47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'NADP+'!$R$43:$R$47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'NADP+'!$B$34:$B$39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'NADP+'!$R$34:$R$39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'NADP+'!$S$33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'NADP+'!$S$43:$S$47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'NADP+'!$S$43:$S$47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'NADP+'!$B$34:$B$39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'NADP+'!$S$34:$S$39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6507528"/>
        <c:axId val="1756513176"/>
      </c:scatterChart>
      <c:valAx>
        <c:axId val="1756507528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56513176"/>
        <c:crosses val="autoZero"/>
        <c:crossBetween val="midCat"/>
      </c:valAx>
      <c:valAx>
        <c:axId val="1756513176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5650752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'NADP+'!$A$51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'NADP+'!$B$52:$F$52</c:f>
                <c:numCache>
                  <c:formatCode>General</c:formatCode>
                  <c:ptCount val="5"/>
                  <c:pt idx="0">
                    <c:v>2.247253123337114</c:v>
                  </c:pt>
                  <c:pt idx="1">
                    <c:v>0.435342628239336</c:v>
                  </c:pt>
                  <c:pt idx="2">
                    <c:v>31.68047834272202</c:v>
                  </c:pt>
                  <c:pt idx="3">
                    <c:v>44.33497627885207</c:v>
                  </c:pt>
                  <c:pt idx="4">
                    <c:v>46.02638852946106</c:v>
                  </c:pt>
                </c:numCache>
              </c:numRef>
            </c:plus>
            <c:minus>
              <c:numRef>
                <c:f>'NADP+'!$B$52:$F$52</c:f>
                <c:numCache>
                  <c:formatCode>General</c:formatCode>
                  <c:ptCount val="5"/>
                  <c:pt idx="0">
                    <c:v>2.247253123337114</c:v>
                  </c:pt>
                  <c:pt idx="1">
                    <c:v>0.435342628239336</c:v>
                  </c:pt>
                  <c:pt idx="2">
                    <c:v>31.68047834272202</c:v>
                  </c:pt>
                  <c:pt idx="3">
                    <c:v>44.33497627885207</c:v>
                  </c:pt>
                  <c:pt idx="4">
                    <c:v>46.02638852946106</c:v>
                  </c:pt>
                </c:numCache>
              </c:numRef>
            </c:minus>
          </c:errBars>
          <c:cat>
            <c:strRef>
              <c:f>'NADP+'!$B$50:$F$50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'NADP+'!$B$51:$F$51</c:f>
              <c:numCache>
                <c:formatCode>General</c:formatCode>
                <c:ptCount val="5"/>
                <c:pt idx="0">
                  <c:v>4.12589925058909</c:v>
                </c:pt>
                <c:pt idx="1">
                  <c:v>0.0499317352870725</c:v>
                </c:pt>
                <c:pt idx="2">
                  <c:v>9.218830609677988</c:v>
                </c:pt>
                <c:pt idx="3">
                  <c:v>12.24321805363581</c:v>
                </c:pt>
                <c:pt idx="4">
                  <c:v>12.38443849948301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57182168"/>
        <c:axId val="1757178680"/>
      </c:barChart>
      <c:catAx>
        <c:axId val="1757182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757178680"/>
        <c:crosses val="autoZero"/>
        <c:auto val="1"/>
        <c:lblAlgn val="ctr"/>
        <c:lblOffset val="0"/>
        <c:noMultiLvlLbl val="0"/>
      </c:catAx>
      <c:valAx>
        <c:axId val="1757178680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5718216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'NADP+'!$C$33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'NADP+'!$C$43:$C$47</c:f>
                <c:numCache>
                  <c:formatCode>General</c:formatCode>
                  <c:ptCount val="5"/>
                  <c:pt idx="0">
                    <c:v>3.943065229007826</c:v>
                  </c:pt>
                  <c:pt idx="1">
                    <c:v>1.414758137631177</c:v>
                  </c:pt>
                  <c:pt idx="2">
                    <c:v>0.0</c:v>
                  </c:pt>
                  <c:pt idx="3">
                    <c:v>8.87453985783274</c:v>
                  </c:pt>
                  <c:pt idx="4">
                    <c:v>6.539417125089188</c:v>
                  </c:pt>
                </c:numCache>
              </c:numRef>
            </c:plus>
            <c:minus>
              <c:numRef>
                <c:f>'NADP+'!$C$43:$C$47</c:f>
                <c:numCache>
                  <c:formatCode>General</c:formatCode>
                  <c:ptCount val="5"/>
                  <c:pt idx="0">
                    <c:v>3.943065229007826</c:v>
                  </c:pt>
                  <c:pt idx="1">
                    <c:v>1.414758137631177</c:v>
                  </c:pt>
                  <c:pt idx="2">
                    <c:v>0.0</c:v>
                  </c:pt>
                  <c:pt idx="3">
                    <c:v>8.87453985783274</c:v>
                  </c:pt>
                  <c:pt idx="4">
                    <c:v>6.539417125089188</c:v>
                  </c:pt>
                </c:numCache>
              </c:numRef>
            </c:minus>
          </c:errBars>
          <c:xVal>
            <c:numRef>
              <c:f>'NADP+'!$B$34:$B$39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'NADP+'!$C$34:$C$39</c:f>
              <c:numCache>
                <c:formatCode>0</c:formatCode>
                <c:ptCount val="6"/>
                <c:pt idx="0">
                  <c:v>95.42242771880383</c:v>
                </c:pt>
                <c:pt idx="1">
                  <c:v>93.08144988968911</c:v>
                </c:pt>
                <c:pt idx="2">
                  <c:v>100.0</c:v>
                </c:pt>
                <c:pt idx="3">
                  <c:v>88.94542527297754</c:v>
                </c:pt>
                <c:pt idx="4">
                  <c:v>86.30631229234767</c:v>
                </c:pt>
                <c:pt idx="5" formatCode="General">
                  <c:v>94.67611774247412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'NADP+'!$V$33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'NADP+'!$V$41:$V$45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'NADP+'!$V$41:$V$45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'NADP+'!$B$34:$B$39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'NADP+'!$V$34:$V$39</c:f>
              <c:numCache>
                <c:formatCode>0</c:formatCode>
                <c:ptCount val="6"/>
                <c:pt idx="0">
                  <c:v>4.577572281196164</c:v>
                </c:pt>
                <c:pt idx="1">
                  <c:v>6.918550110310892</c:v>
                </c:pt>
                <c:pt idx="2">
                  <c:v>0.0</c:v>
                </c:pt>
                <c:pt idx="3">
                  <c:v>11.05457472702246</c:v>
                </c:pt>
                <c:pt idx="4">
                  <c:v>13.69368770765234</c:v>
                </c:pt>
                <c:pt idx="5">
                  <c:v>5.32388225752585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6392632"/>
        <c:axId val="1756398264"/>
      </c:scatterChart>
      <c:valAx>
        <c:axId val="1756392632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56398264"/>
        <c:crosses val="autoZero"/>
        <c:crossBetween val="midCat"/>
      </c:valAx>
      <c:valAx>
        <c:axId val="1756398264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56392632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'NADP+'!$C$56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'NADP+'!$C$65:$C$70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18.57306599539442</c:v>
                  </c:pt>
                  <c:pt idx="2">
                    <c:v>2.550617065740643</c:v>
                  </c:pt>
                  <c:pt idx="3">
                    <c:v>40.49137332106039</c:v>
                  </c:pt>
                  <c:pt idx="4">
                    <c:v>4.327316501499436</c:v>
                  </c:pt>
                  <c:pt idx="5">
                    <c:v>7.033765390091933</c:v>
                  </c:pt>
                </c:numCache>
              </c:numRef>
            </c:plus>
            <c:minus>
              <c:numRef>
                <c:f>'NADP+'!$C$65:$C$70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18.57306599539442</c:v>
                  </c:pt>
                  <c:pt idx="2">
                    <c:v>2.550617065740643</c:v>
                  </c:pt>
                  <c:pt idx="3">
                    <c:v>40.49137332106039</c:v>
                  </c:pt>
                  <c:pt idx="4">
                    <c:v>4.327316501499436</c:v>
                  </c:pt>
                  <c:pt idx="5">
                    <c:v>7.033765390091933</c:v>
                  </c:pt>
                </c:numCache>
              </c:numRef>
            </c:minus>
          </c:errBars>
          <c:xVal>
            <c:numRef>
              <c:f>'NADP+'!$B$57:$B$62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'NADP+'!$C$57:$C$62</c:f>
              <c:numCache>
                <c:formatCode>0</c:formatCode>
                <c:ptCount val="6"/>
                <c:pt idx="0">
                  <c:v>100.0</c:v>
                </c:pt>
                <c:pt idx="1">
                  <c:v>93.65751676602024</c:v>
                </c:pt>
                <c:pt idx="2">
                  <c:v>94.47459628575708</c:v>
                </c:pt>
                <c:pt idx="3">
                  <c:v>89.40291669125025</c:v>
                </c:pt>
                <c:pt idx="4">
                  <c:v>97.15964344849833</c:v>
                </c:pt>
                <c:pt idx="5" formatCode="General">
                  <c:v>88.10568232689158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'NADP+'!$D$56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'NADP+'!$D$65:$D$70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18.57306599539441</c:v>
                  </c:pt>
                  <c:pt idx="2">
                    <c:v>2.550617065740659</c:v>
                  </c:pt>
                  <c:pt idx="3">
                    <c:v>40.49137332106037</c:v>
                  </c:pt>
                  <c:pt idx="4">
                    <c:v>4.327316501499442</c:v>
                  </c:pt>
                  <c:pt idx="5">
                    <c:v>7.033765390091938</c:v>
                  </c:pt>
                </c:numCache>
              </c:numRef>
            </c:plus>
            <c:minus>
              <c:numRef>
                <c:f>'NADP+'!$D$65:$D$70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18.57306599539441</c:v>
                  </c:pt>
                  <c:pt idx="2">
                    <c:v>2.550617065740659</c:v>
                  </c:pt>
                  <c:pt idx="3">
                    <c:v>40.49137332106037</c:v>
                  </c:pt>
                  <c:pt idx="4">
                    <c:v>4.327316501499442</c:v>
                  </c:pt>
                  <c:pt idx="5">
                    <c:v>7.033765390091938</c:v>
                  </c:pt>
                </c:numCache>
              </c:numRef>
            </c:minus>
          </c:errBars>
          <c:xVal>
            <c:numRef>
              <c:f>'NADP+'!$B$57:$B$62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'NADP+'!$D$57:$D$62</c:f>
              <c:numCache>
                <c:formatCode>0</c:formatCode>
                <c:ptCount val="6"/>
                <c:pt idx="0">
                  <c:v>0.0</c:v>
                </c:pt>
                <c:pt idx="1">
                  <c:v>6.342483233979753</c:v>
                </c:pt>
                <c:pt idx="2">
                  <c:v>5.52540371424291</c:v>
                </c:pt>
                <c:pt idx="3">
                  <c:v>10.59708330874977</c:v>
                </c:pt>
                <c:pt idx="4">
                  <c:v>2.840356551501686</c:v>
                </c:pt>
                <c:pt idx="5" formatCode="General">
                  <c:v>11.89431767310842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'NADP+'!$E$56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'NADP+'!$E$65:$E$70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'NADP+'!$E$65:$E$70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'NADP+'!$B$57:$B$62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'NADP+'!$E$57:$E$62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'NADP+'!$F$56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'NADP+'!$F$65:$F$70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'NADP+'!$F$65:$F$70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'NADP+'!$B$57:$B$62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'NADP+'!$F$57:$F$62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'NADP+'!$G$33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'NADP+'!$G$65:$G$70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'NADP+'!$G$65:$G$70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'NADP+'!$B$34:$B$39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'NADP+'!$G$57:$G$62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'NADP+'!$H$33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'NADP+'!$H$43:$H$47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'NADP+'!$H$43:$H$47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'NADP+'!$B$34:$B$39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'NADP+'!$H$57:$H$62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'NADP+'!$I$33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'NADP+'!$I$43:$I$47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'NADP+'!$I$43:$I$47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'NADP+'!$B$34:$B$39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'NADP+'!$I$57:$I$62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'NADP+'!$J$33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'NADP+'!$J$43:$J$47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'NADP+'!$J$43:$J$47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'NADP+'!$B$34:$B$39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'NADP+'!$J$57:$J$62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'NADP+'!$K$33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'NADP+'!$K$43:$K$47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'NADP+'!$K$43:$K$47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'NADP+'!$B$34:$B$39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'NADP+'!$K$57:$K$62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'NADP+'!$L$33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'NADP+'!$L$43:$L$47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'NADP+'!$L$43:$L$47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'NADP+'!$B$34:$B$39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'NADP+'!$L$57:$L$62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'NADP+'!$M$33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'NADP+'!$M$43:$M$47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'NADP+'!$M$43:$M$47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'NADP+'!$B$34:$B$39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'NADP+'!$M$57:$M$62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'NADP+'!$N$33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'NADP+'!$N$43:$N$47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'NADP+'!$N$43:$N$47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'NADP+'!$B$34:$B$39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'NADP+'!$N$57:$N$62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'NADP+'!$O$33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'NADP+'!$O$43:$O$47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'NADP+'!$O$43:$O$47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'NADP+'!$B$34:$B$39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'NADP+'!$O$57:$O$62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'NADP+'!$P$33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'NADP+'!$P$43:$P$47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'NADP+'!$P$43:$P$47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'NADP+'!$B$34:$B$39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'NADP+'!$P$57:$P$62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'NADP+'!$Q$33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'NADP+'!$Q$43:$Q$47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'NADP+'!$Q$43:$Q$47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'NADP+'!$B$34:$B$39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'NADP+'!$Q$57:$Q$62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'NADP+'!$R$33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'NADP+'!$R$43:$R$47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'NADP+'!$R$43:$R$47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'NADP+'!$B$34:$B$39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'NADP+'!$R$57:$R$62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'NADP+'!$S$33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'NADP+'!$S$43:$S$47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'NADP+'!$S$43:$S$47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'NADP+'!$B$34:$B$39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'NADP+'!$S$57:$S$62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9607928"/>
        <c:axId val="1759587192"/>
      </c:scatterChart>
      <c:valAx>
        <c:axId val="1759607928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59587192"/>
        <c:crosses val="autoZero"/>
        <c:crossBetween val="midCat"/>
      </c:valAx>
      <c:valAx>
        <c:axId val="175958719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5960792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'NADP+'!$C$33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'NADP+'!$C$87:$C$92</c:f>
                <c:numCache>
                  <c:formatCode>General</c:formatCode>
                  <c:ptCount val="6"/>
                  <c:pt idx="0">
                    <c:v>32.09279441059517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16.67697188859451</c:v>
                  </c:pt>
                  <c:pt idx="5">
                    <c:v>23.05940826362121</c:v>
                  </c:pt>
                </c:numCache>
              </c:numRef>
            </c:plus>
            <c:minus>
              <c:numRef>
                <c:f>'NADP+'!$C$87:$C$92</c:f>
                <c:numCache>
                  <c:formatCode>General</c:formatCode>
                  <c:ptCount val="6"/>
                  <c:pt idx="0">
                    <c:v>32.09279441059517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16.67697188859451</c:v>
                  </c:pt>
                  <c:pt idx="5">
                    <c:v>23.05940826362121</c:v>
                  </c:pt>
                </c:numCache>
              </c:numRef>
            </c:minus>
          </c:errBars>
          <c:xVal>
            <c:numRef>
              <c:f>'NADP+'!$B$34:$B$39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'NADP+'!$C$79:$C$84</c:f>
              <c:numCache>
                <c:formatCode>0</c:formatCode>
                <c:ptCount val="6"/>
                <c:pt idx="0">
                  <c:v>58.77578131402662</c:v>
                </c:pt>
                <c:pt idx="1">
                  <c:v>100.0</c:v>
                </c:pt>
                <c:pt idx="2">
                  <c:v>48.90958687832501</c:v>
                </c:pt>
                <c:pt idx="3">
                  <c:v>100.0</c:v>
                </c:pt>
                <c:pt idx="4">
                  <c:v>82.51620973081308</c:v>
                </c:pt>
                <c:pt idx="5" formatCode="General">
                  <c:v>70.95061226270874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'NADP+'!$D$33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'NADP+'!$D$87:$D$92</c:f>
                <c:numCache>
                  <c:formatCode>General</c:formatCode>
                  <c:ptCount val="6"/>
                  <c:pt idx="0">
                    <c:v>32.09279441059516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16.67697188859448</c:v>
                  </c:pt>
                  <c:pt idx="5">
                    <c:v>23.05940826362121</c:v>
                  </c:pt>
                </c:numCache>
              </c:numRef>
            </c:plus>
            <c:minus>
              <c:numRef>
                <c:f>'NADP+'!$D$87:$D$92</c:f>
                <c:numCache>
                  <c:formatCode>General</c:formatCode>
                  <c:ptCount val="6"/>
                  <c:pt idx="0">
                    <c:v>32.09279441059516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16.67697188859448</c:v>
                  </c:pt>
                  <c:pt idx="5">
                    <c:v>23.05940826362121</c:v>
                  </c:pt>
                </c:numCache>
              </c:numRef>
            </c:minus>
          </c:errBars>
          <c:xVal>
            <c:numRef>
              <c:f>'NADP+'!$B$34:$B$39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'NADP+'!$D$79:$D$84</c:f>
              <c:numCache>
                <c:formatCode>0</c:formatCode>
                <c:ptCount val="6"/>
                <c:pt idx="0">
                  <c:v>41.22421868597335</c:v>
                </c:pt>
                <c:pt idx="1">
                  <c:v>0.0</c:v>
                </c:pt>
                <c:pt idx="2">
                  <c:v>51.09041312167498</c:v>
                </c:pt>
                <c:pt idx="3">
                  <c:v>0.0</c:v>
                </c:pt>
                <c:pt idx="4">
                  <c:v>17.48379026918692</c:v>
                </c:pt>
                <c:pt idx="5" formatCode="General">
                  <c:v>29.04938773729127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'NADP+'!$E$33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'NADP+'!$E$87:$E$92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'NADP+'!$E$65:$E$70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'NADP+'!$B$34:$B$39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'NADP+'!$E$79:$E$84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'NADP+'!$F$33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'NADP+'!$F$87:$F$92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'NADP+'!$F$87:$F$92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'NADP+'!$B$34:$B$39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'NADP+'!$F$79:$F$84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'NADP+'!$G$33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'NADP+'!$G$87:$G$92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'NADP+'!$G$87:$G$92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'NADP+'!$B$34:$B$39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'NADP+'!$G$79:$G$84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'NADP+'!$H$33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'NADP+'!$H$43:$H$47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'NADP+'!$H$43:$H$47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'NADP+'!$B$34:$B$39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'NADP+'!$H$79:$H$84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'NADP+'!$I$33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'NADP+'!$I$43:$I$47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'NADP+'!$I$43:$I$47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'NADP+'!$B$34:$B$39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'NADP+'!$I$79:$I$84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'NADP+'!$J$33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'NADP+'!$J$43:$J$47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'NADP+'!$J$43:$J$47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'NADP+'!$B$34:$B$39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'NADP+'!$J$79:$J$84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'NADP+'!$K$33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'NADP+'!$K$43:$K$47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'NADP+'!$K$43:$K$47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'NADP+'!$B$34:$B$39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'NADP+'!$K$79:$K$84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'NADP+'!$L$33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'NADP+'!$L$43:$L$47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'NADP+'!$L$43:$L$47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'NADP+'!$B$34:$B$39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'NADP+'!$L$79:$L$84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'NADP+'!$M$33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'NADP+'!$M$43:$M$47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'NADP+'!$M$43:$M$47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'NADP+'!$B$34:$B$39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'NADP+'!$M$79:$M$84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'NADP+'!$N$33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'NADP+'!$N$43:$N$47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'NADP+'!$N$43:$N$47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'NADP+'!$B$34:$B$39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'NADP+'!$N$79:$N$84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'NADP+'!$O$33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'NADP+'!$O$43:$O$47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'NADP+'!$O$43:$O$47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'NADP+'!$B$34:$B$39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'NADP+'!$O$79:$O$84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'NADP+'!$P$33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'NADP+'!$P$43:$P$47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'NADP+'!$P$43:$P$47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'NADP+'!$B$34:$B$39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'NADP+'!$P$79:$P$84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'NADP+'!$Q$33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'NADP+'!$Q$43:$Q$47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'NADP+'!$Q$43:$Q$47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'NADP+'!$B$34:$B$39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'NADP+'!$Q$79:$Q$84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'NADP+'!$R$33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'NADP+'!$R$43:$R$47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'NADP+'!$R$43:$R$47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'NADP+'!$B$34:$B$39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'NADP+'!$R$79:$R$84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'NADP+'!$S$33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'NADP+'!$S$43:$S$47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'NADP+'!$S$43:$S$47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'NADP+'!$B$34:$B$39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'NADP+'!$S$79:$S$84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904376"/>
        <c:axId val="1728889544"/>
      </c:scatterChart>
      <c:valAx>
        <c:axId val="1728904376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28889544"/>
        <c:crosses val="autoZero"/>
        <c:crossBetween val="midCat"/>
      </c:valAx>
      <c:valAx>
        <c:axId val="1728889544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2890437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'NADP+'!$A$73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'NADP+'!$B$74:$F$74</c:f>
                <c:numCache>
                  <c:formatCode>General</c:formatCode>
                  <c:ptCount val="5"/>
                  <c:pt idx="0">
                    <c:v>2.969401736335151</c:v>
                  </c:pt>
                  <c:pt idx="1">
                    <c:v>14.24313219536547</c:v>
                  </c:pt>
                  <c:pt idx="2">
                    <c:v>1.795837240511482</c:v>
                  </c:pt>
                  <c:pt idx="3">
                    <c:v>3.420914550477461</c:v>
                  </c:pt>
                  <c:pt idx="4">
                    <c:v>4.142512911531599</c:v>
                  </c:pt>
                </c:numCache>
              </c:numRef>
            </c:plus>
            <c:minus>
              <c:numRef>
                <c:f>'NADP+'!$B$74:$F$74</c:f>
                <c:numCache>
                  <c:formatCode>General</c:formatCode>
                  <c:ptCount val="5"/>
                  <c:pt idx="0">
                    <c:v>2.969401736335151</c:v>
                  </c:pt>
                  <c:pt idx="1">
                    <c:v>14.24313219536547</c:v>
                  </c:pt>
                  <c:pt idx="2">
                    <c:v>1.795837240511482</c:v>
                  </c:pt>
                  <c:pt idx="3">
                    <c:v>3.420914550477461</c:v>
                  </c:pt>
                  <c:pt idx="4">
                    <c:v>4.142512911531599</c:v>
                  </c:pt>
                </c:numCache>
              </c:numRef>
            </c:minus>
          </c:errBars>
          <c:cat>
            <c:strRef>
              <c:f>'NADP+'!$B$50:$F$50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'NADP+'!$B$73:$F$73</c:f>
              <c:numCache>
                <c:formatCode>General</c:formatCode>
                <c:ptCount val="5"/>
                <c:pt idx="0">
                  <c:v>1.711972472695497</c:v>
                </c:pt>
                <c:pt idx="1">
                  <c:v>11.35672298564876</c:v>
                </c:pt>
                <c:pt idx="2">
                  <c:v>1.634218867922127</c:v>
                </c:pt>
                <c:pt idx="3" formatCode="0.00E+00">
                  <c:v>1.986027373732689</c:v>
                </c:pt>
                <c:pt idx="4">
                  <c:v>1.153774425002746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56430888"/>
        <c:axId val="1756432408"/>
      </c:barChart>
      <c:catAx>
        <c:axId val="17564308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756432408"/>
        <c:crosses val="autoZero"/>
        <c:auto val="1"/>
        <c:lblAlgn val="ctr"/>
        <c:lblOffset val="0"/>
        <c:noMultiLvlLbl val="0"/>
      </c:catAx>
      <c:valAx>
        <c:axId val="1756432408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5643088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'NADP+'!$A$51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'NADP+'!$B$96:$F$96</c:f>
                <c:numCache>
                  <c:formatCode>General</c:formatCode>
                  <c:ptCount val="5"/>
                  <c:pt idx="0">
                    <c:v>0.255862728110151</c:v>
                  </c:pt>
                  <c:pt idx="1">
                    <c:v>0.528951607314822</c:v>
                  </c:pt>
                  <c:pt idx="2">
                    <c:v>5.887802758038586</c:v>
                  </c:pt>
                  <c:pt idx="3">
                    <c:v>0.485482621996428</c:v>
                  </c:pt>
                  <c:pt idx="4">
                    <c:v>0.281252418546082</c:v>
                  </c:pt>
                </c:numCache>
              </c:numRef>
            </c:plus>
            <c:minus>
              <c:numRef>
                <c:f>'NADP+'!$B$96:$F$96</c:f>
                <c:numCache>
                  <c:formatCode>General</c:formatCode>
                  <c:ptCount val="5"/>
                  <c:pt idx="0">
                    <c:v>0.255862728110151</c:v>
                  </c:pt>
                  <c:pt idx="1">
                    <c:v>0.528951607314822</c:v>
                  </c:pt>
                  <c:pt idx="2">
                    <c:v>5.887802758038586</c:v>
                  </c:pt>
                  <c:pt idx="3">
                    <c:v>0.485482621996428</c:v>
                  </c:pt>
                  <c:pt idx="4">
                    <c:v>0.281252418546082</c:v>
                  </c:pt>
                </c:numCache>
              </c:numRef>
            </c:minus>
          </c:errBars>
          <c:cat>
            <c:strRef>
              <c:f>'NADP+'!$B$50:$F$50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'NADP+'!$B$95:$F$95</c:f>
              <c:numCache>
                <c:formatCode>General</c:formatCode>
                <c:ptCount val="5"/>
                <c:pt idx="0">
                  <c:v>0.18868066017795</c:v>
                </c:pt>
                <c:pt idx="1">
                  <c:v>0.616857433356005</c:v>
                </c:pt>
                <c:pt idx="2">
                  <c:v>3.18780282588036</c:v>
                </c:pt>
                <c:pt idx="3">
                  <c:v>1.11620280233406</c:v>
                </c:pt>
                <c:pt idx="4" formatCode="0.00E+00">
                  <c:v>1.554527191158269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28838936"/>
        <c:axId val="1728834936"/>
      </c:barChart>
      <c:catAx>
        <c:axId val="17288389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728834936"/>
        <c:crosses val="autoZero"/>
        <c:auto val="1"/>
        <c:lblAlgn val="ctr"/>
        <c:lblOffset val="0"/>
        <c:noMultiLvlLbl val="0"/>
      </c:catAx>
      <c:valAx>
        <c:axId val="1728834936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2883893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'NADP+'!$C$33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'NADP+'!$C$43:$C$47</c:f>
                <c:numCache>
                  <c:formatCode>General</c:formatCode>
                  <c:ptCount val="5"/>
                  <c:pt idx="0">
                    <c:v>3.943065229007826</c:v>
                  </c:pt>
                  <c:pt idx="1">
                    <c:v>1.414758137631177</c:v>
                  </c:pt>
                  <c:pt idx="2">
                    <c:v>0.0</c:v>
                  </c:pt>
                  <c:pt idx="3">
                    <c:v>8.87453985783274</c:v>
                  </c:pt>
                  <c:pt idx="4">
                    <c:v>6.539417125089188</c:v>
                  </c:pt>
                </c:numCache>
              </c:numRef>
            </c:plus>
            <c:minus>
              <c:numRef>
                <c:f>'NADP+'!$C$43:$C$47</c:f>
                <c:numCache>
                  <c:formatCode>General</c:formatCode>
                  <c:ptCount val="5"/>
                  <c:pt idx="0">
                    <c:v>3.943065229007826</c:v>
                  </c:pt>
                  <c:pt idx="1">
                    <c:v>1.414758137631177</c:v>
                  </c:pt>
                  <c:pt idx="2">
                    <c:v>0.0</c:v>
                  </c:pt>
                  <c:pt idx="3">
                    <c:v>8.87453985783274</c:v>
                  </c:pt>
                  <c:pt idx="4">
                    <c:v>6.539417125089188</c:v>
                  </c:pt>
                </c:numCache>
              </c:numRef>
            </c:minus>
          </c:errBars>
          <c:xVal>
            <c:numRef>
              <c:f>'NADP+'!$B$34:$B$39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'NADP+'!$C$57:$C$62</c:f>
              <c:numCache>
                <c:formatCode>0</c:formatCode>
                <c:ptCount val="6"/>
                <c:pt idx="0">
                  <c:v>100.0</c:v>
                </c:pt>
                <c:pt idx="1">
                  <c:v>93.65751676602024</c:v>
                </c:pt>
                <c:pt idx="2">
                  <c:v>94.47459628575708</c:v>
                </c:pt>
                <c:pt idx="3">
                  <c:v>89.40291669125025</c:v>
                </c:pt>
                <c:pt idx="4">
                  <c:v>97.15964344849833</c:v>
                </c:pt>
                <c:pt idx="5" formatCode="General">
                  <c:v>88.10568232689158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'NADP+'!$V$33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'NADP+'!$V$41:$V$45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'NADP+'!$V$41:$V$45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'NADP+'!$B$34:$B$39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'NADP+'!$V$57:$V$62</c:f>
              <c:numCache>
                <c:formatCode>0</c:formatCode>
                <c:ptCount val="6"/>
                <c:pt idx="0">
                  <c:v>0.0</c:v>
                </c:pt>
                <c:pt idx="1">
                  <c:v>6.342483233979753</c:v>
                </c:pt>
                <c:pt idx="2">
                  <c:v>5.52540371424291</c:v>
                </c:pt>
                <c:pt idx="3">
                  <c:v>10.59708330874977</c:v>
                </c:pt>
                <c:pt idx="4">
                  <c:v>2.840356551501686</c:v>
                </c:pt>
                <c:pt idx="5">
                  <c:v>11.89431767310842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806632"/>
        <c:axId val="1728780968"/>
      </c:scatterChart>
      <c:valAx>
        <c:axId val="1728806632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28780968"/>
        <c:crosses val="autoZero"/>
        <c:crossBetween val="midCat"/>
      </c:valAx>
      <c:valAx>
        <c:axId val="172878096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28806632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'NADP+'!$C$33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'NADP+'!$C$43:$C$47</c:f>
                <c:numCache>
                  <c:formatCode>General</c:formatCode>
                  <c:ptCount val="5"/>
                  <c:pt idx="0">
                    <c:v>3.943065229007826</c:v>
                  </c:pt>
                  <c:pt idx="1">
                    <c:v>1.414758137631177</c:v>
                  </c:pt>
                  <c:pt idx="2">
                    <c:v>0.0</c:v>
                  </c:pt>
                  <c:pt idx="3">
                    <c:v>8.87453985783274</c:v>
                  </c:pt>
                  <c:pt idx="4">
                    <c:v>6.539417125089188</c:v>
                  </c:pt>
                </c:numCache>
              </c:numRef>
            </c:plus>
            <c:minus>
              <c:numRef>
                <c:f>'NADP+'!$C$43:$C$47</c:f>
                <c:numCache>
                  <c:formatCode>General</c:formatCode>
                  <c:ptCount val="5"/>
                  <c:pt idx="0">
                    <c:v>3.943065229007826</c:v>
                  </c:pt>
                  <c:pt idx="1">
                    <c:v>1.414758137631177</c:v>
                  </c:pt>
                  <c:pt idx="2">
                    <c:v>0.0</c:v>
                  </c:pt>
                  <c:pt idx="3">
                    <c:v>8.87453985783274</c:v>
                  </c:pt>
                  <c:pt idx="4">
                    <c:v>6.539417125089188</c:v>
                  </c:pt>
                </c:numCache>
              </c:numRef>
            </c:minus>
          </c:errBars>
          <c:xVal>
            <c:numRef>
              <c:f>'NADP+'!$B$34:$B$39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'NADP+'!$C$79:$C$84</c:f>
              <c:numCache>
                <c:formatCode>0</c:formatCode>
                <c:ptCount val="6"/>
                <c:pt idx="0">
                  <c:v>58.77578131402662</c:v>
                </c:pt>
                <c:pt idx="1">
                  <c:v>100.0</c:v>
                </c:pt>
                <c:pt idx="2">
                  <c:v>48.90958687832501</c:v>
                </c:pt>
                <c:pt idx="3">
                  <c:v>100.0</c:v>
                </c:pt>
                <c:pt idx="4">
                  <c:v>82.51620973081308</c:v>
                </c:pt>
                <c:pt idx="5" formatCode="General">
                  <c:v>70.95061226270874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'NADP+'!$V$33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'NADP+'!$V$41:$V$45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'NADP+'!$V$41:$V$45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'NADP+'!$B$34:$B$39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'NADP+'!$V$79:$V$84</c:f>
              <c:numCache>
                <c:formatCode>0</c:formatCode>
                <c:ptCount val="6"/>
                <c:pt idx="0">
                  <c:v>41.22421868597335</c:v>
                </c:pt>
                <c:pt idx="1">
                  <c:v>0.0</c:v>
                </c:pt>
                <c:pt idx="2">
                  <c:v>51.09041312167498</c:v>
                </c:pt>
                <c:pt idx="3">
                  <c:v>0.0</c:v>
                </c:pt>
                <c:pt idx="4">
                  <c:v>17.48379026918692</c:v>
                </c:pt>
                <c:pt idx="5">
                  <c:v>29.04938773729127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748824"/>
        <c:axId val="1728735640"/>
      </c:scatterChart>
      <c:valAx>
        <c:axId val="1728748824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28735640"/>
        <c:crosses val="autoZero"/>
        <c:crossBetween val="midCat"/>
      </c:valAx>
      <c:valAx>
        <c:axId val="1728735640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28748824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'NAD+'!$C$33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'NAD+'!$C$43:$C$48</c:f>
                <c:numCache>
                  <c:formatCode>General</c:formatCode>
                  <c:ptCount val="6"/>
                  <c:pt idx="0">
                    <c:v>4.55160511094608</c:v>
                  </c:pt>
                  <c:pt idx="1">
                    <c:v>5.889928788101222</c:v>
                  </c:pt>
                  <c:pt idx="2">
                    <c:v>3.013614121735646</c:v>
                  </c:pt>
                  <c:pt idx="3">
                    <c:v>3.916494046314942</c:v>
                  </c:pt>
                  <c:pt idx="4">
                    <c:v>0.38557009599139</c:v>
                  </c:pt>
                  <c:pt idx="5">
                    <c:v>1.4261299242207</c:v>
                  </c:pt>
                </c:numCache>
              </c:numRef>
            </c:plus>
            <c:minus>
              <c:numRef>
                <c:f>'NAD+'!$C$43:$C$48</c:f>
                <c:numCache>
                  <c:formatCode>General</c:formatCode>
                  <c:ptCount val="6"/>
                  <c:pt idx="0">
                    <c:v>4.55160511094608</c:v>
                  </c:pt>
                  <c:pt idx="1">
                    <c:v>5.889928788101222</c:v>
                  </c:pt>
                  <c:pt idx="2">
                    <c:v>3.013614121735646</c:v>
                  </c:pt>
                  <c:pt idx="3">
                    <c:v>3.916494046314942</c:v>
                  </c:pt>
                  <c:pt idx="4">
                    <c:v>0.38557009599139</c:v>
                  </c:pt>
                  <c:pt idx="5">
                    <c:v>1.4261299242207</c:v>
                  </c:pt>
                </c:numCache>
              </c:numRef>
            </c:minus>
          </c:errBars>
          <c:xVal>
            <c:numRef>
              <c:f>'NAD+'!$B$34:$B$39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'NAD+'!$C$34:$C$39</c:f>
              <c:numCache>
                <c:formatCode>0</c:formatCode>
                <c:ptCount val="6"/>
                <c:pt idx="0">
                  <c:v>94.29708694335894</c:v>
                </c:pt>
                <c:pt idx="1">
                  <c:v>87.65846298107315</c:v>
                </c:pt>
                <c:pt idx="2">
                  <c:v>91.48607657651044</c:v>
                </c:pt>
                <c:pt idx="3">
                  <c:v>80.22504791165601</c:v>
                </c:pt>
                <c:pt idx="4">
                  <c:v>79.21118691216565</c:v>
                </c:pt>
                <c:pt idx="5" formatCode="General">
                  <c:v>79.09493221188184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'NAD+'!$D$33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'NAD+'!$D$43:$D$48</c:f>
                <c:numCache>
                  <c:formatCode>General</c:formatCode>
                  <c:ptCount val="6"/>
                  <c:pt idx="0">
                    <c:v>4.551605110946084</c:v>
                  </c:pt>
                  <c:pt idx="1">
                    <c:v>7.86896339743464</c:v>
                  </c:pt>
                  <c:pt idx="2">
                    <c:v>3.928425542950383</c:v>
                  </c:pt>
                  <c:pt idx="3">
                    <c:v>3.029952216467901</c:v>
                  </c:pt>
                  <c:pt idx="4">
                    <c:v>0.540931613493594</c:v>
                  </c:pt>
                  <c:pt idx="5">
                    <c:v>1.156741969394802</c:v>
                  </c:pt>
                </c:numCache>
              </c:numRef>
            </c:plus>
            <c:minus>
              <c:numRef>
                <c:f>'NAD+'!$D$43:$D$48</c:f>
                <c:numCache>
                  <c:formatCode>General</c:formatCode>
                  <c:ptCount val="6"/>
                  <c:pt idx="0">
                    <c:v>4.551605110946084</c:v>
                  </c:pt>
                  <c:pt idx="1">
                    <c:v>7.86896339743464</c:v>
                  </c:pt>
                  <c:pt idx="2">
                    <c:v>3.928425542950383</c:v>
                  </c:pt>
                  <c:pt idx="3">
                    <c:v>3.029952216467901</c:v>
                  </c:pt>
                  <c:pt idx="4">
                    <c:v>0.540931613493594</c:v>
                  </c:pt>
                  <c:pt idx="5">
                    <c:v>1.156741969394802</c:v>
                  </c:pt>
                </c:numCache>
              </c:numRef>
            </c:minus>
          </c:errBars>
          <c:xVal>
            <c:numRef>
              <c:f>'NAD+'!$B$34:$B$39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'NAD+'!$D$34:$D$39</c:f>
              <c:numCache>
                <c:formatCode>0</c:formatCode>
                <c:ptCount val="6"/>
                <c:pt idx="0">
                  <c:v>5.702913056641063</c:v>
                </c:pt>
                <c:pt idx="1">
                  <c:v>11.56167301948837</c:v>
                </c:pt>
                <c:pt idx="2">
                  <c:v>7.59826117983689</c:v>
                </c:pt>
                <c:pt idx="3">
                  <c:v>18.49077426749383</c:v>
                </c:pt>
                <c:pt idx="4">
                  <c:v>17.85256678627666</c:v>
                </c:pt>
                <c:pt idx="5" formatCode="General">
                  <c:v>17.65343301833328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'NAD+'!$E$33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'NAD+'!$E$43:$E$48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2.088355962609538</c:v>
                  </c:pt>
                  <c:pt idx="2">
                    <c:v>1.117928041176002</c:v>
                  </c:pt>
                  <c:pt idx="3">
                    <c:v>0.911096591978819</c:v>
                  </c:pt>
                  <c:pt idx="4">
                    <c:v>0.201724544119013</c:v>
                  </c:pt>
                  <c:pt idx="5">
                    <c:v>0.26938842015191</c:v>
                  </c:pt>
                </c:numCache>
              </c:numRef>
            </c:plus>
            <c:minus>
              <c:numRef>
                <c:f>'NAD+'!$E$43:$E$48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2.088355962609538</c:v>
                  </c:pt>
                  <c:pt idx="2">
                    <c:v>1.117928041176002</c:v>
                  </c:pt>
                  <c:pt idx="3">
                    <c:v>0.911096591978819</c:v>
                  </c:pt>
                  <c:pt idx="4">
                    <c:v>0.201724544119013</c:v>
                  </c:pt>
                  <c:pt idx="5">
                    <c:v>0.26938842015191</c:v>
                  </c:pt>
                </c:numCache>
              </c:numRef>
            </c:minus>
          </c:errBars>
          <c:xVal>
            <c:numRef>
              <c:f>'NAD+'!$B$34:$B$39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'NAD+'!$E$34:$E$39</c:f>
              <c:numCache>
                <c:formatCode>0</c:formatCode>
                <c:ptCount val="6"/>
                <c:pt idx="0">
                  <c:v>0.0</c:v>
                </c:pt>
                <c:pt idx="1">
                  <c:v>0.779863999438482</c:v>
                </c:pt>
                <c:pt idx="2">
                  <c:v>0.915662243652647</c:v>
                </c:pt>
                <c:pt idx="3">
                  <c:v>1.284177820850175</c:v>
                </c:pt>
                <c:pt idx="4">
                  <c:v>2.936246301557693</c:v>
                </c:pt>
                <c:pt idx="5" formatCode="General">
                  <c:v>3.251634769784872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'NAD+'!$F$33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'NAD+'!$F$43:$F$48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'NAD+'!$F$43:$F$48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'NAD+'!$B$34:$B$39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'NAD+'!$F$34:$F$39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'NAD+'!$G$33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'NAD+'!$G$43:$G$48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'NAD+'!$G$43:$G$48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'NAD+'!$B$34:$B$39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'NAD+'!$G$34:$G$39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'NAD+'!$H$33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'NAD+'!$H$43:$H$47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'NAD+'!$H$43:$H$47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'NAD+'!$H$34:$H$39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'NAD+'!$I$33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'NAD+'!$I$43:$I$47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'NAD+'!$I$43:$I$47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'NAD+'!$I$34:$I$39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'NAD+'!$J$33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'NAD+'!$J$43:$J$47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'NAD+'!$J$43:$J$47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'NAD+'!$J$34:$J$39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'NAD+'!$K$33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'NAD+'!$K$43:$K$47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'NAD+'!$K$43:$K$47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'NAD+'!$K$34:$K$39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'NAD+'!$L$33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'NAD+'!$L$43:$L$47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'NAD+'!$L$43:$L$47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'NAD+'!$L$34:$L$39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'NAD+'!$M$33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'NAD+'!$M$43:$M$47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'NAD+'!$M$43:$M$47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'NAD+'!$M$34:$M$39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'NAD+'!$N$33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'NAD+'!$N$43:$N$47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'NAD+'!$N$43:$N$47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'NAD+'!$N$34:$N$39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'NAD+'!$O$33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'NAD+'!$O$43:$O$47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'NAD+'!$O$43:$O$47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'NAD+'!$O$34:$O$39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'NAD+'!$P$33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'NAD+'!$P$43:$P$47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'NAD+'!$P$43:$P$47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'NAD+'!$P$34:$P$39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'NAD+'!$Q$33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'NAD+'!$Q$43:$Q$47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'NAD+'!$Q$43:$Q$47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'NAD+'!$Q$34:$Q$39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'NAD+'!$R$33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'NAD+'!$R$43:$R$47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'NAD+'!$R$43:$R$47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'NAD+'!$R$34:$R$39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'NAD+'!$S$33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'NAD+'!$S$43:$S$47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'NAD+'!$S$43:$S$47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'NAD+'!$S$34:$S$39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492408"/>
        <c:axId val="1728476472"/>
      </c:scatterChart>
      <c:valAx>
        <c:axId val="1728492408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28476472"/>
        <c:crosses val="autoZero"/>
        <c:crossBetween val="midCat"/>
      </c:valAx>
      <c:valAx>
        <c:axId val="172847647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284924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'NAD+'!$A$51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'NAD+'!$B$52:$F$52</c:f>
                <c:numCache>
                  <c:formatCode>General</c:formatCode>
                  <c:ptCount val="5"/>
                  <c:pt idx="0">
                    <c:v>12.33626409261836</c:v>
                  </c:pt>
                  <c:pt idx="1">
                    <c:v>3.271344079340792</c:v>
                  </c:pt>
                  <c:pt idx="2">
                    <c:v>15.88901246717842</c:v>
                  </c:pt>
                  <c:pt idx="3">
                    <c:v>35.09179663717572</c:v>
                  </c:pt>
                  <c:pt idx="4">
                    <c:v>29.21806562372499</c:v>
                  </c:pt>
                </c:numCache>
              </c:numRef>
            </c:plus>
            <c:minus>
              <c:numRef>
                <c:f>'NAD+'!$B$52:$F$52</c:f>
                <c:numCache>
                  <c:formatCode>General</c:formatCode>
                  <c:ptCount val="5"/>
                  <c:pt idx="0">
                    <c:v>12.33626409261836</c:v>
                  </c:pt>
                  <c:pt idx="1">
                    <c:v>3.271344079340792</c:v>
                  </c:pt>
                  <c:pt idx="2">
                    <c:v>15.88901246717842</c:v>
                  </c:pt>
                  <c:pt idx="3">
                    <c:v>35.09179663717572</c:v>
                  </c:pt>
                  <c:pt idx="4">
                    <c:v>29.21806562372499</c:v>
                  </c:pt>
                </c:numCache>
              </c:numRef>
            </c:minus>
          </c:errBars>
          <c:cat>
            <c:strRef>
              <c:f>'NAD+'!$B$50:$F$50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'NAD+'!$B$51:$F$51</c:f>
              <c:numCache>
                <c:formatCode>General</c:formatCode>
                <c:ptCount val="5"/>
                <c:pt idx="0">
                  <c:v>4.216166847238449</c:v>
                </c:pt>
                <c:pt idx="1">
                  <c:v>1.589700155798836</c:v>
                </c:pt>
                <c:pt idx="2">
                  <c:v>15.55362513235588</c:v>
                </c:pt>
                <c:pt idx="3">
                  <c:v>22.91889622867082</c:v>
                </c:pt>
                <c:pt idx="4">
                  <c:v>27.23879869851395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28659736"/>
        <c:axId val="1728656200"/>
      </c:barChart>
      <c:catAx>
        <c:axId val="1728659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728656200"/>
        <c:crosses val="autoZero"/>
        <c:auto val="1"/>
        <c:lblAlgn val="ctr"/>
        <c:lblOffset val="0"/>
        <c:noMultiLvlLbl val="0"/>
      </c:catAx>
      <c:valAx>
        <c:axId val="1728656200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2865973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'NAD+'!$C$33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'NAD+'!$C$43:$C$47</c:f>
                <c:numCache>
                  <c:formatCode>General</c:formatCode>
                  <c:ptCount val="5"/>
                  <c:pt idx="0">
                    <c:v>4.55160511094608</c:v>
                  </c:pt>
                  <c:pt idx="1">
                    <c:v>5.889928788101222</c:v>
                  </c:pt>
                  <c:pt idx="2">
                    <c:v>3.013614121735646</c:v>
                  </c:pt>
                  <c:pt idx="3">
                    <c:v>3.916494046314942</c:v>
                  </c:pt>
                  <c:pt idx="4">
                    <c:v>0.38557009599139</c:v>
                  </c:pt>
                </c:numCache>
              </c:numRef>
            </c:plus>
            <c:minus>
              <c:numRef>
                <c:f>'NAD+'!$C$43:$C$47</c:f>
                <c:numCache>
                  <c:formatCode>General</c:formatCode>
                  <c:ptCount val="5"/>
                  <c:pt idx="0">
                    <c:v>4.55160511094608</c:v>
                  </c:pt>
                  <c:pt idx="1">
                    <c:v>5.889928788101222</c:v>
                  </c:pt>
                  <c:pt idx="2">
                    <c:v>3.013614121735646</c:v>
                  </c:pt>
                  <c:pt idx="3">
                    <c:v>3.916494046314942</c:v>
                  </c:pt>
                  <c:pt idx="4">
                    <c:v>0.38557009599139</c:v>
                  </c:pt>
                </c:numCache>
              </c:numRef>
            </c:minus>
          </c:errBars>
          <c:xVal>
            <c:numRef>
              <c:f>'NAD+'!$B$34:$B$39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'NAD+'!$C$34:$C$39</c:f>
              <c:numCache>
                <c:formatCode>0</c:formatCode>
                <c:ptCount val="6"/>
                <c:pt idx="0">
                  <c:v>94.29708694335894</c:v>
                </c:pt>
                <c:pt idx="1">
                  <c:v>87.65846298107315</c:v>
                </c:pt>
                <c:pt idx="2">
                  <c:v>91.48607657651044</c:v>
                </c:pt>
                <c:pt idx="3">
                  <c:v>80.22504791165601</c:v>
                </c:pt>
                <c:pt idx="4">
                  <c:v>79.21118691216565</c:v>
                </c:pt>
                <c:pt idx="5" formatCode="General">
                  <c:v>79.09493221188184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'NAD+'!$V$33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'NAD+'!$V$41:$V$45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'NAD+'!$V$41:$V$45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'NAD+'!$B$34:$B$39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'NAD+'!$V$34:$V$39</c:f>
              <c:numCache>
                <c:formatCode>0</c:formatCode>
                <c:ptCount val="6"/>
                <c:pt idx="0">
                  <c:v>5.702913056641063</c:v>
                </c:pt>
                <c:pt idx="1">
                  <c:v>12.34153701892685</c:v>
                </c:pt>
                <c:pt idx="2">
                  <c:v>8.513923423489537</c:v>
                </c:pt>
                <c:pt idx="3">
                  <c:v>19.774952088344</c:v>
                </c:pt>
                <c:pt idx="4">
                  <c:v>20.78881308783435</c:v>
                </c:pt>
                <c:pt idx="5">
                  <c:v>20.90506778811815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453736"/>
        <c:axId val="1728459320"/>
      </c:scatterChart>
      <c:valAx>
        <c:axId val="1728453736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28459320"/>
        <c:crosses val="autoZero"/>
        <c:crossBetween val="midCat"/>
      </c:valAx>
      <c:valAx>
        <c:axId val="1728459320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28453736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'NAD+'!$C$56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'NAD+'!$C$65:$C$70</c:f>
                <c:numCache>
                  <c:formatCode>General</c:formatCode>
                  <c:ptCount val="6"/>
                  <c:pt idx="0">
                    <c:v>3.030786327862921</c:v>
                  </c:pt>
                  <c:pt idx="1">
                    <c:v>1.870725058883859</c:v>
                  </c:pt>
                  <c:pt idx="2">
                    <c:v>3.550973634066664</c:v>
                  </c:pt>
                  <c:pt idx="3">
                    <c:v>2.485735768904167</c:v>
                  </c:pt>
                  <c:pt idx="4">
                    <c:v>0.729492541852668</c:v>
                  </c:pt>
                  <c:pt idx="5">
                    <c:v>4.904555910812187</c:v>
                  </c:pt>
                </c:numCache>
              </c:numRef>
            </c:plus>
            <c:minus>
              <c:numRef>
                <c:f>'NAD+'!$C$65:$C$70</c:f>
                <c:numCache>
                  <c:formatCode>General</c:formatCode>
                  <c:ptCount val="6"/>
                  <c:pt idx="0">
                    <c:v>3.030786327862921</c:v>
                  </c:pt>
                  <c:pt idx="1">
                    <c:v>1.870725058883859</c:v>
                  </c:pt>
                  <c:pt idx="2">
                    <c:v>3.550973634066664</c:v>
                  </c:pt>
                  <c:pt idx="3">
                    <c:v>2.485735768904167</c:v>
                  </c:pt>
                  <c:pt idx="4">
                    <c:v>0.729492541852668</c:v>
                  </c:pt>
                  <c:pt idx="5">
                    <c:v>4.904555910812187</c:v>
                  </c:pt>
                </c:numCache>
              </c:numRef>
            </c:minus>
          </c:errBars>
          <c:xVal>
            <c:numRef>
              <c:f>'NAD+'!$B$57:$B$62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'NAD+'!$C$57:$C$62</c:f>
              <c:numCache>
                <c:formatCode>0</c:formatCode>
                <c:ptCount val="6"/>
                <c:pt idx="0">
                  <c:v>89.54511752843838</c:v>
                </c:pt>
                <c:pt idx="1">
                  <c:v>88.92202698632407</c:v>
                </c:pt>
                <c:pt idx="2">
                  <c:v>90.30143309159084</c:v>
                </c:pt>
                <c:pt idx="3">
                  <c:v>85.42932531464309</c:v>
                </c:pt>
                <c:pt idx="4">
                  <c:v>87.4366356289006</c:v>
                </c:pt>
                <c:pt idx="5" formatCode="General">
                  <c:v>85.44586766058441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'NAD+'!$D$56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'NAD+'!$D$65:$D$70</c:f>
                <c:numCache>
                  <c:formatCode>General</c:formatCode>
                  <c:ptCount val="6"/>
                  <c:pt idx="0">
                    <c:v>3.030786327862918</c:v>
                  </c:pt>
                  <c:pt idx="1">
                    <c:v>0.861010294777741</c:v>
                  </c:pt>
                  <c:pt idx="2">
                    <c:v>3.550973634066663</c:v>
                  </c:pt>
                  <c:pt idx="3">
                    <c:v>2.071186594365285</c:v>
                  </c:pt>
                  <c:pt idx="4">
                    <c:v>0.86758526711584</c:v>
                  </c:pt>
                  <c:pt idx="5">
                    <c:v>3.925449246613931</c:v>
                  </c:pt>
                </c:numCache>
              </c:numRef>
            </c:plus>
            <c:minus>
              <c:numRef>
                <c:f>'NAD+'!$D$65:$D$70</c:f>
                <c:numCache>
                  <c:formatCode>General</c:formatCode>
                  <c:ptCount val="6"/>
                  <c:pt idx="0">
                    <c:v>3.030786327862918</c:v>
                  </c:pt>
                  <c:pt idx="1">
                    <c:v>0.861010294777741</c:v>
                  </c:pt>
                  <c:pt idx="2">
                    <c:v>3.550973634066663</c:v>
                  </c:pt>
                  <c:pt idx="3">
                    <c:v>2.071186594365285</c:v>
                  </c:pt>
                  <c:pt idx="4">
                    <c:v>0.86758526711584</c:v>
                  </c:pt>
                  <c:pt idx="5">
                    <c:v>3.925449246613931</c:v>
                  </c:pt>
                </c:numCache>
              </c:numRef>
            </c:minus>
          </c:errBars>
          <c:xVal>
            <c:numRef>
              <c:f>'NAD+'!$B$57:$B$62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'NAD+'!$D$57:$D$62</c:f>
              <c:numCache>
                <c:formatCode>0</c:formatCode>
                <c:ptCount val="6"/>
                <c:pt idx="0">
                  <c:v>10.45488247156161</c:v>
                </c:pt>
                <c:pt idx="1">
                  <c:v>9.64177124554681</c:v>
                </c:pt>
                <c:pt idx="2">
                  <c:v>9.69856690840919</c:v>
                </c:pt>
                <c:pt idx="3">
                  <c:v>13.9654558300397</c:v>
                </c:pt>
                <c:pt idx="4">
                  <c:v>11.41749497084741</c:v>
                </c:pt>
                <c:pt idx="5" formatCode="General">
                  <c:v>13.42298479156854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'NAD+'!$E$56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'NAD+'!$E$65:$E$70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2.238511050778573</c:v>
                  </c:pt>
                  <c:pt idx="2">
                    <c:v>0.0</c:v>
                  </c:pt>
                  <c:pt idx="3">
                    <c:v>0.549486554954028</c:v>
                  </c:pt>
                  <c:pt idx="4">
                    <c:v>0.257411367485432</c:v>
                  </c:pt>
                  <c:pt idx="5">
                    <c:v>1.127592437067296</c:v>
                  </c:pt>
                </c:numCache>
              </c:numRef>
            </c:plus>
            <c:minus>
              <c:numRef>
                <c:f>'NAD+'!$E$65:$E$70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2.238511050778573</c:v>
                  </c:pt>
                  <c:pt idx="2">
                    <c:v>0.0</c:v>
                  </c:pt>
                  <c:pt idx="3">
                    <c:v>0.549486554954028</c:v>
                  </c:pt>
                  <c:pt idx="4">
                    <c:v>0.257411367485432</c:v>
                  </c:pt>
                  <c:pt idx="5">
                    <c:v>1.127592437067296</c:v>
                  </c:pt>
                </c:numCache>
              </c:numRef>
            </c:minus>
          </c:errBars>
          <c:xVal>
            <c:numRef>
              <c:f>'NAD+'!$B$57:$B$62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'NAD+'!$E$57:$E$62</c:f>
              <c:numCache>
                <c:formatCode>0</c:formatCode>
                <c:ptCount val="6"/>
                <c:pt idx="0">
                  <c:v>0.0</c:v>
                </c:pt>
                <c:pt idx="1">
                  <c:v>1.436201768129112</c:v>
                </c:pt>
                <c:pt idx="2">
                  <c:v>0.0</c:v>
                </c:pt>
                <c:pt idx="3">
                  <c:v>0.605218855317219</c:v>
                </c:pt>
                <c:pt idx="4">
                  <c:v>1.145869400251972</c:v>
                </c:pt>
                <c:pt idx="5" formatCode="General">
                  <c:v>1.131147547847051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'NAD+'!$F$56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'NAD+'!$F$65:$F$70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'NAD+'!$F$65:$F$70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'NAD+'!$B$57:$B$62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'NAD+'!$F$57:$F$62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'NAD+'!$G$33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'NAD+'!$G$65:$G$70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'NAD+'!$G$65:$G$70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'NAD+'!$B$34:$B$39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'NAD+'!$G$57:$G$62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'NAD+'!$H$33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'NAD+'!$H$43:$H$47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'NAD+'!$H$43:$H$47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'NAD+'!$H$57:$H$62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'NAD+'!$I$33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'NAD+'!$I$43:$I$47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'NAD+'!$I$43:$I$47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'NAD+'!$I$57:$I$62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'NAD+'!$J$33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'NAD+'!$J$43:$J$47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'NAD+'!$J$43:$J$47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'NAD+'!$J$57:$J$62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'NAD+'!$K$33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'NAD+'!$K$43:$K$47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'NAD+'!$K$43:$K$47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'NAD+'!$K$57:$K$62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'NAD+'!$L$33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'NAD+'!$L$43:$L$47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'NAD+'!$L$43:$L$47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'NAD+'!$L$57:$L$62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'NAD+'!$M$33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'NAD+'!$M$43:$M$47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'NAD+'!$M$43:$M$47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'NAD+'!$M$57:$M$62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'NAD+'!$N$33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'NAD+'!$N$43:$N$47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'NAD+'!$N$43:$N$47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'NAD+'!$N$57:$N$62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'NAD+'!$O$33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'NAD+'!$O$43:$O$47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'NAD+'!$O$43:$O$47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'NAD+'!$O$57:$O$62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'NAD+'!$P$33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'NAD+'!$P$43:$P$47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'NAD+'!$P$43:$P$47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'NAD+'!$P$57:$P$62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'NAD+'!$Q$33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'NAD+'!$Q$43:$Q$47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'NAD+'!$Q$43:$Q$47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'NAD+'!$Q$57:$Q$62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'NAD+'!$R$33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'NAD+'!$R$43:$R$47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'NAD+'!$R$43:$R$47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'NAD+'!$R$57:$R$62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'NAD+'!$S$33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'NAD+'!$S$43:$S$47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'NAD+'!$S$43:$S$47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'NAD+'!$S$57:$S$62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209912"/>
        <c:axId val="1728205544"/>
      </c:scatterChart>
      <c:valAx>
        <c:axId val="1728209912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28205544"/>
        <c:crosses val="autoZero"/>
        <c:crossBetween val="midCat"/>
      </c:valAx>
      <c:valAx>
        <c:axId val="1728205544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2820991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'NAD+'!$C$33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'NAD+'!$C$87:$C$92</c:f>
                <c:numCache>
                  <c:formatCode>General</c:formatCode>
                  <c:ptCount val="6"/>
                  <c:pt idx="0">
                    <c:v>3.156302538465769</c:v>
                  </c:pt>
                  <c:pt idx="1">
                    <c:v>4.311719029899512</c:v>
                  </c:pt>
                  <c:pt idx="2">
                    <c:v>1.19717862771551</c:v>
                  </c:pt>
                  <c:pt idx="3">
                    <c:v>0.756685087294095</c:v>
                  </c:pt>
                  <c:pt idx="4">
                    <c:v>1.50409342269849</c:v>
                  </c:pt>
                  <c:pt idx="5">
                    <c:v>5.298519834569279</c:v>
                  </c:pt>
                </c:numCache>
              </c:numRef>
            </c:plus>
            <c:minus>
              <c:numRef>
                <c:f>'NAD+'!$C$87:$C$92</c:f>
                <c:numCache>
                  <c:formatCode>General</c:formatCode>
                  <c:ptCount val="6"/>
                  <c:pt idx="0">
                    <c:v>3.156302538465769</c:v>
                  </c:pt>
                  <c:pt idx="1">
                    <c:v>4.311719029899512</c:v>
                  </c:pt>
                  <c:pt idx="2">
                    <c:v>1.19717862771551</c:v>
                  </c:pt>
                  <c:pt idx="3">
                    <c:v>0.756685087294095</c:v>
                  </c:pt>
                  <c:pt idx="4">
                    <c:v>1.50409342269849</c:v>
                  </c:pt>
                  <c:pt idx="5">
                    <c:v>5.298519834569279</c:v>
                  </c:pt>
                </c:numCache>
              </c:numRef>
            </c:minus>
          </c:errBars>
          <c:xVal>
            <c:numRef>
              <c:f>'NAD+'!$B$34:$B$39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'NAD+'!$C$79:$C$84</c:f>
              <c:numCache>
                <c:formatCode>0</c:formatCode>
                <c:ptCount val="6"/>
                <c:pt idx="0">
                  <c:v>92.36085729942072</c:v>
                </c:pt>
                <c:pt idx="1">
                  <c:v>95.64537561250179</c:v>
                </c:pt>
                <c:pt idx="2">
                  <c:v>88.02177470328367</c:v>
                </c:pt>
                <c:pt idx="3">
                  <c:v>92.17502464673564</c:v>
                </c:pt>
                <c:pt idx="4">
                  <c:v>95.27700440765032</c:v>
                </c:pt>
                <c:pt idx="5" formatCode="General">
                  <c:v>88.11774795488452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'NAD+'!$D$33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'NAD+'!$D$87:$D$92</c:f>
                <c:numCache>
                  <c:formatCode>General</c:formatCode>
                  <c:ptCount val="6"/>
                  <c:pt idx="0">
                    <c:v>1.594969436703987</c:v>
                  </c:pt>
                  <c:pt idx="1">
                    <c:v>4.311719029899508</c:v>
                  </c:pt>
                  <c:pt idx="2">
                    <c:v>1.460542368877331</c:v>
                  </c:pt>
                  <c:pt idx="3">
                    <c:v>0.19476513882922</c:v>
                  </c:pt>
                  <c:pt idx="4">
                    <c:v>1.112780838372548</c:v>
                  </c:pt>
                  <c:pt idx="5">
                    <c:v>4.21964484016412</c:v>
                  </c:pt>
                </c:numCache>
              </c:numRef>
            </c:plus>
            <c:minus>
              <c:numRef>
                <c:f>'NAD+'!$D$87:$D$92</c:f>
                <c:numCache>
                  <c:formatCode>General</c:formatCode>
                  <c:ptCount val="6"/>
                  <c:pt idx="0">
                    <c:v>1.594969436703987</c:v>
                  </c:pt>
                  <c:pt idx="1">
                    <c:v>4.311719029899508</c:v>
                  </c:pt>
                  <c:pt idx="2">
                    <c:v>1.460542368877331</c:v>
                  </c:pt>
                  <c:pt idx="3">
                    <c:v>0.19476513882922</c:v>
                  </c:pt>
                  <c:pt idx="4">
                    <c:v>1.112780838372548</c:v>
                  </c:pt>
                  <c:pt idx="5">
                    <c:v>4.21964484016412</c:v>
                  </c:pt>
                </c:numCache>
              </c:numRef>
            </c:minus>
          </c:errBars>
          <c:xVal>
            <c:numRef>
              <c:f>'NAD+'!$B$34:$B$39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'NAD+'!$D$79:$D$84</c:f>
              <c:numCache>
                <c:formatCode>0</c:formatCode>
                <c:ptCount val="6"/>
                <c:pt idx="0">
                  <c:v>6.56488275810336</c:v>
                </c:pt>
                <c:pt idx="1">
                  <c:v>4.354624387498208</c:v>
                </c:pt>
                <c:pt idx="2">
                  <c:v>11.66543346443672</c:v>
                </c:pt>
                <c:pt idx="3">
                  <c:v>7.443866330046633</c:v>
                </c:pt>
                <c:pt idx="4">
                  <c:v>3.776819094923256</c:v>
                </c:pt>
                <c:pt idx="5" formatCode="General">
                  <c:v>10.61389507553781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'NAD+'!$E$33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'NAD+'!$E$87:$E$92</c:f>
                <c:numCache>
                  <c:formatCode>General</c:formatCode>
                  <c:ptCount val="6"/>
                  <c:pt idx="0">
                    <c:v>1.904186864132977</c:v>
                  </c:pt>
                  <c:pt idx="1">
                    <c:v>0.0</c:v>
                  </c:pt>
                  <c:pt idx="2">
                    <c:v>0.315102089770555</c:v>
                  </c:pt>
                  <c:pt idx="3">
                    <c:v>0.571094366373328</c:v>
                  </c:pt>
                  <c:pt idx="4">
                    <c:v>0.99054965861448</c:v>
                  </c:pt>
                  <c:pt idx="5">
                    <c:v>1.129157060721331</c:v>
                  </c:pt>
                </c:numCache>
              </c:numRef>
            </c:plus>
            <c:minus>
              <c:numRef>
                <c:f>'NAD+'!$E$65:$E$70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2.238511050778573</c:v>
                  </c:pt>
                  <c:pt idx="2">
                    <c:v>0.0</c:v>
                  </c:pt>
                  <c:pt idx="3">
                    <c:v>0.549486554954028</c:v>
                  </c:pt>
                  <c:pt idx="4">
                    <c:v>0.257411367485432</c:v>
                  </c:pt>
                  <c:pt idx="5">
                    <c:v>1.127592437067296</c:v>
                  </c:pt>
                </c:numCache>
              </c:numRef>
            </c:minus>
          </c:errBars>
          <c:xVal>
            <c:numRef>
              <c:f>'NAD+'!$B$34:$B$39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'NAD+'!$E$79:$E$84</c:f>
              <c:numCache>
                <c:formatCode>0</c:formatCode>
                <c:ptCount val="6"/>
                <c:pt idx="0">
                  <c:v>1.074259942475925</c:v>
                </c:pt>
                <c:pt idx="1">
                  <c:v>0.0</c:v>
                </c:pt>
                <c:pt idx="2">
                  <c:v>0.31279183227962</c:v>
                </c:pt>
                <c:pt idx="3">
                  <c:v>0.381109023217726</c:v>
                </c:pt>
                <c:pt idx="4">
                  <c:v>0.946176497426428</c:v>
                </c:pt>
                <c:pt idx="5" formatCode="General">
                  <c:v>1.268356969577682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'NAD+'!$F$33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'NAD+'!$F$87:$F$92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'NAD+'!$F$87:$F$92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'NAD+'!$B$34:$B$39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'NAD+'!$F$79:$F$84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'NAD+'!$G$33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'NAD+'!$G$87:$G$92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'NAD+'!$G$87:$G$92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'NAD+'!$B$34:$B$39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'NAD+'!$G$79:$G$84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'NAD+'!$H$33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'NAD+'!$H$43:$H$47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'NAD+'!$H$43:$H$47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'NAD+'!$H$79:$H$84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'NAD+'!$I$33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'NAD+'!$I$43:$I$47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'NAD+'!$I$43:$I$47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'NAD+'!$I$79:$I$84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'NAD+'!$J$33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'NAD+'!$J$43:$J$47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'NAD+'!$J$43:$J$47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'NAD+'!$J$79:$J$84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'NAD+'!$K$33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'NAD+'!$K$43:$K$47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'NAD+'!$K$43:$K$47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'NAD+'!$K$79:$K$84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'NAD+'!$L$33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'NAD+'!$L$43:$L$47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'NAD+'!$L$43:$L$47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'NAD+'!$L$79:$L$84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'NAD+'!$M$33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'NAD+'!$M$43:$M$47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'NAD+'!$M$43:$M$47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'NAD+'!$M$79:$M$84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'NAD+'!$N$33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'NAD+'!$N$43:$N$47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'NAD+'!$N$43:$N$47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'NAD+'!$N$79:$N$84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'NAD+'!$O$33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'NAD+'!$O$43:$O$47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'NAD+'!$O$43:$O$47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'NAD+'!$O$79:$O$84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'NAD+'!$P$33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'NAD+'!$P$43:$P$47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'NAD+'!$P$43:$P$47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'NAD+'!$P$79:$P$84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'NAD+'!$Q$33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'NAD+'!$Q$43:$Q$47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'NAD+'!$Q$43:$Q$47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'NAD+'!$Q$79:$Q$84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'NAD+'!$R$33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'NAD+'!$R$43:$R$47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'NAD+'!$R$43:$R$47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'NAD+'!$R$79:$R$84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'NAD+'!$S$33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'NAD+'!$S$43:$S$47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'NAD+'!$S$43:$S$47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'NAD+'!$B$34:$B$39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'NAD+'!$S$79:$S$84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057864"/>
        <c:axId val="1737279720"/>
      </c:scatterChart>
      <c:valAx>
        <c:axId val="1728057864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37279720"/>
        <c:crosses val="autoZero"/>
        <c:crossBetween val="midCat"/>
      </c:valAx>
      <c:valAx>
        <c:axId val="1737279720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2805786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'NAD+'!$A$73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'NAD+'!$B$74:$F$74</c:f>
                <c:numCache>
                  <c:formatCode>General</c:formatCode>
                  <c:ptCount val="5"/>
                  <c:pt idx="0">
                    <c:v>0.310218703459466</c:v>
                  </c:pt>
                  <c:pt idx="1">
                    <c:v>0.470478926926747</c:v>
                  </c:pt>
                  <c:pt idx="2">
                    <c:v>0.0500729161352433</c:v>
                  </c:pt>
                  <c:pt idx="3">
                    <c:v>0.209817204675444</c:v>
                  </c:pt>
                  <c:pt idx="4">
                    <c:v>0.331843790169335</c:v>
                  </c:pt>
                </c:numCache>
              </c:numRef>
            </c:plus>
            <c:minus>
              <c:numRef>
                <c:f>'NAD+'!$B$74:$F$74</c:f>
                <c:numCache>
                  <c:formatCode>General</c:formatCode>
                  <c:ptCount val="5"/>
                  <c:pt idx="0">
                    <c:v>0.310218703459466</c:v>
                  </c:pt>
                  <c:pt idx="1">
                    <c:v>0.470478926926747</c:v>
                  </c:pt>
                  <c:pt idx="2">
                    <c:v>0.0500729161352433</c:v>
                  </c:pt>
                  <c:pt idx="3">
                    <c:v>0.209817204675444</c:v>
                  </c:pt>
                  <c:pt idx="4">
                    <c:v>0.331843790169335</c:v>
                  </c:pt>
                </c:numCache>
              </c:numRef>
            </c:minus>
          </c:errBars>
          <c:cat>
            <c:strRef>
              <c:f>'NAD+'!$B$50:$F$50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'NAD+'!$B$73:$F$73</c:f>
              <c:numCache>
                <c:formatCode>General</c:formatCode>
                <c:ptCount val="5"/>
                <c:pt idx="0">
                  <c:v>0.751422435027785</c:v>
                </c:pt>
                <c:pt idx="1">
                  <c:v>0.904383840317726</c:v>
                </c:pt>
                <c:pt idx="2">
                  <c:v>1.205052398889538</c:v>
                </c:pt>
                <c:pt idx="3" formatCode="0.00E+00">
                  <c:v>1.217602421024728</c:v>
                </c:pt>
                <c:pt idx="4">
                  <c:v>1.252396986005902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37289256"/>
        <c:axId val="1736924424"/>
      </c:barChart>
      <c:catAx>
        <c:axId val="17372892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736924424"/>
        <c:crosses val="autoZero"/>
        <c:auto val="1"/>
        <c:lblAlgn val="ctr"/>
        <c:lblOffset val="0"/>
        <c:noMultiLvlLbl val="0"/>
      </c:catAx>
      <c:valAx>
        <c:axId val="1736924424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3728925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'NAD+'!$A$51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'NAD+'!$B$96:$F$96</c:f>
                <c:numCache>
                  <c:formatCode>General</c:formatCode>
                  <c:ptCount val="5"/>
                  <c:pt idx="0">
                    <c:v>0.944429128539006</c:v>
                  </c:pt>
                  <c:pt idx="1">
                    <c:v>1.968517398900758</c:v>
                  </c:pt>
                  <c:pt idx="2">
                    <c:v>0.65734733680914</c:v>
                  </c:pt>
                  <c:pt idx="3">
                    <c:v>0.388954926206993</c:v>
                  </c:pt>
                  <c:pt idx="4">
                    <c:v>0.278170344547559</c:v>
                  </c:pt>
                </c:numCache>
              </c:numRef>
            </c:plus>
            <c:minus>
              <c:numRef>
                <c:f>'NAD+'!$B$96:$F$96</c:f>
                <c:numCache>
                  <c:formatCode>General</c:formatCode>
                  <c:ptCount val="5"/>
                  <c:pt idx="0">
                    <c:v>0.944429128539006</c:v>
                  </c:pt>
                  <c:pt idx="1">
                    <c:v>1.968517398900758</c:v>
                  </c:pt>
                  <c:pt idx="2">
                    <c:v>0.65734733680914</c:v>
                  </c:pt>
                  <c:pt idx="3">
                    <c:v>0.388954926206993</c:v>
                  </c:pt>
                  <c:pt idx="4">
                    <c:v>0.278170344547559</c:v>
                  </c:pt>
                </c:numCache>
              </c:numRef>
            </c:minus>
          </c:errBars>
          <c:cat>
            <c:strRef>
              <c:f>'NAD+'!$B$50:$F$50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'NAD+'!$B$95:$F$95</c:f>
              <c:numCache>
                <c:formatCode>General</c:formatCode>
                <c:ptCount val="5"/>
                <c:pt idx="0">
                  <c:v>1.341166541544645</c:v>
                </c:pt>
                <c:pt idx="1">
                  <c:v>2.93429474860695</c:v>
                </c:pt>
                <c:pt idx="2">
                  <c:v>2.362339966173769</c:v>
                </c:pt>
                <c:pt idx="3">
                  <c:v>2.144715955505693</c:v>
                </c:pt>
                <c:pt idx="4" formatCode="0.00E+00">
                  <c:v>1.899467033954332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28194824"/>
        <c:axId val="1728191432"/>
      </c:barChart>
      <c:catAx>
        <c:axId val="17281948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728191432"/>
        <c:crosses val="autoZero"/>
        <c:auto val="1"/>
        <c:lblAlgn val="ctr"/>
        <c:lblOffset val="0"/>
        <c:noMultiLvlLbl val="0"/>
      </c:catAx>
      <c:valAx>
        <c:axId val="1728191432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2819482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'NAD+'!$C$33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'NAD+'!$C$43:$C$47</c:f>
                <c:numCache>
                  <c:formatCode>General</c:formatCode>
                  <c:ptCount val="5"/>
                  <c:pt idx="0">
                    <c:v>4.55160511094608</c:v>
                  </c:pt>
                  <c:pt idx="1">
                    <c:v>5.889928788101222</c:v>
                  </c:pt>
                  <c:pt idx="2">
                    <c:v>3.013614121735646</c:v>
                  </c:pt>
                  <c:pt idx="3">
                    <c:v>3.916494046314942</c:v>
                  </c:pt>
                  <c:pt idx="4">
                    <c:v>0.38557009599139</c:v>
                  </c:pt>
                </c:numCache>
              </c:numRef>
            </c:plus>
            <c:minus>
              <c:numRef>
                <c:f>'NAD+'!$C$43:$C$47</c:f>
                <c:numCache>
                  <c:formatCode>General</c:formatCode>
                  <c:ptCount val="5"/>
                  <c:pt idx="0">
                    <c:v>4.55160511094608</c:v>
                  </c:pt>
                  <c:pt idx="1">
                    <c:v>5.889928788101222</c:v>
                  </c:pt>
                  <c:pt idx="2">
                    <c:v>3.013614121735646</c:v>
                  </c:pt>
                  <c:pt idx="3">
                    <c:v>3.916494046314942</c:v>
                  </c:pt>
                  <c:pt idx="4">
                    <c:v>0.38557009599139</c:v>
                  </c:pt>
                </c:numCache>
              </c:numRef>
            </c:minus>
          </c:errBars>
          <c:xVal>
            <c:numRef>
              <c:f>'NAD+'!$B$34:$B$39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'NAD+'!$C$57:$C$62</c:f>
              <c:numCache>
                <c:formatCode>0</c:formatCode>
                <c:ptCount val="6"/>
                <c:pt idx="0">
                  <c:v>89.54511752843838</c:v>
                </c:pt>
                <c:pt idx="1">
                  <c:v>88.92202698632407</c:v>
                </c:pt>
                <c:pt idx="2">
                  <c:v>90.30143309159084</c:v>
                </c:pt>
                <c:pt idx="3">
                  <c:v>85.42932531464309</c:v>
                </c:pt>
                <c:pt idx="4">
                  <c:v>87.4366356289006</c:v>
                </c:pt>
                <c:pt idx="5" formatCode="General">
                  <c:v>85.44586766058441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'NAD+'!$V$33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'NAD+'!$V$41:$V$45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'NAD+'!$V$41:$V$45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'NAD+'!$B$34:$B$39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'NAD+'!$V$57:$V$62</c:f>
              <c:numCache>
                <c:formatCode>0</c:formatCode>
                <c:ptCount val="6"/>
                <c:pt idx="0">
                  <c:v>10.45488247156161</c:v>
                </c:pt>
                <c:pt idx="1">
                  <c:v>11.07797301367592</c:v>
                </c:pt>
                <c:pt idx="2">
                  <c:v>9.69856690840919</c:v>
                </c:pt>
                <c:pt idx="3">
                  <c:v>14.57067468535692</c:v>
                </c:pt>
                <c:pt idx="4">
                  <c:v>12.56336437109938</c:v>
                </c:pt>
                <c:pt idx="5">
                  <c:v>14.55413233941559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7442408"/>
        <c:axId val="1737427864"/>
      </c:scatterChart>
      <c:valAx>
        <c:axId val="1737442408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37427864"/>
        <c:crosses val="autoZero"/>
        <c:crossBetween val="midCat"/>
      </c:valAx>
      <c:valAx>
        <c:axId val="1737427864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37442408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'NAD+'!$C$33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'NAD+'!$C$43:$C$47</c:f>
                <c:numCache>
                  <c:formatCode>General</c:formatCode>
                  <c:ptCount val="5"/>
                  <c:pt idx="0">
                    <c:v>4.55160511094608</c:v>
                  </c:pt>
                  <c:pt idx="1">
                    <c:v>5.889928788101222</c:v>
                  </c:pt>
                  <c:pt idx="2">
                    <c:v>3.013614121735646</c:v>
                  </c:pt>
                  <c:pt idx="3">
                    <c:v>3.916494046314942</c:v>
                  </c:pt>
                  <c:pt idx="4">
                    <c:v>0.38557009599139</c:v>
                  </c:pt>
                </c:numCache>
              </c:numRef>
            </c:plus>
            <c:minus>
              <c:numRef>
                <c:f>'NAD+'!$C$43:$C$47</c:f>
                <c:numCache>
                  <c:formatCode>General</c:formatCode>
                  <c:ptCount val="5"/>
                  <c:pt idx="0">
                    <c:v>4.55160511094608</c:v>
                  </c:pt>
                  <c:pt idx="1">
                    <c:v>5.889928788101222</c:v>
                  </c:pt>
                  <c:pt idx="2">
                    <c:v>3.013614121735646</c:v>
                  </c:pt>
                  <c:pt idx="3">
                    <c:v>3.916494046314942</c:v>
                  </c:pt>
                  <c:pt idx="4">
                    <c:v>0.38557009599139</c:v>
                  </c:pt>
                </c:numCache>
              </c:numRef>
            </c:minus>
          </c:errBars>
          <c:xVal>
            <c:numRef>
              <c:f>'NAD+'!$B$34:$B$39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'NAD+'!$C$79:$C$84</c:f>
              <c:numCache>
                <c:formatCode>0</c:formatCode>
                <c:ptCount val="6"/>
                <c:pt idx="0">
                  <c:v>92.36085729942072</c:v>
                </c:pt>
                <c:pt idx="1">
                  <c:v>95.64537561250179</c:v>
                </c:pt>
                <c:pt idx="2">
                  <c:v>88.02177470328367</c:v>
                </c:pt>
                <c:pt idx="3">
                  <c:v>92.17502464673564</c:v>
                </c:pt>
                <c:pt idx="4">
                  <c:v>95.27700440765032</c:v>
                </c:pt>
                <c:pt idx="5" formatCode="General">
                  <c:v>88.11774795488452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'NAD+'!$V$33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'NAD+'!$V$41:$V$45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'NAD+'!$V$41:$V$45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'NAD+'!$B$34:$B$39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'NAD+'!$V$79:$V$84</c:f>
              <c:numCache>
                <c:formatCode>0</c:formatCode>
                <c:ptCount val="6"/>
                <c:pt idx="0">
                  <c:v>7.639142700579284</c:v>
                </c:pt>
                <c:pt idx="1">
                  <c:v>4.354624387498208</c:v>
                </c:pt>
                <c:pt idx="2">
                  <c:v>11.97822529671634</c:v>
                </c:pt>
                <c:pt idx="3">
                  <c:v>7.824975353264359</c:v>
                </c:pt>
                <c:pt idx="4">
                  <c:v>4.722995592349684</c:v>
                </c:pt>
                <c:pt idx="5">
                  <c:v>11.88225204511549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7372680"/>
        <c:axId val="1737367864"/>
      </c:scatterChart>
      <c:valAx>
        <c:axId val="173737268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37367864"/>
        <c:crosses val="autoZero"/>
        <c:crossBetween val="midCat"/>
      </c:valAx>
      <c:valAx>
        <c:axId val="1737367864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37372680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'glutathione disulfide'!$C$33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'glutathione disulfide'!$C$43:$C$48</c:f>
                <c:numCache>
                  <c:formatCode>General</c:formatCode>
                  <c:ptCount val="6"/>
                  <c:pt idx="0">
                    <c:v>1.367582498676727</c:v>
                  </c:pt>
                  <c:pt idx="1">
                    <c:v>9.899963314724756</c:v>
                  </c:pt>
                  <c:pt idx="2">
                    <c:v>8.220225597111208</c:v>
                  </c:pt>
                  <c:pt idx="3">
                    <c:v>0.488243929329116</c:v>
                  </c:pt>
                  <c:pt idx="4">
                    <c:v>0.264185624911697</c:v>
                  </c:pt>
                  <c:pt idx="5">
                    <c:v>1.382573862914167</c:v>
                  </c:pt>
                </c:numCache>
              </c:numRef>
            </c:plus>
            <c:minus>
              <c:numRef>
                <c:f>'glutathione disulfide'!$C$43:$C$48</c:f>
                <c:numCache>
                  <c:formatCode>General</c:formatCode>
                  <c:ptCount val="6"/>
                  <c:pt idx="0">
                    <c:v>1.367582498676727</c:v>
                  </c:pt>
                  <c:pt idx="1">
                    <c:v>9.899963314724756</c:v>
                  </c:pt>
                  <c:pt idx="2">
                    <c:v>8.220225597111208</c:v>
                  </c:pt>
                  <c:pt idx="3">
                    <c:v>0.488243929329116</c:v>
                  </c:pt>
                  <c:pt idx="4">
                    <c:v>0.264185624911697</c:v>
                  </c:pt>
                  <c:pt idx="5">
                    <c:v>1.382573862914167</c:v>
                  </c:pt>
                </c:numCache>
              </c:numRef>
            </c:minus>
          </c:errBars>
          <c:xVal>
            <c:numRef>
              <c:f>'glutathione disulfide'!$B$34:$B$39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'glutathione disulfide'!$C$34:$C$39</c:f>
              <c:numCache>
                <c:formatCode>0</c:formatCode>
                <c:ptCount val="6"/>
                <c:pt idx="0">
                  <c:v>79.56872383888718</c:v>
                </c:pt>
                <c:pt idx="1">
                  <c:v>80.64999389409568</c:v>
                </c:pt>
                <c:pt idx="2">
                  <c:v>92.17361038931443</c:v>
                </c:pt>
                <c:pt idx="3">
                  <c:v>76.76010275663711</c:v>
                </c:pt>
                <c:pt idx="4">
                  <c:v>71.76616586461346</c:v>
                </c:pt>
                <c:pt idx="5" formatCode="General">
                  <c:v>67.38347480041058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'glutathione disulfide'!$D$33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'glutathione disulfide'!$D$43:$D$48</c:f>
                <c:numCache>
                  <c:formatCode>General</c:formatCode>
                  <c:ptCount val="6"/>
                  <c:pt idx="0">
                    <c:v>1.192437156844701</c:v>
                  </c:pt>
                  <c:pt idx="1">
                    <c:v>7.699960964204558</c:v>
                  </c:pt>
                  <c:pt idx="2">
                    <c:v>1.73439081425943</c:v>
                  </c:pt>
                  <c:pt idx="3">
                    <c:v>0.0602489537780802</c:v>
                  </c:pt>
                  <c:pt idx="4">
                    <c:v>0.183984372555588</c:v>
                  </c:pt>
                  <c:pt idx="5">
                    <c:v>0.306188318021564</c:v>
                  </c:pt>
                </c:numCache>
              </c:numRef>
            </c:plus>
            <c:minus>
              <c:numRef>
                <c:f>'glutathione disulfide'!$D$43:$D$48</c:f>
                <c:numCache>
                  <c:formatCode>General</c:formatCode>
                  <c:ptCount val="6"/>
                  <c:pt idx="0">
                    <c:v>1.192437156844701</c:v>
                  </c:pt>
                  <c:pt idx="1">
                    <c:v>7.699960964204558</c:v>
                  </c:pt>
                  <c:pt idx="2">
                    <c:v>1.73439081425943</c:v>
                  </c:pt>
                  <c:pt idx="3">
                    <c:v>0.0602489537780802</c:v>
                  </c:pt>
                  <c:pt idx="4">
                    <c:v>0.183984372555588</c:v>
                  </c:pt>
                  <c:pt idx="5">
                    <c:v>0.306188318021564</c:v>
                  </c:pt>
                </c:numCache>
              </c:numRef>
            </c:minus>
          </c:errBars>
          <c:xVal>
            <c:numRef>
              <c:f>'glutathione disulfide'!$B$34:$B$39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'glutathione disulfide'!$D$34:$D$39</c:f>
              <c:numCache>
                <c:formatCode>0</c:formatCode>
                <c:ptCount val="6"/>
                <c:pt idx="0">
                  <c:v>16.41107293320885</c:v>
                </c:pt>
                <c:pt idx="1">
                  <c:v>15.62401170465733</c:v>
                </c:pt>
                <c:pt idx="2">
                  <c:v>2.67357964940766</c:v>
                </c:pt>
                <c:pt idx="3">
                  <c:v>16.31696355589911</c:v>
                </c:pt>
                <c:pt idx="4">
                  <c:v>16.84278915988132</c:v>
                </c:pt>
                <c:pt idx="5" formatCode="General">
                  <c:v>15.71021846808629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'glutathione disulfide'!$E$33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'glutathione disulfide'!$E$43:$E$48</c:f>
                <c:numCache>
                  <c:formatCode>General</c:formatCode>
                  <c:ptCount val="6"/>
                  <c:pt idx="0">
                    <c:v>0.857375135039568</c:v>
                  </c:pt>
                  <c:pt idx="1">
                    <c:v>1.926551956025269</c:v>
                  </c:pt>
                  <c:pt idx="2">
                    <c:v>1.188198695679594</c:v>
                  </c:pt>
                  <c:pt idx="3">
                    <c:v>0.53191952291304</c:v>
                  </c:pt>
                  <c:pt idx="4">
                    <c:v>0.235818031917914</c:v>
                  </c:pt>
                  <c:pt idx="5">
                    <c:v>0.296655428016931</c:v>
                  </c:pt>
                </c:numCache>
              </c:numRef>
            </c:plus>
            <c:minus>
              <c:numRef>
                <c:f>'glutathione disulfide'!$E$43:$E$48</c:f>
                <c:numCache>
                  <c:formatCode>General</c:formatCode>
                  <c:ptCount val="6"/>
                  <c:pt idx="0">
                    <c:v>0.857375135039568</c:v>
                  </c:pt>
                  <c:pt idx="1">
                    <c:v>1.926551956025269</c:v>
                  </c:pt>
                  <c:pt idx="2">
                    <c:v>1.188198695679594</c:v>
                  </c:pt>
                  <c:pt idx="3">
                    <c:v>0.53191952291304</c:v>
                  </c:pt>
                  <c:pt idx="4">
                    <c:v>0.235818031917914</c:v>
                  </c:pt>
                  <c:pt idx="5">
                    <c:v>0.296655428016931</c:v>
                  </c:pt>
                </c:numCache>
              </c:numRef>
            </c:minus>
          </c:errBars>
          <c:xVal>
            <c:numRef>
              <c:f>'glutathione disulfide'!$B$34:$B$39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'glutathione disulfide'!$E$34:$E$39</c:f>
              <c:numCache>
                <c:formatCode>0</c:formatCode>
                <c:ptCount val="6"/>
                <c:pt idx="0">
                  <c:v>3.168729871167911</c:v>
                </c:pt>
                <c:pt idx="1">
                  <c:v>2.958908408398379</c:v>
                </c:pt>
                <c:pt idx="2">
                  <c:v>1.17958780842493</c:v>
                </c:pt>
                <c:pt idx="3">
                  <c:v>4.427843113240664</c:v>
                </c:pt>
                <c:pt idx="4">
                  <c:v>5.415083880559567</c:v>
                </c:pt>
                <c:pt idx="5" formatCode="General">
                  <c:v>6.442007819451173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'glutathione disulfide'!$F$33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'glutathione disulfide'!$F$43:$F$48</c:f>
                <c:numCache>
                  <c:formatCode>General</c:formatCode>
                  <c:ptCount val="6"/>
                  <c:pt idx="0">
                    <c:v>0.344848853913782</c:v>
                  </c:pt>
                  <c:pt idx="1">
                    <c:v>0.427294058495584</c:v>
                  </c:pt>
                  <c:pt idx="2">
                    <c:v>0.0</c:v>
                  </c:pt>
                  <c:pt idx="3">
                    <c:v>0.060704308153945</c:v>
                  </c:pt>
                  <c:pt idx="4">
                    <c:v>0.0340609429732551</c:v>
                  </c:pt>
                  <c:pt idx="5">
                    <c:v>0.259980115978546</c:v>
                  </c:pt>
                </c:numCache>
              </c:numRef>
            </c:plus>
            <c:minus>
              <c:numRef>
                <c:f>'glutathione disulfide'!$F$43:$F$48</c:f>
                <c:numCache>
                  <c:formatCode>General</c:formatCode>
                  <c:ptCount val="6"/>
                  <c:pt idx="0">
                    <c:v>0.344848853913782</c:v>
                  </c:pt>
                  <c:pt idx="1">
                    <c:v>0.427294058495584</c:v>
                  </c:pt>
                  <c:pt idx="2">
                    <c:v>0.0</c:v>
                  </c:pt>
                  <c:pt idx="3">
                    <c:v>0.060704308153945</c:v>
                  </c:pt>
                  <c:pt idx="4">
                    <c:v>0.0340609429732551</c:v>
                  </c:pt>
                  <c:pt idx="5">
                    <c:v>0.259980115978546</c:v>
                  </c:pt>
                </c:numCache>
              </c:numRef>
            </c:minus>
          </c:errBars>
          <c:xVal>
            <c:numRef>
              <c:f>'glutathione disulfide'!$B$34:$B$39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'glutathione disulfide'!$F$34:$F$39</c:f>
              <c:numCache>
                <c:formatCode>0</c:formatCode>
                <c:ptCount val="6"/>
                <c:pt idx="0">
                  <c:v>0.840523538833109</c:v>
                </c:pt>
                <c:pt idx="1">
                  <c:v>0.724965353019435</c:v>
                </c:pt>
                <c:pt idx="2">
                  <c:v>0.0</c:v>
                </c:pt>
                <c:pt idx="3">
                  <c:v>1.244309611065561</c:v>
                </c:pt>
                <c:pt idx="4">
                  <c:v>2.272450755786541</c:v>
                </c:pt>
                <c:pt idx="5" formatCode="General">
                  <c:v>3.39912020769743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'glutathione disulfide'!$G$33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'glutathione disulfide'!$G$43:$G$48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0.0367670211484917</c:v>
                  </c:pt>
                  <c:pt idx="2">
                    <c:v>1.665137422395052</c:v>
                  </c:pt>
                  <c:pt idx="3">
                    <c:v>0.0737729495302658</c:v>
                  </c:pt>
                  <c:pt idx="4">
                    <c:v>0.0485418534363661</c:v>
                  </c:pt>
                  <c:pt idx="5">
                    <c:v>0.357998610959452</c:v>
                  </c:pt>
                </c:numCache>
              </c:numRef>
            </c:plus>
            <c:minus>
              <c:numRef>
                <c:f>'glutathione disulfide'!$G$43:$G$48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0.0367670211484917</c:v>
                  </c:pt>
                  <c:pt idx="2">
                    <c:v>1.665137422395052</c:v>
                  </c:pt>
                  <c:pt idx="3">
                    <c:v>0.0737729495302658</c:v>
                  </c:pt>
                  <c:pt idx="4">
                    <c:v>0.0485418534363661</c:v>
                  </c:pt>
                  <c:pt idx="5">
                    <c:v>0.357998610959452</c:v>
                  </c:pt>
                </c:numCache>
              </c:numRef>
            </c:minus>
          </c:errBars>
          <c:xVal>
            <c:numRef>
              <c:f>'glutathione disulfide'!$B$34:$B$39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'glutathione disulfide'!$G$34:$G$39</c:f>
              <c:numCache>
                <c:formatCode>0</c:formatCode>
                <c:ptCount val="6"/>
                <c:pt idx="0">
                  <c:v>0.0</c:v>
                </c:pt>
                <c:pt idx="1">
                  <c:v>0.0421206398291649</c:v>
                </c:pt>
                <c:pt idx="2">
                  <c:v>2.520255461933968</c:v>
                </c:pt>
                <c:pt idx="3">
                  <c:v>0.775495856815863</c:v>
                </c:pt>
                <c:pt idx="4">
                  <c:v>1.869972842313241</c:v>
                </c:pt>
                <c:pt idx="5" formatCode="General">
                  <c:v>3.06398030044737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'glutathione disulfide'!$H$33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'glutathione disulfide'!$H$43:$H$47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0.134059006491439</c:v>
                  </c:pt>
                  <c:pt idx="4">
                    <c:v>0.119328244734669</c:v>
                  </c:pt>
                </c:numCache>
              </c:numRef>
            </c:plus>
            <c:minus>
              <c:numRef>
                <c:f>'glutathione disulfide'!$H$43:$H$47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0.134059006491439</c:v>
                  </c:pt>
                  <c:pt idx="4">
                    <c:v>0.119328244734669</c:v>
                  </c:pt>
                </c:numCache>
              </c:numRef>
            </c:minus>
          </c:errBars>
          <c:xVal>
            <c:numRef>
              <c:f>'glutathione disulfide'!$B$34:$B$39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'glutathione disulfide'!$H$34:$H$39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0.398619932791965</c:v>
                </c:pt>
                <c:pt idx="4">
                  <c:v>1.391282483087317</c:v>
                </c:pt>
                <c:pt idx="5" formatCode="General">
                  <c:v>2.83836214384263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'glutathione disulfide'!$I$33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'glutathione disulfide'!$I$43:$I$47</c:f>
                <c:numCache>
                  <c:formatCode>General</c:formatCode>
                  <c:ptCount val="5"/>
                  <c:pt idx="0">
                    <c:v>0.0124271896512709</c:v>
                  </c:pt>
                  <c:pt idx="1">
                    <c:v>0.0</c:v>
                  </c:pt>
                  <c:pt idx="2">
                    <c:v>12.12797982263052</c:v>
                  </c:pt>
                  <c:pt idx="3">
                    <c:v>0.0236332867077804</c:v>
                  </c:pt>
                  <c:pt idx="4">
                    <c:v>0.0760330279744094</c:v>
                  </c:pt>
                </c:numCache>
              </c:numRef>
            </c:plus>
            <c:minus>
              <c:numRef>
                <c:f>'glutathione disulfide'!$I$43:$I$47</c:f>
                <c:numCache>
                  <c:formatCode>General</c:formatCode>
                  <c:ptCount val="5"/>
                  <c:pt idx="0">
                    <c:v>0.0124271896512709</c:v>
                  </c:pt>
                  <c:pt idx="1">
                    <c:v>0.0</c:v>
                  </c:pt>
                  <c:pt idx="2">
                    <c:v>12.12797982263052</c:v>
                  </c:pt>
                  <c:pt idx="3">
                    <c:v>0.0236332867077804</c:v>
                  </c:pt>
                  <c:pt idx="4">
                    <c:v>0.0760330279744094</c:v>
                  </c:pt>
                </c:numCache>
              </c:numRef>
            </c:minus>
          </c:errBars>
          <c:xVal>
            <c:numRef>
              <c:f>'glutathione disulfide'!$B$34:$B$39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'glutathione disulfide'!$I$34:$I$39</c:f>
              <c:numCache>
                <c:formatCode>0</c:formatCode>
                <c:ptCount val="6"/>
                <c:pt idx="0">
                  <c:v>0.0109498179029533</c:v>
                </c:pt>
                <c:pt idx="1">
                  <c:v>0.0</c:v>
                </c:pt>
                <c:pt idx="2">
                  <c:v>1.452966690919036</c:v>
                </c:pt>
                <c:pt idx="3">
                  <c:v>0.0766651735497591</c:v>
                </c:pt>
                <c:pt idx="4">
                  <c:v>0.44225501375855</c:v>
                </c:pt>
                <c:pt idx="5" formatCode="General">
                  <c:v>1.16283626006454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'glutathione disulfide'!$J$33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'glutathione disulfide'!$J$43:$J$47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'glutathione disulfide'!$J$43:$J$47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'glutathione disulfide'!$B$34:$B$39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'glutathione disulfide'!$J$34:$J$39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'glutathione disulfide'!$K$33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'glutathione disulfide'!$K$43:$K$47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'glutathione disulfide'!$K$43:$K$47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'glutathione disulfide'!$B$34:$B$39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'glutathione disulfide'!$K$34:$K$39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'glutathione disulfide'!$L$33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'glutathione disulfide'!$L$43:$L$47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'glutathione disulfide'!$L$43:$L$47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'glutathione disulfide'!$B$34:$B$39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'glutathione disulfide'!$L$34:$L$39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'glutathione disulfide'!$M$33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'glutathione disulfide'!$M$43:$M$47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'glutathione disulfide'!$M$43:$M$47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'glutathione disulfide'!$B$34:$B$39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'glutathione disulfide'!$M$34:$M$39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'glutathione disulfide'!$N$33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'glutathione disulfide'!$N$43:$N$47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'glutathione disulfide'!$N$43:$N$47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'glutathione disulfide'!$B$34:$B$39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'glutathione disulfide'!$N$34:$N$39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'glutathione disulfide'!$O$33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'glutathione disulfide'!$O$43:$O$47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'glutathione disulfide'!$O$43:$O$47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'glutathione disulfide'!$B$34:$B$39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'glutathione disulfide'!$O$34:$O$39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'glutathione disulfide'!$P$33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'glutathione disulfide'!$P$43:$P$47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'glutathione disulfide'!$P$43:$P$47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'glutathione disulfide'!$B$34:$B$39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'glutathione disulfide'!$P$34:$P$39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'glutathione disulfide'!$Q$33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'glutathione disulfide'!$Q$43:$Q$47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'glutathione disulfide'!$Q$43:$Q$47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'glutathione disulfide'!$B$34:$B$39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'glutathione disulfide'!$Q$34:$Q$39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'glutathione disulfide'!$R$33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'glutathione disulfide'!$R$43:$R$47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'glutathione disulfide'!$R$43:$R$47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'glutathione disulfide'!$B$34:$B$39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'glutathione disulfide'!$R$34:$R$39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'glutathione disulfide'!$S$33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'glutathione disulfide'!$S$43:$S$47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'glutathione disulfide'!$S$43:$S$47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'glutathione disulfide'!$B$34:$B$39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'glutathione disulfide'!$S$34:$S$39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7070584"/>
        <c:axId val="1737065944"/>
      </c:scatterChart>
      <c:valAx>
        <c:axId val="1737070584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37065944"/>
        <c:crosses val="autoZero"/>
        <c:crossBetween val="midCat"/>
      </c:valAx>
      <c:valAx>
        <c:axId val="1737065944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3707058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'glutathione disulfide'!$A$51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'glutathione disulfide'!$B$52:$F$52</c:f>
                <c:numCache>
                  <c:formatCode>General</c:formatCode>
                  <c:ptCount val="5"/>
                  <c:pt idx="0">
                    <c:v>1.150017325595635</c:v>
                  </c:pt>
                  <c:pt idx="1">
                    <c:v>0.008980187044926</c:v>
                  </c:pt>
                  <c:pt idx="2">
                    <c:v>1.143324949153815</c:v>
                  </c:pt>
                  <c:pt idx="3">
                    <c:v>3.069339556718201</c:v>
                  </c:pt>
                  <c:pt idx="4">
                    <c:v>1.491335185898994</c:v>
                  </c:pt>
                </c:numCache>
              </c:numRef>
            </c:plus>
            <c:minus>
              <c:numRef>
                <c:f>'glutathione disulfide'!$B$52:$F$52</c:f>
                <c:numCache>
                  <c:formatCode>General</c:formatCode>
                  <c:ptCount val="5"/>
                  <c:pt idx="0">
                    <c:v>1.150017325595635</c:v>
                  </c:pt>
                  <c:pt idx="1">
                    <c:v>0.008980187044926</c:v>
                  </c:pt>
                  <c:pt idx="2">
                    <c:v>1.143324949153815</c:v>
                  </c:pt>
                  <c:pt idx="3">
                    <c:v>3.069339556718201</c:v>
                  </c:pt>
                  <c:pt idx="4">
                    <c:v>1.491335185898994</c:v>
                  </c:pt>
                </c:numCache>
              </c:numRef>
            </c:minus>
          </c:errBars>
          <c:cat>
            <c:strRef>
              <c:f>'glutathione disulfide'!$B$50:$F$50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'glutathione disulfide'!$B$51:$F$51</c:f>
              <c:numCache>
                <c:formatCode>General</c:formatCode>
                <c:ptCount val="5"/>
                <c:pt idx="0">
                  <c:v>1.146238831617726</c:v>
                </c:pt>
                <c:pt idx="1">
                  <c:v>0.00979151604639143</c:v>
                </c:pt>
                <c:pt idx="2">
                  <c:v>2.40685750694438</c:v>
                </c:pt>
                <c:pt idx="3">
                  <c:v>6.035480669442312</c:v>
                </c:pt>
                <c:pt idx="4">
                  <c:v>3.385049028721061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37217624"/>
        <c:axId val="1737215560"/>
      </c:barChart>
      <c:catAx>
        <c:axId val="1737217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737215560"/>
        <c:crosses val="autoZero"/>
        <c:auto val="1"/>
        <c:lblAlgn val="ctr"/>
        <c:lblOffset val="0"/>
        <c:noMultiLvlLbl val="0"/>
      </c:catAx>
      <c:valAx>
        <c:axId val="1737215560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3721762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'glutathione disulfide'!$C$33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'glutathione disulfide'!$C$43:$C$47</c:f>
                <c:numCache>
                  <c:formatCode>General</c:formatCode>
                  <c:ptCount val="5"/>
                  <c:pt idx="0">
                    <c:v>1.367582498676727</c:v>
                  </c:pt>
                  <c:pt idx="1">
                    <c:v>9.899963314724756</c:v>
                  </c:pt>
                  <c:pt idx="2">
                    <c:v>8.220225597111208</c:v>
                  </c:pt>
                  <c:pt idx="3">
                    <c:v>0.488243929329116</c:v>
                  </c:pt>
                  <c:pt idx="4">
                    <c:v>0.264185624911697</c:v>
                  </c:pt>
                </c:numCache>
              </c:numRef>
            </c:plus>
            <c:minus>
              <c:numRef>
                <c:f>'glutathione disulfide'!$C$43:$C$47</c:f>
                <c:numCache>
                  <c:formatCode>General</c:formatCode>
                  <c:ptCount val="5"/>
                  <c:pt idx="0">
                    <c:v>1.367582498676727</c:v>
                  </c:pt>
                  <c:pt idx="1">
                    <c:v>9.899963314724756</c:v>
                  </c:pt>
                  <c:pt idx="2">
                    <c:v>8.220225597111208</c:v>
                  </c:pt>
                  <c:pt idx="3">
                    <c:v>0.488243929329116</c:v>
                  </c:pt>
                  <c:pt idx="4">
                    <c:v>0.264185624911697</c:v>
                  </c:pt>
                </c:numCache>
              </c:numRef>
            </c:minus>
          </c:errBars>
          <c:xVal>
            <c:numRef>
              <c:f>'glutathione disulfide'!$B$34:$B$39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'glutathione disulfide'!$C$34:$C$39</c:f>
              <c:numCache>
                <c:formatCode>0</c:formatCode>
                <c:ptCount val="6"/>
                <c:pt idx="0">
                  <c:v>79.56872383888718</c:v>
                </c:pt>
                <c:pt idx="1">
                  <c:v>80.64999389409568</c:v>
                </c:pt>
                <c:pt idx="2">
                  <c:v>92.17361038931443</c:v>
                </c:pt>
                <c:pt idx="3">
                  <c:v>76.76010275663711</c:v>
                </c:pt>
                <c:pt idx="4">
                  <c:v>71.76616586461346</c:v>
                </c:pt>
                <c:pt idx="5" formatCode="General">
                  <c:v>67.38347480041058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'glutathione disulfide'!$V$33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'glutathione disulfide'!$V$41:$V$45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'glutathione disulfide'!$V$41:$V$45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'glutathione disulfide'!$B$34:$B$39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'glutathione disulfide'!$V$34:$V$39</c:f>
              <c:numCache>
                <c:formatCode>0</c:formatCode>
                <c:ptCount val="6"/>
                <c:pt idx="0">
                  <c:v>20.43127616111282</c:v>
                </c:pt>
                <c:pt idx="1">
                  <c:v>19.35000610590431</c:v>
                </c:pt>
                <c:pt idx="2">
                  <c:v>7.826389610685593</c:v>
                </c:pt>
                <c:pt idx="3">
                  <c:v>23.23989724336292</c:v>
                </c:pt>
                <c:pt idx="4">
                  <c:v>28.23383413538654</c:v>
                </c:pt>
                <c:pt idx="5">
                  <c:v>32.61652519958943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7018408"/>
        <c:axId val="1737023992"/>
      </c:scatterChart>
      <c:valAx>
        <c:axId val="1737018408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37023992"/>
        <c:crosses val="autoZero"/>
        <c:crossBetween val="midCat"/>
      </c:valAx>
      <c:valAx>
        <c:axId val="173702399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37018408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'glutathione disulfide'!$C$56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'glutathione disulfide'!$C$65:$C$70</c:f>
                <c:numCache>
                  <c:formatCode>General</c:formatCode>
                  <c:ptCount val="6"/>
                  <c:pt idx="0">
                    <c:v>3.971384971408163</c:v>
                  </c:pt>
                  <c:pt idx="1">
                    <c:v>8.492736822770195</c:v>
                  </c:pt>
                  <c:pt idx="2">
                    <c:v>0.300242361785323</c:v>
                  </c:pt>
                  <c:pt idx="3">
                    <c:v>3.21971394692028</c:v>
                  </c:pt>
                  <c:pt idx="4">
                    <c:v>2.943283776440735</c:v>
                  </c:pt>
                  <c:pt idx="5">
                    <c:v>2.336624719686541</c:v>
                  </c:pt>
                </c:numCache>
              </c:numRef>
            </c:plus>
            <c:minus>
              <c:numRef>
                <c:f>'glutathione disulfide'!$C$65:$C$70</c:f>
                <c:numCache>
                  <c:formatCode>General</c:formatCode>
                  <c:ptCount val="6"/>
                  <c:pt idx="0">
                    <c:v>3.971384971408163</c:v>
                  </c:pt>
                  <c:pt idx="1">
                    <c:v>8.492736822770195</c:v>
                  </c:pt>
                  <c:pt idx="2">
                    <c:v>0.300242361785323</c:v>
                  </c:pt>
                  <c:pt idx="3">
                    <c:v>3.21971394692028</c:v>
                  </c:pt>
                  <c:pt idx="4">
                    <c:v>2.943283776440735</c:v>
                  </c:pt>
                  <c:pt idx="5">
                    <c:v>2.336624719686541</c:v>
                  </c:pt>
                </c:numCache>
              </c:numRef>
            </c:minus>
          </c:errBars>
          <c:xVal>
            <c:numRef>
              <c:f>'glutathione disulfide'!$B$57:$B$62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'glutathione disulfide'!$C$57:$C$62</c:f>
              <c:numCache>
                <c:formatCode>0</c:formatCode>
                <c:ptCount val="6"/>
                <c:pt idx="0">
                  <c:v>92.81796738125584</c:v>
                </c:pt>
                <c:pt idx="1">
                  <c:v>79.68409578307587</c:v>
                </c:pt>
                <c:pt idx="2">
                  <c:v>78.5897609893314</c:v>
                </c:pt>
                <c:pt idx="3">
                  <c:v>93.1782473582515</c:v>
                </c:pt>
                <c:pt idx="4">
                  <c:v>89.69521239537181</c:v>
                </c:pt>
                <c:pt idx="5" formatCode="General">
                  <c:v>92.2895318384552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'glutathione disulfide'!$D$56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'glutathione disulfide'!$D$65:$D$70</c:f>
                <c:numCache>
                  <c:formatCode>General</c:formatCode>
                  <c:ptCount val="6"/>
                  <c:pt idx="0">
                    <c:v>3.312545597198092</c:v>
                  </c:pt>
                  <c:pt idx="1">
                    <c:v>6.334358931765706</c:v>
                  </c:pt>
                  <c:pt idx="2">
                    <c:v>0.266127796002464</c:v>
                  </c:pt>
                  <c:pt idx="3">
                    <c:v>4.01869373490263</c:v>
                  </c:pt>
                  <c:pt idx="4">
                    <c:v>2.3609157139981</c:v>
                  </c:pt>
                  <c:pt idx="5">
                    <c:v>2.33662471968654</c:v>
                  </c:pt>
                </c:numCache>
              </c:numRef>
            </c:plus>
            <c:minus>
              <c:numRef>
                <c:f>'glutathione disulfide'!$D$65:$D$70</c:f>
                <c:numCache>
                  <c:formatCode>General</c:formatCode>
                  <c:ptCount val="6"/>
                  <c:pt idx="0">
                    <c:v>3.312545597198092</c:v>
                  </c:pt>
                  <c:pt idx="1">
                    <c:v>6.334358931765706</c:v>
                  </c:pt>
                  <c:pt idx="2">
                    <c:v>0.266127796002464</c:v>
                  </c:pt>
                  <c:pt idx="3">
                    <c:v>4.01869373490263</c:v>
                  </c:pt>
                  <c:pt idx="4">
                    <c:v>2.3609157139981</c:v>
                  </c:pt>
                  <c:pt idx="5">
                    <c:v>2.33662471968654</c:v>
                  </c:pt>
                </c:numCache>
              </c:numRef>
            </c:minus>
          </c:errBars>
          <c:xVal>
            <c:numRef>
              <c:f>'glutathione disulfide'!$B$57:$B$62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'glutathione disulfide'!$D$57:$D$62</c:f>
              <c:numCache>
                <c:formatCode>0</c:formatCode>
                <c:ptCount val="6"/>
                <c:pt idx="0">
                  <c:v>6.725853740570067</c:v>
                </c:pt>
                <c:pt idx="1">
                  <c:v>15.90598313565795</c:v>
                </c:pt>
                <c:pt idx="2">
                  <c:v>16.30781359858041</c:v>
                </c:pt>
                <c:pt idx="3">
                  <c:v>5.289707461300214</c:v>
                </c:pt>
                <c:pt idx="4">
                  <c:v>8.10386444792279</c:v>
                </c:pt>
                <c:pt idx="5" formatCode="General">
                  <c:v>7.7104681615448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'glutathione disulfide'!$E$56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'glutathione disulfide'!$E$65:$E$70</c:f>
                <c:numCache>
                  <c:formatCode>General</c:formatCode>
                  <c:ptCount val="6"/>
                  <c:pt idx="0">
                    <c:v>0.756042261188691</c:v>
                  </c:pt>
                  <c:pt idx="1">
                    <c:v>2.165081572036044</c:v>
                  </c:pt>
                  <c:pt idx="2">
                    <c:v>0.0902882502085865</c:v>
                  </c:pt>
                  <c:pt idx="3">
                    <c:v>1.704973443398761</c:v>
                  </c:pt>
                  <c:pt idx="4">
                    <c:v>1.03786629880298</c:v>
                  </c:pt>
                  <c:pt idx="5">
                    <c:v>0.0</c:v>
                  </c:pt>
                </c:numCache>
              </c:numRef>
            </c:plus>
            <c:minus>
              <c:numRef>
                <c:f>'glutathione disulfide'!$E$65:$E$70</c:f>
                <c:numCache>
                  <c:formatCode>General</c:formatCode>
                  <c:ptCount val="6"/>
                  <c:pt idx="0">
                    <c:v>0.756042261188691</c:v>
                  </c:pt>
                  <c:pt idx="1">
                    <c:v>2.165081572036044</c:v>
                  </c:pt>
                  <c:pt idx="2">
                    <c:v>0.0902882502085865</c:v>
                  </c:pt>
                  <c:pt idx="3">
                    <c:v>1.704973443398761</c:v>
                  </c:pt>
                  <c:pt idx="4">
                    <c:v>1.03786629880298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'glutathione disulfide'!$B$57:$B$62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'glutathione disulfide'!$E$57:$E$62</c:f>
              <c:numCache>
                <c:formatCode>0</c:formatCode>
                <c:ptCount val="6"/>
                <c:pt idx="0">
                  <c:v>0.456178878174097</c:v>
                </c:pt>
                <c:pt idx="1">
                  <c:v>3.909245698820079</c:v>
                </c:pt>
                <c:pt idx="2">
                  <c:v>3.971625833231332</c:v>
                </c:pt>
                <c:pt idx="3">
                  <c:v>0.776817291711728</c:v>
                </c:pt>
                <c:pt idx="4">
                  <c:v>0.517779888158046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'glutathione disulfide'!$F$56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'glutathione disulfide'!$F$65:$F$70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0.230393844132521</c:v>
                  </c:pt>
                  <c:pt idx="2">
                    <c:v>0.333606690005677</c:v>
                  </c:pt>
                  <c:pt idx="3">
                    <c:v>0.0</c:v>
                  </c:pt>
                  <c:pt idx="4">
                    <c:v>0.994749430319292</c:v>
                  </c:pt>
                  <c:pt idx="5">
                    <c:v>0.0</c:v>
                  </c:pt>
                </c:numCache>
              </c:numRef>
            </c:plus>
            <c:minus>
              <c:numRef>
                <c:f>'glutathione disulfide'!$F$65:$F$70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0.230393844132521</c:v>
                  </c:pt>
                  <c:pt idx="2">
                    <c:v>0.333606690005677</c:v>
                  </c:pt>
                  <c:pt idx="3">
                    <c:v>0.0</c:v>
                  </c:pt>
                  <c:pt idx="4">
                    <c:v>0.994749430319292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'glutathione disulfide'!$B$57:$B$62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'glutathione disulfide'!$F$57:$F$62</c:f>
              <c:numCache>
                <c:formatCode>0</c:formatCode>
                <c:ptCount val="6"/>
                <c:pt idx="0">
                  <c:v>0.0</c:v>
                </c:pt>
                <c:pt idx="1">
                  <c:v>0.367034919555223</c:v>
                </c:pt>
                <c:pt idx="2">
                  <c:v>0.917646822348141</c:v>
                </c:pt>
                <c:pt idx="3">
                  <c:v>0.0</c:v>
                </c:pt>
                <c:pt idx="4">
                  <c:v>0.485926390895449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'glutathione disulfide'!$G$33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'glutathione disulfide'!$G$65:$G$70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0.0533471656015757</c:v>
                  </c:pt>
                  <c:pt idx="2">
                    <c:v>0.105195052046154</c:v>
                  </c:pt>
                  <c:pt idx="3">
                    <c:v>1.738747618703795</c:v>
                  </c:pt>
                  <c:pt idx="4">
                    <c:v>0.578095956479563</c:v>
                  </c:pt>
                  <c:pt idx="5">
                    <c:v>0.0</c:v>
                  </c:pt>
                </c:numCache>
              </c:numRef>
            </c:plus>
            <c:minus>
              <c:numRef>
                <c:f>'glutathione disulfide'!$G$65:$G$70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0.0533471656015757</c:v>
                  </c:pt>
                  <c:pt idx="2">
                    <c:v>0.105195052046154</c:v>
                  </c:pt>
                  <c:pt idx="3">
                    <c:v>1.738747618703795</c:v>
                  </c:pt>
                  <c:pt idx="4">
                    <c:v>0.578095956479563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'glutathione disulfide'!$B$34:$B$39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'glutathione disulfide'!$G$57:$G$62</c:f>
              <c:numCache>
                <c:formatCode>0</c:formatCode>
                <c:ptCount val="6"/>
                <c:pt idx="0">
                  <c:v>0.0</c:v>
                </c:pt>
                <c:pt idx="1">
                  <c:v>0.0849860928741269</c:v>
                </c:pt>
                <c:pt idx="2">
                  <c:v>0.176078056848023</c:v>
                </c:pt>
                <c:pt idx="3">
                  <c:v>0.755227888736569</c:v>
                </c:pt>
                <c:pt idx="4">
                  <c:v>0.430491146086939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'glutathione disulfide'!$H$33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'glutathione disulfide'!$H$43:$H$47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0.134059006491439</c:v>
                  </c:pt>
                  <c:pt idx="4">
                    <c:v>0.119328244734669</c:v>
                  </c:pt>
                </c:numCache>
              </c:numRef>
            </c:plus>
            <c:minus>
              <c:numRef>
                <c:f>'glutathione disulfide'!$H$43:$H$47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0.134059006491439</c:v>
                  </c:pt>
                  <c:pt idx="4">
                    <c:v>0.119328244734669</c:v>
                  </c:pt>
                </c:numCache>
              </c:numRef>
            </c:minus>
          </c:errBars>
          <c:xVal>
            <c:numRef>
              <c:f>'glutathione disulfide'!$B$34:$B$39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'glutathione disulfide'!$H$57:$H$62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0.0162954922334517</c:v>
                </c:pt>
                <c:pt idx="3">
                  <c:v>0.0</c:v>
                </c:pt>
                <c:pt idx="4">
                  <c:v>0.766725731564979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'glutathione disulfide'!$I$33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'glutathione disulfide'!$I$43:$I$47</c:f>
                <c:numCache>
                  <c:formatCode>General</c:formatCode>
                  <c:ptCount val="5"/>
                  <c:pt idx="0">
                    <c:v>0.0124271896512709</c:v>
                  </c:pt>
                  <c:pt idx="1">
                    <c:v>0.0</c:v>
                  </c:pt>
                  <c:pt idx="2">
                    <c:v>12.12797982263052</c:v>
                  </c:pt>
                  <c:pt idx="3">
                    <c:v>0.0236332867077804</c:v>
                  </c:pt>
                  <c:pt idx="4">
                    <c:v>0.0760330279744094</c:v>
                  </c:pt>
                </c:numCache>
              </c:numRef>
            </c:plus>
            <c:minus>
              <c:numRef>
                <c:f>'glutathione disulfide'!$I$43:$I$47</c:f>
                <c:numCache>
                  <c:formatCode>General</c:formatCode>
                  <c:ptCount val="5"/>
                  <c:pt idx="0">
                    <c:v>0.0124271896512709</c:v>
                  </c:pt>
                  <c:pt idx="1">
                    <c:v>0.0</c:v>
                  </c:pt>
                  <c:pt idx="2">
                    <c:v>12.12797982263052</c:v>
                  </c:pt>
                  <c:pt idx="3">
                    <c:v>0.0236332867077804</c:v>
                  </c:pt>
                  <c:pt idx="4">
                    <c:v>0.0760330279744094</c:v>
                  </c:pt>
                </c:numCache>
              </c:numRef>
            </c:minus>
          </c:errBars>
          <c:xVal>
            <c:numRef>
              <c:f>'glutathione disulfide'!$B$34:$B$39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'glutathione disulfide'!$I$57:$I$62</c:f>
              <c:numCache>
                <c:formatCode>0</c:formatCode>
                <c:ptCount val="6"/>
                <c:pt idx="0">
                  <c:v>0.0</c:v>
                </c:pt>
                <c:pt idx="1">
                  <c:v>0.0486543700167278</c:v>
                </c:pt>
                <c:pt idx="2">
                  <c:v>0.0207792074272137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'glutathione disulfide'!$J$33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'glutathione disulfide'!$J$43:$J$47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'glutathione disulfide'!$J$43:$J$47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'glutathione disulfide'!$B$34:$B$39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'glutathione disulfide'!$J$57:$J$62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'glutathione disulfide'!$K$33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'glutathione disulfide'!$K$43:$K$47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'glutathione disulfide'!$K$43:$K$47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'glutathione disulfide'!$B$34:$B$39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'glutathione disulfide'!$K$57:$K$62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'glutathione disulfide'!$L$33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'glutathione disulfide'!$L$43:$L$47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'glutathione disulfide'!$L$43:$L$47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'glutathione disulfide'!$B$34:$B$39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'glutathione disulfide'!$L$57:$L$62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'glutathione disulfide'!$M$33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'glutathione disulfide'!$M$43:$M$47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'glutathione disulfide'!$M$43:$M$47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'glutathione disulfide'!$B$34:$B$39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'glutathione disulfide'!$M$57:$M$62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'glutathione disulfide'!$N$33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'glutathione disulfide'!$N$43:$N$47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'glutathione disulfide'!$N$43:$N$47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'glutathione disulfide'!$B$34:$B$39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'glutathione disulfide'!$N$57:$N$62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'glutathione disulfide'!$O$33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'glutathione disulfide'!$O$43:$O$47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'glutathione disulfide'!$O$43:$O$47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'glutathione disulfide'!$B$34:$B$39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'glutathione disulfide'!$O$57:$O$62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'glutathione disulfide'!$P$33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'glutathione disulfide'!$P$43:$P$47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'glutathione disulfide'!$P$43:$P$47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'glutathione disulfide'!$B$34:$B$39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'glutathione disulfide'!$P$57:$P$62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'glutathione disulfide'!$Q$33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'glutathione disulfide'!$Q$43:$Q$47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'glutathione disulfide'!$Q$43:$Q$47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'glutathione disulfide'!$B$34:$B$39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'glutathione disulfide'!$Q$57:$Q$62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'glutathione disulfide'!$R$33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'glutathione disulfide'!$R$43:$R$47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'glutathione disulfide'!$R$43:$R$47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'glutathione disulfide'!$B$34:$B$39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'glutathione disulfide'!$R$57:$R$62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'glutathione disulfide'!$S$33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'glutathione disulfide'!$S$43:$S$47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'glutathione disulfide'!$S$43:$S$47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'glutathione disulfide'!$B$34:$B$39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'glutathione disulfide'!$S$57:$S$62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6813160"/>
        <c:axId val="1736807960"/>
      </c:scatterChart>
      <c:valAx>
        <c:axId val="173681316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36807960"/>
        <c:crosses val="autoZero"/>
        <c:crossBetween val="midCat"/>
      </c:valAx>
      <c:valAx>
        <c:axId val="1736807960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3681316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'glutathione disulfide'!$C$33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'glutathione disulfide'!$C$87:$C$92</c:f>
                <c:numCache>
                  <c:formatCode>General</c:formatCode>
                  <c:ptCount val="6"/>
                  <c:pt idx="0">
                    <c:v>4.564447478728395</c:v>
                  </c:pt>
                  <c:pt idx="1">
                    <c:v>4.474301368626164</c:v>
                  </c:pt>
                  <c:pt idx="2">
                    <c:v>4.667838238818603</c:v>
                  </c:pt>
                  <c:pt idx="3">
                    <c:v>5.922416042319711</c:v>
                  </c:pt>
                  <c:pt idx="4">
                    <c:v>2.597638114467736</c:v>
                  </c:pt>
                  <c:pt idx="5">
                    <c:v>2.823694761761202</c:v>
                  </c:pt>
                </c:numCache>
              </c:numRef>
            </c:plus>
            <c:minus>
              <c:numRef>
                <c:f>'glutathione disulfide'!$C$87:$C$92</c:f>
                <c:numCache>
                  <c:formatCode>General</c:formatCode>
                  <c:ptCount val="6"/>
                  <c:pt idx="0">
                    <c:v>4.564447478728395</c:v>
                  </c:pt>
                  <c:pt idx="1">
                    <c:v>4.474301368626164</c:v>
                  </c:pt>
                  <c:pt idx="2">
                    <c:v>4.667838238818603</c:v>
                  </c:pt>
                  <c:pt idx="3">
                    <c:v>5.922416042319711</c:v>
                  </c:pt>
                  <c:pt idx="4">
                    <c:v>2.597638114467736</c:v>
                  </c:pt>
                  <c:pt idx="5">
                    <c:v>2.823694761761202</c:v>
                  </c:pt>
                </c:numCache>
              </c:numRef>
            </c:minus>
          </c:errBars>
          <c:xVal>
            <c:numRef>
              <c:f>'glutathione disulfide'!$B$34:$B$39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'glutathione disulfide'!$C$79:$C$84</c:f>
              <c:numCache>
                <c:formatCode>0</c:formatCode>
                <c:ptCount val="6"/>
                <c:pt idx="0">
                  <c:v>93.94404111250898</c:v>
                </c:pt>
                <c:pt idx="1">
                  <c:v>93.73806579846682</c:v>
                </c:pt>
                <c:pt idx="2">
                  <c:v>93.50128735837403</c:v>
                </c:pt>
                <c:pt idx="3">
                  <c:v>88.0191116133335</c:v>
                </c:pt>
                <c:pt idx="4">
                  <c:v>91.24886020182174</c:v>
                </c:pt>
                <c:pt idx="5" formatCode="General">
                  <c:v>95.46737518688514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'glutathione disulfide'!$D$33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'glutathione disulfide'!$D$87:$D$92</c:f>
                <c:numCache>
                  <c:formatCode>General</c:formatCode>
                  <c:ptCount val="6"/>
                  <c:pt idx="0">
                    <c:v>4.05770526233138</c:v>
                  </c:pt>
                  <c:pt idx="1">
                    <c:v>4.474301368626167</c:v>
                  </c:pt>
                  <c:pt idx="2">
                    <c:v>4.349490768138953</c:v>
                  </c:pt>
                  <c:pt idx="3">
                    <c:v>2.857907879759481</c:v>
                  </c:pt>
                  <c:pt idx="4">
                    <c:v>0.692284583690574</c:v>
                  </c:pt>
                  <c:pt idx="5">
                    <c:v>2.8236947617612</c:v>
                  </c:pt>
                </c:numCache>
              </c:numRef>
            </c:plus>
            <c:minus>
              <c:numRef>
                <c:f>'glutathione disulfide'!$D$87:$D$92</c:f>
                <c:numCache>
                  <c:formatCode>General</c:formatCode>
                  <c:ptCount val="6"/>
                  <c:pt idx="0">
                    <c:v>4.05770526233138</c:v>
                  </c:pt>
                  <c:pt idx="1">
                    <c:v>4.474301368626167</c:v>
                  </c:pt>
                  <c:pt idx="2">
                    <c:v>4.349490768138953</c:v>
                  </c:pt>
                  <c:pt idx="3">
                    <c:v>2.857907879759481</c:v>
                  </c:pt>
                  <c:pt idx="4">
                    <c:v>0.692284583690574</c:v>
                  </c:pt>
                  <c:pt idx="5">
                    <c:v>2.8236947617612</c:v>
                  </c:pt>
                </c:numCache>
              </c:numRef>
            </c:minus>
          </c:errBars>
          <c:xVal>
            <c:numRef>
              <c:f>'glutathione disulfide'!$B$34:$B$39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'glutathione disulfide'!$D$79:$D$84</c:f>
              <c:numCache>
                <c:formatCode>0</c:formatCode>
                <c:ptCount val="6"/>
                <c:pt idx="0">
                  <c:v>5.479314873638709</c:v>
                </c:pt>
                <c:pt idx="1">
                  <c:v>6.261934201533181</c:v>
                </c:pt>
                <c:pt idx="2">
                  <c:v>6.056614006530413</c:v>
                </c:pt>
                <c:pt idx="3">
                  <c:v>7.117980529530659</c:v>
                </c:pt>
                <c:pt idx="4">
                  <c:v>6.335497860543285</c:v>
                </c:pt>
                <c:pt idx="5" formatCode="General">
                  <c:v>4.532624813114875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'glutathione disulfide'!$E$33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'glutathione disulfide'!$E$87:$E$92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0.619889762328201</c:v>
                  </c:pt>
                  <c:pt idx="3">
                    <c:v>1.607985225009892</c:v>
                  </c:pt>
                  <c:pt idx="4">
                    <c:v>1.664280183509522</c:v>
                  </c:pt>
                  <c:pt idx="5">
                    <c:v>0.0</c:v>
                  </c:pt>
                </c:numCache>
              </c:numRef>
            </c:plus>
            <c:minus>
              <c:numRef>
                <c:f>'glutathione disulfide'!$E$65:$E$70</c:f>
                <c:numCache>
                  <c:formatCode>General</c:formatCode>
                  <c:ptCount val="6"/>
                  <c:pt idx="0">
                    <c:v>0.756042261188691</c:v>
                  </c:pt>
                  <c:pt idx="1">
                    <c:v>2.165081572036044</c:v>
                  </c:pt>
                  <c:pt idx="2">
                    <c:v>0.0902882502085865</c:v>
                  </c:pt>
                  <c:pt idx="3">
                    <c:v>1.704973443398761</c:v>
                  </c:pt>
                  <c:pt idx="4">
                    <c:v>1.03786629880298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'glutathione disulfide'!$B$34:$B$39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'glutathione disulfide'!$E$79:$E$84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0.442098635095574</c:v>
                </c:pt>
                <c:pt idx="3">
                  <c:v>1.107121659309794</c:v>
                </c:pt>
                <c:pt idx="4">
                  <c:v>1.748019584277664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'glutathione disulfide'!$F$33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'glutathione disulfide'!$F$87:$F$92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5.570601884755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'glutathione disulfide'!$F$87:$F$92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5.570601884755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'glutathione disulfide'!$B$34:$B$39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'glutathione disulfide'!$F$79:$F$84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1.529444579369808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'glutathione disulfide'!$G$33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'glutathione disulfide'!$G$87:$G$92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'glutathione disulfide'!$G$87:$G$92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'glutathione disulfide'!$B$34:$B$39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'glutathione disulfide'!$G$79:$G$84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'glutathione disulfide'!$H$33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'glutathione disulfide'!$H$43:$H$47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0.134059006491439</c:v>
                  </c:pt>
                  <c:pt idx="4">
                    <c:v>0.119328244734669</c:v>
                  </c:pt>
                </c:numCache>
              </c:numRef>
            </c:plus>
            <c:minus>
              <c:numRef>
                <c:f>'glutathione disulfide'!$H$43:$H$47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0.134059006491439</c:v>
                  </c:pt>
                  <c:pt idx="4">
                    <c:v>0.119328244734669</c:v>
                  </c:pt>
                </c:numCache>
              </c:numRef>
            </c:minus>
          </c:errBars>
          <c:xVal>
            <c:numRef>
              <c:f>'glutathione disulfide'!$B$34:$B$39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'glutathione disulfide'!$H$79:$H$84</c:f>
              <c:numCache>
                <c:formatCode>0</c:formatCode>
                <c:ptCount val="6"/>
                <c:pt idx="0">
                  <c:v>0.576644013852301</c:v>
                </c:pt>
                <c:pt idx="1">
                  <c:v>0.0</c:v>
                </c:pt>
                <c:pt idx="2">
                  <c:v>0.0</c:v>
                </c:pt>
                <c:pt idx="3">
                  <c:v>1.232591675468601</c:v>
                </c:pt>
                <c:pt idx="4">
                  <c:v>0.667622353357314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'glutathione disulfide'!$I$33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'glutathione disulfide'!$I$43:$I$47</c:f>
                <c:numCache>
                  <c:formatCode>General</c:formatCode>
                  <c:ptCount val="5"/>
                  <c:pt idx="0">
                    <c:v>0.0124271896512709</c:v>
                  </c:pt>
                  <c:pt idx="1">
                    <c:v>0.0</c:v>
                  </c:pt>
                  <c:pt idx="2">
                    <c:v>12.12797982263052</c:v>
                  </c:pt>
                  <c:pt idx="3">
                    <c:v>0.0236332867077804</c:v>
                  </c:pt>
                  <c:pt idx="4">
                    <c:v>0.0760330279744094</c:v>
                  </c:pt>
                </c:numCache>
              </c:numRef>
            </c:plus>
            <c:minus>
              <c:numRef>
                <c:f>'glutathione disulfide'!$I$43:$I$47</c:f>
                <c:numCache>
                  <c:formatCode>General</c:formatCode>
                  <c:ptCount val="5"/>
                  <c:pt idx="0">
                    <c:v>0.0124271896512709</c:v>
                  </c:pt>
                  <c:pt idx="1">
                    <c:v>0.0</c:v>
                  </c:pt>
                  <c:pt idx="2">
                    <c:v>12.12797982263052</c:v>
                  </c:pt>
                  <c:pt idx="3">
                    <c:v>0.0236332867077804</c:v>
                  </c:pt>
                  <c:pt idx="4">
                    <c:v>0.0760330279744094</c:v>
                  </c:pt>
                </c:numCache>
              </c:numRef>
            </c:minus>
          </c:errBars>
          <c:xVal>
            <c:numRef>
              <c:f>'glutathione disulfide'!$B$34:$B$39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'glutathione disulfide'!$I$79:$I$84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0.99374994298763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'glutathione disulfide'!$J$33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'glutathione disulfide'!$J$43:$J$47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'glutathione disulfide'!$J$43:$J$47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'glutathione disulfide'!$B$34:$B$39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'glutathione disulfide'!$J$79:$J$84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'glutathione disulfide'!$K$33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'glutathione disulfide'!$K$43:$K$47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'glutathione disulfide'!$K$43:$K$47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'glutathione disulfide'!$B$34:$B$39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'glutathione disulfide'!$K$79:$K$84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'glutathione disulfide'!$L$33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'glutathione disulfide'!$L$43:$L$47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'glutathione disulfide'!$L$43:$L$47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'glutathione disulfide'!$B$34:$B$39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'glutathione disulfide'!$L$79:$L$84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'glutathione disulfide'!$M$33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'glutathione disulfide'!$M$43:$M$47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'glutathione disulfide'!$M$43:$M$47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'glutathione disulfide'!$B$34:$B$39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'glutathione disulfide'!$M$79:$M$84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'glutathione disulfide'!$N$33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'glutathione disulfide'!$N$43:$N$47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'glutathione disulfide'!$N$43:$N$47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'glutathione disulfide'!$B$34:$B$39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'glutathione disulfide'!$N$79:$N$84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'glutathione disulfide'!$O$33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'glutathione disulfide'!$O$43:$O$47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'glutathione disulfide'!$O$43:$O$47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'glutathione disulfide'!$B$34:$B$39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'glutathione disulfide'!$O$79:$O$84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'glutathione disulfide'!$P$33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'glutathione disulfide'!$P$43:$P$47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'glutathione disulfide'!$P$43:$P$47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'glutathione disulfide'!$B$34:$B$39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'glutathione disulfide'!$P$79:$P$84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'glutathione disulfide'!$Q$33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'glutathione disulfide'!$Q$43:$Q$47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'glutathione disulfide'!$Q$43:$Q$47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'glutathione disulfide'!$B$34:$B$39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'glutathione disulfide'!$Q$79:$Q$84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'glutathione disulfide'!$R$33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'glutathione disulfide'!$R$43:$R$47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'glutathione disulfide'!$R$43:$R$47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'glutathione disulfide'!$B$34:$B$39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'glutathione disulfide'!$R$79:$R$84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'glutathione disulfide'!$S$33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'glutathione disulfide'!$S$43:$S$47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'glutathione disulfide'!$S$43:$S$47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'glutathione disulfide'!$B$34:$B$39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'glutathione disulfide'!$S$79:$S$84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6662280"/>
        <c:axId val="1736633336"/>
      </c:scatterChart>
      <c:valAx>
        <c:axId val="173666228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36633336"/>
        <c:crosses val="autoZero"/>
        <c:crossBetween val="midCat"/>
      </c:valAx>
      <c:valAx>
        <c:axId val="1736633336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3666228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'glutathione disulfide'!$A$73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'glutathione disulfide'!$B$74:$F$74</c:f>
                <c:numCache>
                  <c:formatCode>General</c:formatCode>
                  <c:ptCount val="5"/>
                  <c:pt idx="0">
                    <c:v>15.34490780436615</c:v>
                  </c:pt>
                  <c:pt idx="1">
                    <c:v>15.40662568347784</c:v>
                  </c:pt>
                  <c:pt idx="2">
                    <c:v>0.0828217867495381</c:v>
                  </c:pt>
                  <c:pt idx="3">
                    <c:v>0.396426344334463</c:v>
                  </c:pt>
                  <c:pt idx="4">
                    <c:v>0.226916987190576</c:v>
                  </c:pt>
                </c:numCache>
              </c:numRef>
            </c:plus>
            <c:minus>
              <c:numRef>
                <c:f>'glutathione disulfide'!$B$74:$F$74</c:f>
                <c:numCache>
                  <c:formatCode>General</c:formatCode>
                  <c:ptCount val="5"/>
                  <c:pt idx="0">
                    <c:v>15.34490780436615</c:v>
                  </c:pt>
                  <c:pt idx="1">
                    <c:v>15.40662568347784</c:v>
                  </c:pt>
                  <c:pt idx="2">
                    <c:v>0.0828217867495381</c:v>
                  </c:pt>
                  <c:pt idx="3">
                    <c:v>0.396426344334463</c:v>
                  </c:pt>
                  <c:pt idx="4">
                    <c:v>0.226916987190576</c:v>
                  </c:pt>
                </c:numCache>
              </c:numRef>
            </c:minus>
          </c:errBars>
          <c:cat>
            <c:strRef>
              <c:f>'glutathione disulfide'!$B$50:$F$50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'glutathione disulfide'!$B$73:$F$73</c:f>
              <c:numCache>
                <c:formatCode>General</c:formatCode>
                <c:ptCount val="5"/>
                <c:pt idx="0">
                  <c:v>6.957482343454274</c:v>
                </c:pt>
                <c:pt idx="1">
                  <c:v>39.92969560525859</c:v>
                </c:pt>
                <c:pt idx="2">
                  <c:v>0.337126415552971</c:v>
                </c:pt>
                <c:pt idx="3" formatCode="0.00E+00">
                  <c:v>0.629282341671739</c:v>
                </c:pt>
                <c:pt idx="4">
                  <c:v>0.428403165153123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36984920"/>
        <c:axId val="1736991448"/>
      </c:barChart>
      <c:catAx>
        <c:axId val="17369849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736991448"/>
        <c:crosses val="autoZero"/>
        <c:auto val="1"/>
        <c:lblAlgn val="ctr"/>
        <c:lblOffset val="0"/>
        <c:noMultiLvlLbl val="0"/>
      </c:catAx>
      <c:valAx>
        <c:axId val="1736991448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3698492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'glutathione disulfide'!$A$51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'glutathione disulfide'!$B$96:$F$96</c:f>
                <c:numCache>
                  <c:formatCode>General</c:formatCode>
                  <c:ptCount val="5"/>
                  <c:pt idx="0">
                    <c:v>0.955359247860394</c:v>
                  </c:pt>
                  <c:pt idx="1">
                    <c:v>0.969416005604298</c:v>
                  </c:pt>
                  <c:pt idx="2">
                    <c:v>0.398317804625967</c:v>
                  </c:pt>
                  <c:pt idx="3">
                    <c:v>0.680902031129476</c:v>
                  </c:pt>
                  <c:pt idx="4">
                    <c:v>0.851187013053679</c:v>
                  </c:pt>
                </c:numCache>
              </c:numRef>
            </c:plus>
            <c:minus>
              <c:numRef>
                <c:f>'glutathione disulfide'!$B$96:$F$96</c:f>
                <c:numCache>
                  <c:formatCode>General</c:formatCode>
                  <c:ptCount val="5"/>
                  <c:pt idx="0">
                    <c:v>0.955359247860394</c:v>
                  </c:pt>
                  <c:pt idx="1">
                    <c:v>0.969416005604298</c:v>
                  </c:pt>
                  <c:pt idx="2">
                    <c:v>0.398317804625967</c:v>
                  </c:pt>
                  <c:pt idx="3">
                    <c:v>0.680902031129476</c:v>
                  </c:pt>
                  <c:pt idx="4">
                    <c:v>0.851187013053679</c:v>
                  </c:pt>
                </c:numCache>
              </c:numRef>
            </c:minus>
          </c:errBars>
          <c:cat>
            <c:strRef>
              <c:f>'glutathione disulfide'!$B$50:$F$50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'glutathione disulfide'!$B$95:$F$95</c:f>
              <c:numCache>
                <c:formatCode>General</c:formatCode>
                <c:ptCount val="5"/>
                <c:pt idx="0">
                  <c:v>0.701850068635009</c:v>
                </c:pt>
                <c:pt idx="1">
                  <c:v>1.170763099454997</c:v>
                </c:pt>
                <c:pt idx="2">
                  <c:v>0.434296665593144</c:v>
                </c:pt>
                <c:pt idx="3">
                  <c:v>0.786464686404564</c:v>
                </c:pt>
                <c:pt idx="4" formatCode="0.00E+00">
                  <c:v>0.5033939336724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36624696"/>
        <c:axId val="1736627832"/>
      </c:barChart>
      <c:catAx>
        <c:axId val="17366246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736627832"/>
        <c:crosses val="autoZero"/>
        <c:auto val="1"/>
        <c:lblAlgn val="ctr"/>
        <c:lblOffset val="0"/>
        <c:noMultiLvlLbl val="0"/>
      </c:catAx>
      <c:valAx>
        <c:axId val="1736627832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3662469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'glutathione disulfide'!$C$33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'glutathione disulfide'!$C$43:$C$47</c:f>
                <c:numCache>
                  <c:formatCode>General</c:formatCode>
                  <c:ptCount val="5"/>
                  <c:pt idx="0">
                    <c:v>1.367582498676727</c:v>
                  </c:pt>
                  <c:pt idx="1">
                    <c:v>9.899963314724756</c:v>
                  </c:pt>
                  <c:pt idx="2">
                    <c:v>8.220225597111208</c:v>
                  </c:pt>
                  <c:pt idx="3">
                    <c:v>0.488243929329116</c:v>
                  </c:pt>
                  <c:pt idx="4">
                    <c:v>0.264185624911697</c:v>
                  </c:pt>
                </c:numCache>
              </c:numRef>
            </c:plus>
            <c:minus>
              <c:numRef>
                <c:f>'glutathione disulfide'!$C$43:$C$47</c:f>
                <c:numCache>
                  <c:formatCode>General</c:formatCode>
                  <c:ptCount val="5"/>
                  <c:pt idx="0">
                    <c:v>1.367582498676727</c:v>
                  </c:pt>
                  <c:pt idx="1">
                    <c:v>9.899963314724756</c:v>
                  </c:pt>
                  <c:pt idx="2">
                    <c:v>8.220225597111208</c:v>
                  </c:pt>
                  <c:pt idx="3">
                    <c:v>0.488243929329116</c:v>
                  </c:pt>
                  <c:pt idx="4">
                    <c:v>0.264185624911697</c:v>
                  </c:pt>
                </c:numCache>
              </c:numRef>
            </c:minus>
          </c:errBars>
          <c:xVal>
            <c:numRef>
              <c:f>'glutathione disulfide'!$B$34:$B$39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'glutathione disulfide'!$C$57:$C$62</c:f>
              <c:numCache>
                <c:formatCode>0</c:formatCode>
                <c:ptCount val="6"/>
                <c:pt idx="0">
                  <c:v>92.81796738125584</c:v>
                </c:pt>
                <c:pt idx="1">
                  <c:v>79.68409578307587</c:v>
                </c:pt>
                <c:pt idx="2">
                  <c:v>78.5897609893314</c:v>
                </c:pt>
                <c:pt idx="3">
                  <c:v>93.1782473582515</c:v>
                </c:pt>
                <c:pt idx="4">
                  <c:v>89.69521239537181</c:v>
                </c:pt>
                <c:pt idx="5" formatCode="General">
                  <c:v>92.2895318384552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'glutathione disulfide'!$V$33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'glutathione disulfide'!$V$41:$V$45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'glutathione disulfide'!$V$41:$V$45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'glutathione disulfide'!$B$34:$B$39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'glutathione disulfide'!$V$57:$V$62</c:f>
              <c:numCache>
                <c:formatCode>0</c:formatCode>
                <c:ptCount val="6"/>
                <c:pt idx="0">
                  <c:v>7.182032618744164</c:v>
                </c:pt>
                <c:pt idx="1">
                  <c:v>20.31590421692411</c:v>
                </c:pt>
                <c:pt idx="2">
                  <c:v>21.41023901066858</c:v>
                </c:pt>
                <c:pt idx="3">
                  <c:v>6.82175264174851</c:v>
                </c:pt>
                <c:pt idx="4">
                  <c:v>10.3047876046282</c:v>
                </c:pt>
                <c:pt idx="5">
                  <c:v>7.7104681615448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6594696"/>
        <c:axId val="1736576152"/>
      </c:scatterChart>
      <c:valAx>
        <c:axId val="1736594696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36576152"/>
        <c:crosses val="autoZero"/>
        <c:crossBetween val="midCat"/>
      </c:valAx>
      <c:valAx>
        <c:axId val="173657615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36594696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'glutathione disulfide'!$C$33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'glutathione disulfide'!$C$43:$C$47</c:f>
                <c:numCache>
                  <c:formatCode>General</c:formatCode>
                  <c:ptCount val="5"/>
                  <c:pt idx="0">
                    <c:v>1.367582498676727</c:v>
                  </c:pt>
                  <c:pt idx="1">
                    <c:v>9.899963314724756</c:v>
                  </c:pt>
                  <c:pt idx="2">
                    <c:v>8.220225597111208</c:v>
                  </c:pt>
                  <c:pt idx="3">
                    <c:v>0.488243929329116</c:v>
                  </c:pt>
                  <c:pt idx="4">
                    <c:v>0.264185624911697</c:v>
                  </c:pt>
                </c:numCache>
              </c:numRef>
            </c:plus>
            <c:minus>
              <c:numRef>
                <c:f>'glutathione disulfide'!$C$43:$C$47</c:f>
                <c:numCache>
                  <c:formatCode>General</c:formatCode>
                  <c:ptCount val="5"/>
                  <c:pt idx="0">
                    <c:v>1.367582498676727</c:v>
                  </c:pt>
                  <c:pt idx="1">
                    <c:v>9.899963314724756</c:v>
                  </c:pt>
                  <c:pt idx="2">
                    <c:v>8.220225597111208</c:v>
                  </c:pt>
                  <c:pt idx="3">
                    <c:v>0.488243929329116</c:v>
                  </c:pt>
                  <c:pt idx="4">
                    <c:v>0.264185624911697</c:v>
                  </c:pt>
                </c:numCache>
              </c:numRef>
            </c:minus>
          </c:errBars>
          <c:xVal>
            <c:numRef>
              <c:f>'glutathione disulfide'!$B$34:$B$39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'glutathione disulfide'!$C$79:$C$84</c:f>
              <c:numCache>
                <c:formatCode>0</c:formatCode>
                <c:ptCount val="6"/>
                <c:pt idx="0">
                  <c:v>93.94404111250898</c:v>
                </c:pt>
                <c:pt idx="1">
                  <c:v>93.73806579846682</c:v>
                </c:pt>
                <c:pt idx="2">
                  <c:v>93.50128735837403</c:v>
                </c:pt>
                <c:pt idx="3">
                  <c:v>88.0191116133335</c:v>
                </c:pt>
                <c:pt idx="4">
                  <c:v>91.24886020182174</c:v>
                </c:pt>
                <c:pt idx="5" formatCode="General">
                  <c:v>95.46737518688514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'glutathione disulfide'!$V$33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'glutathione disulfide'!$V$41:$V$45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'glutathione disulfide'!$V$41:$V$45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'glutathione disulfide'!$B$34:$B$39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'glutathione disulfide'!$V$79:$V$84</c:f>
              <c:numCache>
                <c:formatCode>0</c:formatCode>
                <c:ptCount val="6"/>
                <c:pt idx="0">
                  <c:v>6.055958887491011</c:v>
                </c:pt>
                <c:pt idx="1">
                  <c:v>6.261934201533181</c:v>
                </c:pt>
                <c:pt idx="2">
                  <c:v>6.498712641625987</c:v>
                </c:pt>
                <c:pt idx="3">
                  <c:v>11.9808883866665</c:v>
                </c:pt>
                <c:pt idx="4">
                  <c:v>8.751139798178263</c:v>
                </c:pt>
                <c:pt idx="5">
                  <c:v>4.532624813114875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6532568"/>
        <c:axId val="1736530232"/>
      </c:scatterChart>
      <c:valAx>
        <c:axId val="1736532568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36530232"/>
        <c:crosses val="autoZero"/>
        <c:crossBetween val="midCat"/>
      </c:valAx>
      <c:valAx>
        <c:axId val="173653023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36532568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'UDP-N-acetyl-glucosamine'!$C$33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'UDP-N-acetyl-glucosamine'!$C$43:$C$48</c:f>
                <c:numCache>
                  <c:formatCode>General</c:formatCode>
                  <c:ptCount val="6"/>
                  <c:pt idx="0">
                    <c:v>2.604842002721679</c:v>
                  </c:pt>
                  <c:pt idx="1">
                    <c:v>18.21560515623846</c:v>
                  </c:pt>
                  <c:pt idx="2">
                    <c:v>1.827707915077381</c:v>
                  </c:pt>
                  <c:pt idx="3">
                    <c:v>9.35045894059038</c:v>
                  </c:pt>
                  <c:pt idx="4">
                    <c:v>1.180981394887173</c:v>
                  </c:pt>
                  <c:pt idx="5">
                    <c:v>9.798309222143231</c:v>
                  </c:pt>
                </c:numCache>
              </c:numRef>
            </c:plus>
            <c:minus>
              <c:numRef>
                <c:f>'UDP-N-acetyl-glucosamine'!$C$43:$C$48</c:f>
                <c:numCache>
                  <c:formatCode>General</c:formatCode>
                  <c:ptCount val="6"/>
                  <c:pt idx="0">
                    <c:v>2.604842002721679</c:v>
                  </c:pt>
                  <c:pt idx="1">
                    <c:v>18.21560515623846</c:v>
                  </c:pt>
                  <c:pt idx="2">
                    <c:v>1.827707915077381</c:v>
                  </c:pt>
                  <c:pt idx="3">
                    <c:v>9.35045894059038</c:v>
                  </c:pt>
                  <c:pt idx="4">
                    <c:v>1.180981394887173</c:v>
                  </c:pt>
                  <c:pt idx="5">
                    <c:v>9.798309222143231</c:v>
                  </c:pt>
                </c:numCache>
              </c:numRef>
            </c:minus>
          </c:errBars>
          <c:xVal>
            <c:numRef>
              <c:f>'UDP-N-acetyl-glucosamine'!$B$34:$B$39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'UDP-N-acetyl-glucosamine'!$C$34:$C$39</c:f>
              <c:numCache>
                <c:formatCode>0</c:formatCode>
                <c:ptCount val="6"/>
                <c:pt idx="0">
                  <c:v>86.39432792959587</c:v>
                </c:pt>
                <c:pt idx="1">
                  <c:v>78.04009363100388</c:v>
                </c:pt>
                <c:pt idx="2">
                  <c:v>96.5350843711126</c:v>
                </c:pt>
                <c:pt idx="3">
                  <c:v>59.64731847880144</c:v>
                </c:pt>
                <c:pt idx="4">
                  <c:v>53.9281021994188</c:v>
                </c:pt>
                <c:pt idx="5" formatCode="General">
                  <c:v>65.03584387983059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'UDP-N-acetyl-glucosamine'!$D$33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'UDP-N-acetyl-glucosamine'!$D$43:$D$48</c:f>
                <c:numCache>
                  <c:formatCode>General</c:formatCode>
                  <c:ptCount val="6"/>
                  <c:pt idx="0">
                    <c:v>3.013818914569331</c:v>
                  </c:pt>
                  <c:pt idx="1">
                    <c:v>5.165386947130195</c:v>
                  </c:pt>
                  <c:pt idx="2">
                    <c:v>0.463654310468432</c:v>
                  </c:pt>
                  <c:pt idx="3">
                    <c:v>5.804055392259543</c:v>
                  </c:pt>
                  <c:pt idx="4">
                    <c:v>1.130570599341385</c:v>
                  </c:pt>
                  <c:pt idx="5">
                    <c:v>5.174084328887437</c:v>
                  </c:pt>
                </c:numCache>
              </c:numRef>
            </c:plus>
            <c:minus>
              <c:numRef>
                <c:f>'UDP-N-acetyl-glucosamine'!$D$43:$D$48</c:f>
                <c:numCache>
                  <c:formatCode>General</c:formatCode>
                  <c:ptCount val="6"/>
                  <c:pt idx="0">
                    <c:v>3.013818914569331</c:v>
                  </c:pt>
                  <c:pt idx="1">
                    <c:v>5.165386947130195</c:v>
                  </c:pt>
                  <c:pt idx="2">
                    <c:v>0.463654310468432</c:v>
                  </c:pt>
                  <c:pt idx="3">
                    <c:v>5.804055392259543</c:v>
                  </c:pt>
                  <c:pt idx="4">
                    <c:v>1.130570599341385</c:v>
                  </c:pt>
                  <c:pt idx="5">
                    <c:v>5.174084328887437</c:v>
                  </c:pt>
                </c:numCache>
              </c:numRef>
            </c:minus>
          </c:errBars>
          <c:xVal>
            <c:numRef>
              <c:f>'UDP-N-acetyl-glucosamine'!$B$34:$B$39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'UDP-N-acetyl-glucosamine'!$D$34:$D$39</c:f>
              <c:numCache>
                <c:formatCode>0</c:formatCode>
                <c:ptCount val="6"/>
                <c:pt idx="0">
                  <c:v>10.34802483668044</c:v>
                </c:pt>
                <c:pt idx="1">
                  <c:v>7.884230438673868</c:v>
                </c:pt>
                <c:pt idx="2">
                  <c:v>2.1888546442931</c:v>
                </c:pt>
                <c:pt idx="3">
                  <c:v>11.10923747183496</c:v>
                </c:pt>
                <c:pt idx="4">
                  <c:v>12.02970856455692</c:v>
                </c:pt>
                <c:pt idx="5" formatCode="General">
                  <c:v>15.58880644183341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'UDP-N-acetyl-glucosamine'!$E$33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'UDP-N-acetyl-glucosamine'!$E$43:$E$48</c:f>
                <c:numCache>
                  <c:formatCode>General</c:formatCode>
                  <c:ptCount val="6"/>
                  <c:pt idx="0">
                    <c:v>0.830387727348039</c:v>
                  </c:pt>
                  <c:pt idx="1">
                    <c:v>11.22312954377715</c:v>
                  </c:pt>
                  <c:pt idx="2">
                    <c:v>1.374352320696517</c:v>
                  </c:pt>
                  <c:pt idx="3">
                    <c:v>1.172292365915147</c:v>
                  </c:pt>
                  <c:pt idx="4">
                    <c:v>4.667035137441133</c:v>
                  </c:pt>
                  <c:pt idx="5">
                    <c:v>7.762629108915155</c:v>
                  </c:pt>
                </c:numCache>
              </c:numRef>
            </c:plus>
            <c:minus>
              <c:numRef>
                <c:f>'UDP-N-acetyl-glucosamine'!$E$43:$E$48</c:f>
                <c:numCache>
                  <c:formatCode>General</c:formatCode>
                  <c:ptCount val="6"/>
                  <c:pt idx="0">
                    <c:v>0.830387727348039</c:v>
                  </c:pt>
                  <c:pt idx="1">
                    <c:v>11.22312954377715</c:v>
                  </c:pt>
                  <c:pt idx="2">
                    <c:v>1.374352320696517</c:v>
                  </c:pt>
                  <c:pt idx="3">
                    <c:v>1.172292365915147</c:v>
                  </c:pt>
                  <c:pt idx="4">
                    <c:v>4.667035137441133</c:v>
                  </c:pt>
                  <c:pt idx="5">
                    <c:v>7.762629108915155</c:v>
                  </c:pt>
                </c:numCache>
              </c:numRef>
            </c:minus>
          </c:errBars>
          <c:xVal>
            <c:numRef>
              <c:f>'UDP-N-acetyl-glucosamine'!$B$34:$B$39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'UDP-N-acetyl-glucosamine'!$E$34:$E$39</c:f>
              <c:numCache>
                <c:formatCode>0</c:formatCode>
                <c:ptCount val="6"/>
                <c:pt idx="0">
                  <c:v>2.962205169893391</c:v>
                </c:pt>
                <c:pt idx="1">
                  <c:v>12.22645983851031</c:v>
                </c:pt>
                <c:pt idx="2">
                  <c:v>1.276060984594283</c:v>
                </c:pt>
                <c:pt idx="3">
                  <c:v>21.24460627197754</c:v>
                </c:pt>
                <c:pt idx="4">
                  <c:v>25.9362519399776</c:v>
                </c:pt>
                <c:pt idx="5" formatCode="General">
                  <c:v>13.22514570706034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'UDP-N-acetyl-glucosamine'!$F$33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'UDP-N-acetyl-glucosamine'!$F$43:$F$48</c:f>
                <c:numCache>
                  <c:formatCode>General</c:formatCode>
                  <c:ptCount val="6"/>
                  <c:pt idx="0">
                    <c:v>0.311343158090707</c:v>
                  </c:pt>
                  <c:pt idx="1">
                    <c:v>1.863065091567992</c:v>
                  </c:pt>
                  <c:pt idx="2">
                    <c:v>0.0</c:v>
                  </c:pt>
                  <c:pt idx="3">
                    <c:v>0.77151034437559</c:v>
                  </c:pt>
                  <c:pt idx="4">
                    <c:v>2.140250358777472</c:v>
                  </c:pt>
                  <c:pt idx="5">
                    <c:v>2.447258458549864</c:v>
                  </c:pt>
                </c:numCache>
              </c:numRef>
            </c:plus>
            <c:minus>
              <c:numRef>
                <c:f>'UDP-N-acetyl-glucosamine'!$F$43:$F$48</c:f>
                <c:numCache>
                  <c:formatCode>General</c:formatCode>
                  <c:ptCount val="6"/>
                  <c:pt idx="0">
                    <c:v>0.311343158090707</c:v>
                  </c:pt>
                  <c:pt idx="1">
                    <c:v>1.863065091567992</c:v>
                  </c:pt>
                  <c:pt idx="2">
                    <c:v>0.0</c:v>
                  </c:pt>
                  <c:pt idx="3">
                    <c:v>0.77151034437559</c:v>
                  </c:pt>
                  <c:pt idx="4">
                    <c:v>2.140250358777472</c:v>
                  </c:pt>
                  <c:pt idx="5">
                    <c:v>2.447258458549864</c:v>
                  </c:pt>
                </c:numCache>
              </c:numRef>
            </c:minus>
          </c:errBars>
          <c:xVal>
            <c:numRef>
              <c:f>'UDP-N-acetyl-glucosamine'!$B$34:$B$39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'UDP-N-acetyl-glucosamine'!$F$34:$F$39</c:f>
              <c:numCache>
                <c:formatCode>0</c:formatCode>
                <c:ptCount val="6"/>
                <c:pt idx="0">
                  <c:v>0.0951336926666176</c:v>
                </c:pt>
                <c:pt idx="1">
                  <c:v>1.564254229964957</c:v>
                </c:pt>
                <c:pt idx="2">
                  <c:v>0.0</c:v>
                </c:pt>
                <c:pt idx="3">
                  <c:v>5.270950571369594</c:v>
                </c:pt>
                <c:pt idx="4">
                  <c:v>5.329494020335276</c:v>
                </c:pt>
                <c:pt idx="5" formatCode="General">
                  <c:v>4.83765096983488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'UDP-N-acetyl-glucosamine'!$G$33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'UDP-N-acetyl-glucosamine'!$G$43:$G$48</c:f>
                <c:numCache>
                  <c:formatCode>General</c:formatCode>
                  <c:ptCount val="6"/>
                  <c:pt idx="0">
                    <c:v>0.655547357849922</c:v>
                  </c:pt>
                  <c:pt idx="1">
                    <c:v>0.527569046747611</c:v>
                  </c:pt>
                  <c:pt idx="2">
                    <c:v>0.0</c:v>
                  </c:pt>
                  <c:pt idx="3">
                    <c:v>1.875425518727597</c:v>
                  </c:pt>
                  <c:pt idx="4">
                    <c:v>0.817669780979869</c:v>
                  </c:pt>
                  <c:pt idx="5">
                    <c:v>0.993867118346966</c:v>
                  </c:pt>
                </c:numCache>
              </c:numRef>
            </c:plus>
            <c:minus>
              <c:numRef>
                <c:f>'UDP-N-acetyl-glucosamine'!$G$43:$G$48</c:f>
                <c:numCache>
                  <c:formatCode>General</c:formatCode>
                  <c:ptCount val="6"/>
                  <c:pt idx="0">
                    <c:v>0.655547357849922</c:v>
                  </c:pt>
                  <c:pt idx="1">
                    <c:v>0.527569046747611</c:v>
                  </c:pt>
                  <c:pt idx="2">
                    <c:v>0.0</c:v>
                  </c:pt>
                  <c:pt idx="3">
                    <c:v>1.875425518727597</c:v>
                  </c:pt>
                  <c:pt idx="4">
                    <c:v>0.817669780979869</c:v>
                  </c:pt>
                  <c:pt idx="5">
                    <c:v>0.993867118346966</c:v>
                  </c:pt>
                </c:numCache>
              </c:numRef>
            </c:minus>
          </c:errBars>
          <c:xVal>
            <c:numRef>
              <c:f>'UDP-N-acetyl-glucosamine'!$B$34:$B$39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'UDP-N-acetyl-glucosamine'!$G$34:$G$39</c:f>
              <c:numCache>
                <c:formatCode>0</c:formatCode>
                <c:ptCount val="6"/>
                <c:pt idx="0">
                  <c:v>0.200308371163687</c:v>
                </c:pt>
                <c:pt idx="1">
                  <c:v>0.284961861846978</c:v>
                </c:pt>
                <c:pt idx="2">
                  <c:v>0.0</c:v>
                </c:pt>
                <c:pt idx="3">
                  <c:v>2.727887206016458</c:v>
                </c:pt>
                <c:pt idx="4">
                  <c:v>2.7764432757114</c:v>
                </c:pt>
                <c:pt idx="5" formatCode="General">
                  <c:v>1.312553001440796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'UDP-N-acetyl-glucosamine'!$H$33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'UDP-N-acetyl-glucosamine'!$H$43:$H$47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'UDP-N-acetyl-glucosamine'!$H$43:$H$47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'UDP-N-acetyl-glucosamine'!$B$34:$B$39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'UDP-N-acetyl-glucosamine'!$H$34:$H$39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'UDP-N-acetyl-glucosamine'!$I$33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'UDP-N-acetyl-glucosamine'!$I$43:$I$47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'UDP-N-acetyl-glucosamine'!$I$43:$I$47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'UDP-N-acetyl-glucosamine'!$B$34:$B$39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'UDP-N-acetyl-glucosamine'!$I$34:$I$39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'UDP-N-acetyl-glucosamine'!$J$33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'UDP-N-acetyl-glucosamine'!$J$43:$J$47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'UDP-N-acetyl-glucosamine'!$J$43:$J$47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'UDP-N-acetyl-glucosamine'!$B$34:$B$39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'UDP-N-acetyl-glucosamine'!$J$34:$J$39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'UDP-N-acetyl-glucosamine'!$K$33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'UDP-N-acetyl-glucosamine'!$K$43:$K$47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'UDP-N-acetyl-glucosamine'!$K$43:$K$47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'UDP-N-acetyl-glucosamine'!$B$34:$B$39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'UDP-N-acetyl-glucosamine'!$K$34:$K$39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'UDP-N-acetyl-glucosamine'!$L$33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'UDP-N-acetyl-glucosamine'!$L$43:$L$47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'UDP-N-acetyl-glucosamine'!$L$43:$L$47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'UDP-N-acetyl-glucosamine'!$B$34:$B$39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'UDP-N-acetyl-glucosamine'!$L$34:$L$39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'UDP-N-acetyl-glucosamine'!$M$33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'UDP-N-acetyl-glucosamine'!$M$43:$M$47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'UDP-N-acetyl-glucosamine'!$M$43:$M$47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'UDP-N-acetyl-glucosamine'!$B$34:$B$39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'UDP-N-acetyl-glucosamine'!$M$34:$M$39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'UDP-N-acetyl-glucosamine'!$N$33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'UDP-N-acetyl-glucosamine'!$N$43:$N$47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'UDP-N-acetyl-glucosamine'!$N$43:$N$47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'UDP-N-acetyl-glucosamine'!$B$34:$B$39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'UDP-N-acetyl-glucosamine'!$N$34:$N$39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'UDP-N-acetyl-glucosamine'!$O$33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'UDP-N-acetyl-glucosamine'!$O$43:$O$47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'UDP-N-acetyl-glucosamine'!$O$43:$O$47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'UDP-N-acetyl-glucosamine'!$B$34:$B$39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'UDP-N-acetyl-glucosamine'!$O$34:$O$39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'UDP-N-acetyl-glucosamine'!$P$33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'UDP-N-acetyl-glucosamine'!$P$43:$P$47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'UDP-N-acetyl-glucosamine'!$P$43:$P$47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'UDP-N-acetyl-glucosamine'!$B$34:$B$39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'UDP-N-acetyl-glucosamine'!$P$34:$P$39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'UDP-N-acetyl-glucosamine'!$Q$33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'UDP-N-acetyl-glucosamine'!$Q$43:$Q$47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'UDP-N-acetyl-glucosamine'!$Q$43:$Q$47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'UDP-N-acetyl-glucosamine'!$B$34:$B$39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'UDP-N-acetyl-glucosamine'!$Q$34:$Q$39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'UDP-N-acetyl-glucosamine'!$R$33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'UDP-N-acetyl-glucosamine'!$R$43:$R$47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'UDP-N-acetyl-glucosamine'!$R$43:$R$47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'UDP-N-acetyl-glucosamine'!$B$34:$B$39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'UDP-N-acetyl-glucosamine'!$R$34:$R$39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'UDP-N-acetyl-glucosamine'!$S$33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'UDP-N-acetyl-glucosamine'!$S$43:$S$47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'UDP-N-acetyl-glucosamine'!$S$43:$S$47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'UDP-N-acetyl-glucosamine'!$B$34:$B$39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'UDP-N-acetyl-glucosamine'!$S$34:$S$39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87384"/>
        <c:axId val="1714393048"/>
      </c:scatterChart>
      <c:valAx>
        <c:axId val="1714387384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14393048"/>
        <c:crosses val="autoZero"/>
        <c:crossBetween val="midCat"/>
      </c:valAx>
      <c:valAx>
        <c:axId val="171439304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1438738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'UDP-N-acetyl-glucosamine'!$A$51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'UDP-N-acetyl-glucosamine'!$B$52:$F$52</c:f>
                <c:numCache>
                  <c:formatCode>General</c:formatCode>
                  <c:ptCount val="5"/>
                  <c:pt idx="0">
                    <c:v>0.89621304332695</c:v>
                  </c:pt>
                  <c:pt idx="1">
                    <c:v>0.562380765492978</c:v>
                  </c:pt>
                  <c:pt idx="2">
                    <c:v>0.8848850566535</c:v>
                  </c:pt>
                  <c:pt idx="3">
                    <c:v>0.532053262020151</c:v>
                  </c:pt>
                  <c:pt idx="4">
                    <c:v>0.238932419721963</c:v>
                  </c:pt>
                </c:numCache>
              </c:numRef>
            </c:plus>
            <c:minus>
              <c:numRef>
                <c:f>'UDP-N-acetyl-glucosamine'!$B$52:$F$52</c:f>
                <c:numCache>
                  <c:formatCode>General</c:formatCode>
                  <c:ptCount val="5"/>
                  <c:pt idx="0">
                    <c:v>0.89621304332695</c:v>
                  </c:pt>
                  <c:pt idx="1">
                    <c:v>0.562380765492978</c:v>
                  </c:pt>
                  <c:pt idx="2">
                    <c:v>0.8848850566535</c:v>
                  </c:pt>
                  <c:pt idx="3">
                    <c:v>0.532053262020151</c:v>
                  </c:pt>
                  <c:pt idx="4">
                    <c:v>0.238932419721963</c:v>
                  </c:pt>
                </c:numCache>
              </c:numRef>
            </c:minus>
          </c:errBars>
          <c:cat>
            <c:strRef>
              <c:f>'UDP-N-acetyl-glucosamine'!$B$50:$F$50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'UDP-N-acetyl-glucosamine'!$B$51:$F$51</c:f>
              <c:numCache>
                <c:formatCode>General</c:formatCode>
                <c:ptCount val="5"/>
                <c:pt idx="0">
                  <c:v>1.201755164216791</c:v>
                </c:pt>
                <c:pt idx="1">
                  <c:v>0.628533322709404</c:v>
                </c:pt>
                <c:pt idx="2">
                  <c:v>1.027207214475482</c:v>
                </c:pt>
                <c:pt idx="3">
                  <c:v>0.859854419032352</c:v>
                </c:pt>
                <c:pt idx="4">
                  <c:v>0.525075667757403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14236856"/>
        <c:axId val="1714233064"/>
      </c:barChart>
      <c:catAx>
        <c:axId val="17142368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714233064"/>
        <c:crosses val="autoZero"/>
        <c:auto val="1"/>
        <c:lblAlgn val="ctr"/>
        <c:lblOffset val="0"/>
        <c:noMultiLvlLbl val="0"/>
      </c:catAx>
      <c:valAx>
        <c:axId val="1714233064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1423685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'UDP-N-acetyl-glucosamine'!$C$33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'UDP-N-acetyl-glucosamine'!$C$43:$C$47</c:f>
                <c:numCache>
                  <c:formatCode>General</c:formatCode>
                  <c:ptCount val="5"/>
                  <c:pt idx="0">
                    <c:v>2.604842002721679</c:v>
                  </c:pt>
                  <c:pt idx="1">
                    <c:v>18.21560515623846</c:v>
                  </c:pt>
                  <c:pt idx="2">
                    <c:v>1.827707915077381</c:v>
                  </c:pt>
                  <c:pt idx="3">
                    <c:v>9.35045894059038</c:v>
                  </c:pt>
                  <c:pt idx="4">
                    <c:v>1.180981394887173</c:v>
                  </c:pt>
                </c:numCache>
              </c:numRef>
            </c:plus>
            <c:minus>
              <c:numRef>
                <c:f>'UDP-N-acetyl-glucosamine'!$C$43:$C$47</c:f>
                <c:numCache>
                  <c:formatCode>General</c:formatCode>
                  <c:ptCount val="5"/>
                  <c:pt idx="0">
                    <c:v>2.604842002721679</c:v>
                  </c:pt>
                  <c:pt idx="1">
                    <c:v>18.21560515623846</c:v>
                  </c:pt>
                  <c:pt idx="2">
                    <c:v>1.827707915077381</c:v>
                  </c:pt>
                  <c:pt idx="3">
                    <c:v>9.35045894059038</c:v>
                  </c:pt>
                  <c:pt idx="4">
                    <c:v>1.180981394887173</c:v>
                  </c:pt>
                </c:numCache>
              </c:numRef>
            </c:minus>
          </c:errBars>
          <c:xVal>
            <c:numRef>
              <c:f>'UDP-N-acetyl-glucosamine'!$B$34:$B$39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'UDP-N-acetyl-glucosamine'!$C$34:$C$39</c:f>
              <c:numCache>
                <c:formatCode>0</c:formatCode>
                <c:ptCount val="6"/>
                <c:pt idx="0">
                  <c:v>86.39432792959587</c:v>
                </c:pt>
                <c:pt idx="1">
                  <c:v>78.04009363100388</c:v>
                </c:pt>
                <c:pt idx="2">
                  <c:v>96.5350843711126</c:v>
                </c:pt>
                <c:pt idx="3">
                  <c:v>59.64731847880144</c:v>
                </c:pt>
                <c:pt idx="4">
                  <c:v>53.9281021994188</c:v>
                </c:pt>
                <c:pt idx="5" formatCode="General">
                  <c:v>65.03584387983059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'UDP-N-acetyl-glucosamine'!$V$33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'UDP-N-acetyl-glucosamine'!$V$41:$V$45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'UDP-N-acetyl-glucosamine'!$V$41:$V$45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'UDP-N-acetyl-glucosamine'!$B$34:$B$39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'UDP-N-acetyl-glucosamine'!$V$34:$V$39</c:f>
              <c:numCache>
                <c:formatCode>0</c:formatCode>
                <c:ptCount val="6"/>
                <c:pt idx="0">
                  <c:v>13.60567207040413</c:v>
                </c:pt>
                <c:pt idx="1">
                  <c:v>21.95990636899611</c:v>
                </c:pt>
                <c:pt idx="2">
                  <c:v>3.464915628887383</c:v>
                </c:pt>
                <c:pt idx="3">
                  <c:v>40.35268152119855</c:v>
                </c:pt>
                <c:pt idx="4">
                  <c:v>46.0718978005812</c:v>
                </c:pt>
                <c:pt idx="5">
                  <c:v>34.96415612016942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226696"/>
        <c:axId val="1937750488"/>
      </c:scatterChart>
      <c:valAx>
        <c:axId val="1714226696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937750488"/>
        <c:crosses val="autoZero"/>
        <c:crossBetween val="midCat"/>
      </c:valAx>
      <c:valAx>
        <c:axId val="193775048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14226696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'UDP-N-acetyl-glucosamine'!$C$56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'UDP-N-acetyl-glucosamine'!$C$65:$C$70</c:f>
                <c:numCache>
                  <c:formatCode>General</c:formatCode>
                  <c:ptCount val="6"/>
                  <c:pt idx="0">
                    <c:v>2.010705983284417</c:v>
                  </c:pt>
                  <c:pt idx="1">
                    <c:v>17.78024949676271</c:v>
                  </c:pt>
                  <c:pt idx="2">
                    <c:v>4.036774581120343</c:v>
                  </c:pt>
                  <c:pt idx="3">
                    <c:v>2.67200010290966</c:v>
                  </c:pt>
                  <c:pt idx="4">
                    <c:v>1.914264676513364</c:v>
                  </c:pt>
                  <c:pt idx="5">
                    <c:v>4.404623932989918</c:v>
                  </c:pt>
                </c:numCache>
              </c:numRef>
            </c:plus>
            <c:minus>
              <c:numRef>
                <c:f>'UDP-N-acetyl-glucosamine'!$C$65:$C$70</c:f>
                <c:numCache>
                  <c:formatCode>General</c:formatCode>
                  <c:ptCount val="6"/>
                  <c:pt idx="0">
                    <c:v>2.010705983284417</c:v>
                  </c:pt>
                  <c:pt idx="1">
                    <c:v>17.78024949676271</c:v>
                  </c:pt>
                  <c:pt idx="2">
                    <c:v>4.036774581120343</c:v>
                  </c:pt>
                  <c:pt idx="3">
                    <c:v>2.67200010290966</c:v>
                  </c:pt>
                  <c:pt idx="4">
                    <c:v>1.914264676513364</c:v>
                  </c:pt>
                  <c:pt idx="5">
                    <c:v>4.404623932989918</c:v>
                  </c:pt>
                </c:numCache>
              </c:numRef>
            </c:minus>
          </c:errBars>
          <c:xVal>
            <c:numRef>
              <c:f>'UDP-N-acetyl-glucosamine'!$B$57:$B$62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'UDP-N-acetyl-glucosamine'!$C$57:$C$62</c:f>
              <c:numCache>
                <c:formatCode>0</c:formatCode>
                <c:ptCount val="6"/>
                <c:pt idx="0">
                  <c:v>95.92773656265808</c:v>
                </c:pt>
                <c:pt idx="1">
                  <c:v>77.14488829326672</c:v>
                </c:pt>
                <c:pt idx="2">
                  <c:v>69.05601195418627</c:v>
                </c:pt>
                <c:pt idx="3">
                  <c:v>92.05746127487344</c:v>
                </c:pt>
                <c:pt idx="4">
                  <c:v>93.47596876306952</c:v>
                </c:pt>
                <c:pt idx="5" formatCode="General">
                  <c:v>90.2719077584342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'UDP-N-acetyl-glucosamine'!$D$56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'UDP-N-acetyl-glucosamine'!$D$65:$D$70</c:f>
                <c:numCache>
                  <c:formatCode>General</c:formatCode>
                  <c:ptCount val="6"/>
                  <c:pt idx="0">
                    <c:v>2.025128621820204</c:v>
                  </c:pt>
                  <c:pt idx="1">
                    <c:v>2.864308495601422</c:v>
                  </c:pt>
                  <c:pt idx="2">
                    <c:v>2.656937474975927</c:v>
                  </c:pt>
                  <c:pt idx="3">
                    <c:v>2.94818021070166</c:v>
                  </c:pt>
                  <c:pt idx="4">
                    <c:v>2.254912081825206</c:v>
                  </c:pt>
                  <c:pt idx="5">
                    <c:v>3.847806995174717</c:v>
                  </c:pt>
                </c:numCache>
              </c:numRef>
            </c:plus>
            <c:minus>
              <c:numRef>
                <c:f>'UDP-N-acetyl-glucosamine'!$D$65:$D$70</c:f>
                <c:numCache>
                  <c:formatCode>General</c:formatCode>
                  <c:ptCount val="6"/>
                  <c:pt idx="0">
                    <c:v>2.025128621820204</c:v>
                  </c:pt>
                  <c:pt idx="1">
                    <c:v>2.864308495601422</c:v>
                  </c:pt>
                  <c:pt idx="2">
                    <c:v>2.656937474975927</c:v>
                  </c:pt>
                  <c:pt idx="3">
                    <c:v>2.94818021070166</c:v>
                  </c:pt>
                  <c:pt idx="4">
                    <c:v>2.254912081825206</c:v>
                  </c:pt>
                  <c:pt idx="5">
                    <c:v>3.847806995174717</c:v>
                  </c:pt>
                </c:numCache>
              </c:numRef>
            </c:minus>
          </c:errBars>
          <c:xVal>
            <c:numRef>
              <c:f>'UDP-N-acetyl-glucosamine'!$B$57:$B$62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'UDP-N-acetyl-glucosamine'!$D$57:$D$62</c:f>
              <c:numCache>
                <c:formatCode>0</c:formatCode>
                <c:ptCount val="6"/>
                <c:pt idx="0">
                  <c:v>3.985168726158081</c:v>
                </c:pt>
                <c:pt idx="1">
                  <c:v>12.17864747044607</c:v>
                </c:pt>
                <c:pt idx="2">
                  <c:v>7.746920023121263</c:v>
                </c:pt>
                <c:pt idx="3">
                  <c:v>7.24935371310477</c:v>
                </c:pt>
                <c:pt idx="4">
                  <c:v>6.102242697485051</c:v>
                </c:pt>
                <c:pt idx="5" formatCode="General">
                  <c:v>8.225241012261751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'UDP-N-acetyl-glucosamine'!$E$56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'UDP-N-acetyl-glucosamine'!$E$65:$E$70</c:f>
                <c:numCache>
                  <c:formatCode>General</c:formatCode>
                  <c:ptCount val="6"/>
                  <c:pt idx="0">
                    <c:v>0.110786717293075</c:v>
                  </c:pt>
                  <c:pt idx="1">
                    <c:v>12.89059569272677</c:v>
                  </c:pt>
                  <c:pt idx="2">
                    <c:v>5.858366872865774</c:v>
                  </c:pt>
                  <c:pt idx="3">
                    <c:v>0.432350837347381</c:v>
                  </c:pt>
                  <c:pt idx="4">
                    <c:v>0.380926269991447</c:v>
                  </c:pt>
                  <c:pt idx="5">
                    <c:v>1.542424671981699</c:v>
                  </c:pt>
                </c:numCache>
              </c:numRef>
            </c:plus>
            <c:minus>
              <c:numRef>
                <c:f>'UDP-N-acetyl-glucosamine'!$E$65:$E$70</c:f>
                <c:numCache>
                  <c:formatCode>General</c:formatCode>
                  <c:ptCount val="6"/>
                  <c:pt idx="0">
                    <c:v>0.110786717293075</c:v>
                  </c:pt>
                  <c:pt idx="1">
                    <c:v>12.89059569272677</c:v>
                  </c:pt>
                  <c:pt idx="2">
                    <c:v>5.858366872865774</c:v>
                  </c:pt>
                  <c:pt idx="3">
                    <c:v>0.432350837347381</c:v>
                  </c:pt>
                  <c:pt idx="4">
                    <c:v>0.380926269991447</c:v>
                  </c:pt>
                  <c:pt idx="5">
                    <c:v>1.542424671981699</c:v>
                  </c:pt>
                </c:numCache>
              </c:numRef>
            </c:minus>
          </c:errBars>
          <c:xVal>
            <c:numRef>
              <c:f>'UDP-N-acetyl-glucosamine'!$B$57:$B$62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'UDP-N-acetyl-glucosamine'!$E$57:$E$62</c:f>
              <c:numCache>
                <c:formatCode>0</c:formatCode>
                <c:ptCount val="6"/>
                <c:pt idx="0">
                  <c:v>0.0870947111838288</c:v>
                </c:pt>
                <c:pt idx="1">
                  <c:v>8.122864555176082</c:v>
                </c:pt>
                <c:pt idx="2">
                  <c:v>20.1629647488127</c:v>
                </c:pt>
                <c:pt idx="3">
                  <c:v>0.69318501202181</c:v>
                </c:pt>
                <c:pt idx="4">
                  <c:v>0.421788539445425</c:v>
                </c:pt>
                <c:pt idx="5" formatCode="General">
                  <c:v>1.231577673997237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'UDP-N-acetyl-glucosamine'!$F$56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'UDP-N-acetyl-glucosamine'!$F$65:$F$70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2.912894636684193</c:v>
                  </c:pt>
                  <c:pt idx="2">
                    <c:v>1.237928196950072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0.562174147233004</c:v>
                  </c:pt>
                </c:numCache>
              </c:numRef>
            </c:plus>
            <c:minus>
              <c:numRef>
                <c:f>'UDP-N-acetyl-glucosamine'!$F$65:$F$70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2.912894636684193</c:v>
                  </c:pt>
                  <c:pt idx="2">
                    <c:v>1.237928196950072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0.562174147233004</c:v>
                  </c:pt>
                </c:numCache>
              </c:numRef>
            </c:minus>
          </c:errBars>
          <c:xVal>
            <c:numRef>
              <c:f>'UDP-N-acetyl-glucosamine'!$B$57:$B$62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'UDP-N-acetyl-glucosamine'!$F$57:$F$62</c:f>
              <c:numCache>
                <c:formatCode>0</c:formatCode>
                <c:ptCount val="6"/>
                <c:pt idx="0">
                  <c:v>0.0</c:v>
                </c:pt>
                <c:pt idx="1">
                  <c:v>1.7834656857061</c:v>
                </c:pt>
                <c:pt idx="2">
                  <c:v>2.463647456107727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0.271273555306813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'UDP-N-acetyl-glucosamine'!$G$33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'UDP-N-acetyl-glucosamine'!$G$65:$G$70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0.958068728492326</c:v>
                  </c:pt>
                  <c:pt idx="2">
                    <c:v>0.981523818282924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'UDP-N-acetyl-glucosamine'!$G$65:$G$70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0.958068728492326</c:v>
                  </c:pt>
                  <c:pt idx="2">
                    <c:v>0.981523818282924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'UDP-N-acetyl-glucosamine'!$B$34:$B$39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'UDP-N-acetyl-glucosamine'!$G$57:$G$62</c:f>
              <c:numCache>
                <c:formatCode>0</c:formatCode>
                <c:ptCount val="6"/>
                <c:pt idx="0">
                  <c:v>0.0</c:v>
                </c:pt>
                <c:pt idx="1">
                  <c:v>0.770133995405016</c:v>
                </c:pt>
                <c:pt idx="2">
                  <c:v>0.570455817772033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'UDP-N-acetyl-glucosamine'!$H$33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'UDP-N-acetyl-glucosamine'!$H$43:$H$47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'UDP-N-acetyl-glucosamine'!$H$43:$H$47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'UDP-N-acetyl-glucosamine'!$B$34:$B$39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'UDP-N-acetyl-glucosamine'!$H$57:$H$62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'UDP-N-acetyl-glucosamine'!$I$33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'UDP-N-acetyl-glucosamine'!$I$43:$I$47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'UDP-N-acetyl-glucosamine'!$I$43:$I$47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'UDP-N-acetyl-glucosamine'!$B$34:$B$39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'UDP-N-acetyl-glucosamine'!$I$57:$I$62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'UDP-N-acetyl-glucosamine'!$J$33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'UDP-N-acetyl-glucosamine'!$J$43:$J$47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'UDP-N-acetyl-glucosamine'!$J$43:$J$47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'UDP-N-acetyl-glucosamine'!$B$34:$B$39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'UDP-N-acetyl-glucosamine'!$J$57:$J$62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'UDP-N-acetyl-glucosamine'!$K$33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'UDP-N-acetyl-glucosamine'!$K$43:$K$47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'UDP-N-acetyl-glucosamine'!$K$43:$K$47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'UDP-N-acetyl-glucosamine'!$B$34:$B$39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'UDP-N-acetyl-glucosamine'!$K$57:$K$62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'UDP-N-acetyl-glucosamine'!$L$33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'UDP-N-acetyl-glucosamine'!$L$43:$L$47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'UDP-N-acetyl-glucosamine'!$L$43:$L$47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'UDP-N-acetyl-glucosamine'!$B$34:$B$39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'UDP-N-acetyl-glucosamine'!$L$57:$L$62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'UDP-N-acetyl-glucosamine'!$M$33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'UDP-N-acetyl-glucosamine'!$M$43:$M$47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'UDP-N-acetyl-glucosamine'!$M$43:$M$47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'UDP-N-acetyl-glucosamine'!$B$34:$B$39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'UDP-N-acetyl-glucosamine'!$M$57:$M$62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'UDP-N-acetyl-glucosamine'!$N$33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'UDP-N-acetyl-glucosamine'!$N$43:$N$47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'UDP-N-acetyl-glucosamine'!$N$43:$N$47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'UDP-N-acetyl-glucosamine'!$B$34:$B$39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'UDP-N-acetyl-glucosamine'!$N$57:$N$62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'UDP-N-acetyl-glucosamine'!$O$33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'UDP-N-acetyl-glucosamine'!$O$43:$O$47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'UDP-N-acetyl-glucosamine'!$O$43:$O$47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'UDP-N-acetyl-glucosamine'!$B$34:$B$39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'UDP-N-acetyl-glucosamine'!$O$57:$O$62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'UDP-N-acetyl-glucosamine'!$P$33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'UDP-N-acetyl-glucosamine'!$P$43:$P$47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'UDP-N-acetyl-glucosamine'!$P$43:$P$47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'UDP-N-acetyl-glucosamine'!$B$34:$B$39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'UDP-N-acetyl-glucosamine'!$P$57:$P$62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'UDP-N-acetyl-glucosamine'!$Q$33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'UDP-N-acetyl-glucosamine'!$Q$43:$Q$47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'UDP-N-acetyl-glucosamine'!$Q$43:$Q$47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'UDP-N-acetyl-glucosamine'!$B$34:$B$39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'UDP-N-acetyl-glucosamine'!$Q$57:$Q$62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'UDP-N-acetyl-glucosamine'!$R$33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'UDP-N-acetyl-glucosamine'!$R$43:$R$47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'UDP-N-acetyl-glucosamine'!$R$43:$R$47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'UDP-N-acetyl-glucosamine'!$B$34:$B$39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'UDP-N-acetyl-glucosamine'!$R$57:$R$62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'UDP-N-acetyl-glucosamine'!$S$33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'UDP-N-acetyl-glucosamine'!$S$43:$S$47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'UDP-N-acetyl-glucosamine'!$S$43:$S$47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'UDP-N-acetyl-glucosamine'!$B$34:$B$39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'UDP-N-acetyl-glucosamine'!$S$57:$S$62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576808"/>
        <c:axId val="1937550248"/>
      </c:scatterChart>
      <c:valAx>
        <c:axId val="1937576808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937550248"/>
        <c:crosses val="autoZero"/>
        <c:crossBetween val="midCat"/>
      </c:valAx>
      <c:valAx>
        <c:axId val="193755024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9375768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'UDP-N-acetyl-glucosamine'!$C$33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'UDP-N-acetyl-glucosamine'!$C$87:$C$92</c:f>
                <c:numCache>
                  <c:formatCode>General</c:formatCode>
                  <c:ptCount val="6"/>
                  <c:pt idx="0">
                    <c:v>2.24339684062035</c:v>
                  </c:pt>
                  <c:pt idx="1">
                    <c:v>2.095815266682345</c:v>
                  </c:pt>
                  <c:pt idx="2">
                    <c:v>3.199555078401648</c:v>
                  </c:pt>
                  <c:pt idx="3">
                    <c:v>0.719506360733635</c:v>
                  </c:pt>
                  <c:pt idx="4">
                    <c:v>4.116993109877188</c:v>
                  </c:pt>
                  <c:pt idx="5">
                    <c:v>1.1497973281479</c:v>
                  </c:pt>
                </c:numCache>
              </c:numRef>
            </c:plus>
            <c:minus>
              <c:numRef>
                <c:f>'UDP-N-acetyl-glucosamine'!$C$87:$C$92</c:f>
                <c:numCache>
                  <c:formatCode>General</c:formatCode>
                  <c:ptCount val="6"/>
                  <c:pt idx="0">
                    <c:v>2.24339684062035</c:v>
                  </c:pt>
                  <c:pt idx="1">
                    <c:v>2.095815266682345</c:v>
                  </c:pt>
                  <c:pt idx="2">
                    <c:v>3.199555078401648</c:v>
                  </c:pt>
                  <c:pt idx="3">
                    <c:v>0.719506360733635</c:v>
                  </c:pt>
                  <c:pt idx="4">
                    <c:v>4.116993109877188</c:v>
                  </c:pt>
                  <c:pt idx="5">
                    <c:v>1.1497973281479</c:v>
                  </c:pt>
                </c:numCache>
              </c:numRef>
            </c:minus>
          </c:errBars>
          <c:xVal>
            <c:numRef>
              <c:f>'UDP-N-acetyl-glucosamine'!$B$34:$B$39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'UDP-N-acetyl-glucosamine'!$C$79:$C$84</c:f>
              <c:numCache>
                <c:formatCode>0</c:formatCode>
                <c:ptCount val="6"/>
                <c:pt idx="0">
                  <c:v>95.23869613737317</c:v>
                </c:pt>
                <c:pt idx="1">
                  <c:v>93.95094200128946</c:v>
                </c:pt>
                <c:pt idx="2">
                  <c:v>96.11877544717899</c:v>
                </c:pt>
                <c:pt idx="3">
                  <c:v>95.21247417003028</c:v>
                </c:pt>
                <c:pt idx="4">
                  <c:v>94.88350197474385</c:v>
                </c:pt>
                <c:pt idx="5" formatCode="General">
                  <c:v>95.0092433499699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'UDP-N-acetyl-glucosamine'!$D$33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'UDP-N-acetyl-glucosamine'!$D$87:$D$92</c:f>
                <c:numCache>
                  <c:formatCode>General</c:formatCode>
                  <c:ptCount val="6"/>
                  <c:pt idx="0">
                    <c:v>2.13707141971066</c:v>
                  </c:pt>
                  <c:pt idx="1">
                    <c:v>1.719820068442237</c:v>
                  </c:pt>
                  <c:pt idx="2">
                    <c:v>2.774630325984371</c:v>
                  </c:pt>
                  <c:pt idx="3">
                    <c:v>0.507261073124675</c:v>
                  </c:pt>
                  <c:pt idx="4">
                    <c:v>3.560549514912254</c:v>
                  </c:pt>
                  <c:pt idx="5">
                    <c:v>1.607535986869834</c:v>
                  </c:pt>
                </c:numCache>
              </c:numRef>
            </c:plus>
            <c:minus>
              <c:numRef>
                <c:f>'UDP-N-acetyl-glucosamine'!$D$87:$D$92</c:f>
                <c:numCache>
                  <c:formatCode>General</c:formatCode>
                  <c:ptCount val="6"/>
                  <c:pt idx="0">
                    <c:v>2.13707141971066</c:v>
                  </c:pt>
                  <c:pt idx="1">
                    <c:v>1.719820068442237</c:v>
                  </c:pt>
                  <c:pt idx="2">
                    <c:v>2.774630325984371</c:v>
                  </c:pt>
                  <c:pt idx="3">
                    <c:v>0.507261073124675</c:v>
                  </c:pt>
                  <c:pt idx="4">
                    <c:v>3.560549514912254</c:v>
                  </c:pt>
                  <c:pt idx="5">
                    <c:v>1.607535986869834</c:v>
                  </c:pt>
                </c:numCache>
              </c:numRef>
            </c:minus>
          </c:errBars>
          <c:xVal>
            <c:numRef>
              <c:f>'UDP-N-acetyl-glucosamine'!$B$34:$B$39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'UDP-N-acetyl-glucosamine'!$D$79:$D$84</c:f>
              <c:numCache>
                <c:formatCode>0</c:formatCode>
                <c:ptCount val="6"/>
                <c:pt idx="0">
                  <c:v>4.166020253600547</c:v>
                </c:pt>
                <c:pt idx="1">
                  <c:v>5.288287561060195</c:v>
                </c:pt>
                <c:pt idx="2">
                  <c:v>3.298357889743189</c:v>
                </c:pt>
                <c:pt idx="3">
                  <c:v>4.530201766880714</c:v>
                </c:pt>
                <c:pt idx="4">
                  <c:v>3.568305311531204</c:v>
                </c:pt>
                <c:pt idx="5" formatCode="General">
                  <c:v>3.900353683294277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'UDP-N-acetyl-glucosamine'!$E$33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'UDP-N-acetyl-glucosamine'!$E$87:$E$92</c:f>
                <c:numCache>
                  <c:formatCode>General</c:formatCode>
                  <c:ptCount val="6"/>
                  <c:pt idx="0">
                    <c:v>0.810779361299559</c:v>
                  </c:pt>
                  <c:pt idx="1">
                    <c:v>0.867258438445142</c:v>
                  </c:pt>
                  <c:pt idx="2">
                    <c:v>0.809439324188124</c:v>
                  </c:pt>
                  <c:pt idx="3">
                    <c:v>0.343718154400351</c:v>
                  </c:pt>
                  <c:pt idx="4">
                    <c:v>1.136270668997654</c:v>
                  </c:pt>
                  <c:pt idx="5">
                    <c:v>0.474662526455838</c:v>
                  </c:pt>
                </c:numCache>
              </c:numRef>
            </c:plus>
            <c:minus>
              <c:numRef>
                <c:f>'UDP-N-acetyl-glucosamine'!$E$65:$E$70</c:f>
                <c:numCache>
                  <c:formatCode>General</c:formatCode>
                  <c:ptCount val="6"/>
                  <c:pt idx="0">
                    <c:v>0.110786717293075</c:v>
                  </c:pt>
                  <c:pt idx="1">
                    <c:v>12.89059569272677</c:v>
                  </c:pt>
                  <c:pt idx="2">
                    <c:v>5.858366872865774</c:v>
                  </c:pt>
                  <c:pt idx="3">
                    <c:v>0.432350837347381</c:v>
                  </c:pt>
                  <c:pt idx="4">
                    <c:v>0.380926269991447</c:v>
                  </c:pt>
                  <c:pt idx="5">
                    <c:v>1.542424671981699</c:v>
                  </c:pt>
                </c:numCache>
              </c:numRef>
            </c:minus>
          </c:errBars>
          <c:xVal>
            <c:numRef>
              <c:f>'UDP-N-acetyl-glucosamine'!$B$34:$B$39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'UDP-N-acetyl-glucosamine'!$E$79:$E$84</c:f>
              <c:numCache>
                <c:formatCode>0</c:formatCode>
                <c:ptCount val="6"/>
                <c:pt idx="0">
                  <c:v>0.595283609026254</c:v>
                </c:pt>
                <c:pt idx="1">
                  <c:v>0.760770437650368</c:v>
                </c:pt>
                <c:pt idx="2">
                  <c:v>0.582866663077822</c:v>
                </c:pt>
                <c:pt idx="3">
                  <c:v>0.257324063088998</c:v>
                </c:pt>
                <c:pt idx="4">
                  <c:v>1.369004833938528</c:v>
                </c:pt>
                <c:pt idx="5" formatCode="General">
                  <c:v>1.090402966735809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'UDP-N-acetyl-glucosamine'!$F$33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'UDP-N-acetyl-glucosamine'!$F$87:$F$92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0.0735261164097389</c:v>
                  </c:pt>
                  <c:pt idx="5">
                    <c:v>0.0</c:v>
                  </c:pt>
                </c:numCache>
              </c:numRef>
            </c:plus>
            <c:minus>
              <c:numRef>
                <c:f>'UDP-N-acetyl-glucosamine'!$F$87:$F$92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0.0735261164097389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'UDP-N-acetyl-glucosamine'!$B$34:$B$39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'UDP-N-acetyl-glucosamine'!$F$79:$F$84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0.0476865355253544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'UDP-N-acetyl-glucosamine'!$G$33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'UDP-N-acetyl-glucosamine'!$G$87:$G$92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0.300328798590187</c:v>
                  </c:pt>
                  <c:pt idx="5">
                    <c:v>0.0</c:v>
                  </c:pt>
                </c:numCache>
              </c:numRef>
            </c:plus>
            <c:minus>
              <c:numRef>
                <c:f>'UDP-N-acetyl-glucosamine'!$G$87:$G$92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0.300328798590187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'UDP-N-acetyl-glucosamine'!$B$34:$B$39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'UDP-N-acetyl-glucosamine'!$G$79:$G$84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0.131501344261054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'UDP-N-acetyl-glucosamine'!$H$33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'UDP-N-acetyl-glucosamine'!$H$43:$H$47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'UDP-N-acetyl-glucosamine'!$H$43:$H$47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'UDP-N-acetyl-glucosamine'!$B$34:$B$39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'UDP-N-acetyl-glucosamine'!$H$79:$H$84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'UDP-N-acetyl-glucosamine'!$I$33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'UDP-N-acetyl-glucosamine'!$I$43:$I$47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'UDP-N-acetyl-glucosamine'!$I$43:$I$47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'UDP-N-acetyl-glucosamine'!$B$34:$B$39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'UDP-N-acetyl-glucosamine'!$I$79:$I$84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'UDP-N-acetyl-glucosamine'!$J$33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'UDP-N-acetyl-glucosamine'!$J$43:$J$47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'UDP-N-acetyl-glucosamine'!$J$43:$J$47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'UDP-N-acetyl-glucosamine'!$B$34:$B$39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'UDP-N-acetyl-glucosamine'!$J$79:$J$84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'UDP-N-acetyl-glucosamine'!$K$33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'UDP-N-acetyl-glucosamine'!$K$43:$K$47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'UDP-N-acetyl-glucosamine'!$K$43:$K$47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'UDP-N-acetyl-glucosamine'!$B$34:$B$39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'UDP-N-acetyl-glucosamine'!$K$79:$K$84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'UDP-N-acetyl-glucosamine'!$L$33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'UDP-N-acetyl-glucosamine'!$L$43:$L$47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'UDP-N-acetyl-glucosamine'!$L$43:$L$47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'UDP-N-acetyl-glucosamine'!$B$34:$B$39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'UDP-N-acetyl-glucosamine'!$L$79:$L$84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'UDP-N-acetyl-glucosamine'!$M$33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'UDP-N-acetyl-glucosamine'!$M$43:$M$47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'UDP-N-acetyl-glucosamine'!$M$43:$M$47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'UDP-N-acetyl-glucosamine'!$B$34:$B$39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'UDP-N-acetyl-glucosamine'!$M$79:$M$84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'UDP-N-acetyl-glucosamine'!$N$33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'UDP-N-acetyl-glucosamine'!$N$43:$N$47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'UDP-N-acetyl-glucosamine'!$N$43:$N$47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'UDP-N-acetyl-glucosamine'!$B$34:$B$39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'UDP-N-acetyl-glucosamine'!$N$79:$N$84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'UDP-N-acetyl-glucosamine'!$O$33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'UDP-N-acetyl-glucosamine'!$O$43:$O$47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'UDP-N-acetyl-glucosamine'!$O$43:$O$47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'UDP-N-acetyl-glucosamine'!$B$34:$B$39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'UDP-N-acetyl-glucosamine'!$O$79:$O$84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'UDP-N-acetyl-glucosamine'!$P$33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'UDP-N-acetyl-glucosamine'!$P$43:$P$47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'UDP-N-acetyl-glucosamine'!$P$43:$P$47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'UDP-N-acetyl-glucosamine'!$B$34:$B$39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'UDP-N-acetyl-glucosamine'!$P$79:$P$84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'UDP-N-acetyl-glucosamine'!$Q$33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'UDP-N-acetyl-glucosamine'!$Q$43:$Q$47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'UDP-N-acetyl-glucosamine'!$Q$43:$Q$47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'UDP-N-acetyl-glucosamine'!$B$34:$B$39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'UDP-N-acetyl-glucosamine'!$Q$79:$Q$84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'UDP-N-acetyl-glucosamine'!$R$33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'UDP-N-acetyl-glucosamine'!$R$43:$R$47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'UDP-N-acetyl-glucosamine'!$R$43:$R$47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'UDP-N-acetyl-glucosamine'!$B$34:$B$39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'UDP-N-acetyl-glucosamine'!$R$79:$R$84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'UDP-N-acetyl-glucosamine'!$S$33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'UDP-N-acetyl-glucosamine'!$S$43:$S$47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'UDP-N-acetyl-glucosamine'!$S$43:$S$47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'UDP-N-acetyl-glucosamine'!$B$34:$B$39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'UDP-N-acetyl-glucosamine'!$S$79:$S$84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423624"/>
        <c:axId val="1937410728"/>
      </c:scatterChart>
      <c:valAx>
        <c:axId val="1937423624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937410728"/>
        <c:crosses val="autoZero"/>
        <c:crossBetween val="midCat"/>
      </c:valAx>
      <c:valAx>
        <c:axId val="193741072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93742362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'UDP-N-acetyl-glucosamine'!$A$73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'UDP-N-acetyl-glucosamine'!$B$74:$F$74</c:f>
                <c:numCache>
                  <c:formatCode>General</c:formatCode>
                  <c:ptCount val="5"/>
                  <c:pt idx="0">
                    <c:v>0.227031181478505</c:v>
                  </c:pt>
                  <c:pt idx="1">
                    <c:v>0.105161266477826</c:v>
                  </c:pt>
                  <c:pt idx="2">
                    <c:v>0.175547227862079</c:v>
                  </c:pt>
                  <c:pt idx="3">
                    <c:v>0.192499587659161</c:v>
                  </c:pt>
                  <c:pt idx="4">
                    <c:v>0.372914216520076</c:v>
                  </c:pt>
                </c:numCache>
              </c:numRef>
            </c:plus>
            <c:minus>
              <c:numRef>
                <c:f>'UDP-N-acetyl-glucosamine'!$B$74:$F$74</c:f>
                <c:numCache>
                  <c:formatCode>General</c:formatCode>
                  <c:ptCount val="5"/>
                  <c:pt idx="0">
                    <c:v>0.227031181478505</c:v>
                  </c:pt>
                  <c:pt idx="1">
                    <c:v>0.105161266477826</c:v>
                  </c:pt>
                  <c:pt idx="2">
                    <c:v>0.175547227862079</c:v>
                  </c:pt>
                  <c:pt idx="3">
                    <c:v>0.192499587659161</c:v>
                  </c:pt>
                  <c:pt idx="4">
                    <c:v>0.372914216520076</c:v>
                  </c:pt>
                </c:numCache>
              </c:numRef>
            </c:minus>
          </c:errBars>
          <c:cat>
            <c:strRef>
              <c:f>'UDP-N-acetyl-glucosamine'!$B$50:$F$50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'UDP-N-acetyl-glucosamine'!$B$73:$F$73</c:f>
              <c:numCache>
                <c:formatCode>General</c:formatCode>
                <c:ptCount val="5"/>
                <c:pt idx="0">
                  <c:v>1.096839795387799</c:v>
                </c:pt>
                <c:pt idx="1">
                  <c:v>0.704481739931263</c:v>
                </c:pt>
                <c:pt idx="2">
                  <c:v>1.105448128207648</c:v>
                </c:pt>
                <c:pt idx="3" formatCode="0.00E+00">
                  <c:v>0.995210258676133</c:v>
                </c:pt>
                <c:pt idx="4">
                  <c:v>0.945704665616624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37715176"/>
        <c:axId val="1937708888"/>
      </c:barChart>
      <c:catAx>
        <c:axId val="19377151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937708888"/>
        <c:crosses val="autoZero"/>
        <c:auto val="1"/>
        <c:lblAlgn val="ctr"/>
        <c:lblOffset val="0"/>
        <c:noMultiLvlLbl val="0"/>
      </c:catAx>
      <c:valAx>
        <c:axId val="1937708888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93771517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'UDP-N-acetyl-glucosamine'!$A$51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'UDP-N-acetyl-glucosamine'!$B$96:$F$96</c:f>
                <c:numCache>
                  <c:formatCode>General</c:formatCode>
                  <c:ptCount val="5"/>
                  <c:pt idx="0">
                    <c:v>0.260870733165166</c:v>
                  </c:pt>
                  <c:pt idx="1">
                    <c:v>0.589468236041392</c:v>
                  </c:pt>
                  <c:pt idx="2">
                    <c:v>0.326237484900037</c:v>
                  </c:pt>
                  <c:pt idx="3">
                    <c:v>0.366576423224051</c:v>
                  </c:pt>
                  <c:pt idx="4">
                    <c:v>0.422945983129371</c:v>
                  </c:pt>
                </c:numCache>
              </c:numRef>
            </c:plus>
            <c:minus>
              <c:numRef>
                <c:f>'UDP-N-acetyl-glucosamine'!$B$96:$F$96</c:f>
                <c:numCache>
                  <c:formatCode>General</c:formatCode>
                  <c:ptCount val="5"/>
                  <c:pt idx="0">
                    <c:v>0.260870733165166</c:v>
                  </c:pt>
                  <c:pt idx="1">
                    <c:v>0.589468236041392</c:v>
                  </c:pt>
                  <c:pt idx="2">
                    <c:v>0.326237484900037</c:v>
                  </c:pt>
                  <c:pt idx="3">
                    <c:v>0.366576423224051</c:v>
                  </c:pt>
                  <c:pt idx="4">
                    <c:v>0.422945983129371</c:v>
                  </c:pt>
                </c:numCache>
              </c:numRef>
            </c:minus>
          </c:errBars>
          <c:cat>
            <c:strRef>
              <c:f>'UDP-N-acetyl-glucosamine'!$B$50:$F$50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'UDP-N-acetyl-glucosamine'!$B$95:$F$95</c:f>
              <c:numCache>
                <c:formatCode>General</c:formatCode>
                <c:ptCount val="5"/>
                <c:pt idx="0">
                  <c:v>1.381641488236015</c:v>
                </c:pt>
                <c:pt idx="1">
                  <c:v>1.476388041738473</c:v>
                </c:pt>
                <c:pt idx="2">
                  <c:v>1.370936778813547</c:v>
                </c:pt>
                <c:pt idx="3">
                  <c:v>1.324188167493091</c:v>
                </c:pt>
                <c:pt idx="4" formatCode="0.00E+00">
                  <c:v>0.792062932303556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37381096"/>
        <c:axId val="1937384232"/>
      </c:barChart>
      <c:catAx>
        <c:axId val="1937381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937384232"/>
        <c:crosses val="autoZero"/>
        <c:auto val="1"/>
        <c:lblAlgn val="ctr"/>
        <c:lblOffset val="0"/>
        <c:noMultiLvlLbl val="0"/>
      </c:catAx>
      <c:valAx>
        <c:axId val="1937384232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93738109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'UDP-N-acetyl-glucosamine'!$C$33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'UDP-N-acetyl-glucosamine'!$C$43:$C$47</c:f>
                <c:numCache>
                  <c:formatCode>General</c:formatCode>
                  <c:ptCount val="5"/>
                  <c:pt idx="0">
                    <c:v>2.604842002721679</c:v>
                  </c:pt>
                  <c:pt idx="1">
                    <c:v>18.21560515623846</c:v>
                  </c:pt>
                  <c:pt idx="2">
                    <c:v>1.827707915077381</c:v>
                  </c:pt>
                  <c:pt idx="3">
                    <c:v>9.35045894059038</c:v>
                  </c:pt>
                  <c:pt idx="4">
                    <c:v>1.180981394887173</c:v>
                  </c:pt>
                </c:numCache>
              </c:numRef>
            </c:plus>
            <c:minus>
              <c:numRef>
                <c:f>'UDP-N-acetyl-glucosamine'!$C$43:$C$47</c:f>
                <c:numCache>
                  <c:formatCode>General</c:formatCode>
                  <c:ptCount val="5"/>
                  <c:pt idx="0">
                    <c:v>2.604842002721679</c:v>
                  </c:pt>
                  <c:pt idx="1">
                    <c:v>18.21560515623846</c:v>
                  </c:pt>
                  <c:pt idx="2">
                    <c:v>1.827707915077381</c:v>
                  </c:pt>
                  <c:pt idx="3">
                    <c:v>9.35045894059038</c:v>
                  </c:pt>
                  <c:pt idx="4">
                    <c:v>1.180981394887173</c:v>
                  </c:pt>
                </c:numCache>
              </c:numRef>
            </c:minus>
          </c:errBars>
          <c:xVal>
            <c:numRef>
              <c:f>'UDP-N-acetyl-glucosamine'!$B$34:$B$39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'UDP-N-acetyl-glucosamine'!$C$57:$C$62</c:f>
              <c:numCache>
                <c:formatCode>0</c:formatCode>
                <c:ptCount val="6"/>
                <c:pt idx="0">
                  <c:v>95.92773656265808</c:v>
                </c:pt>
                <c:pt idx="1">
                  <c:v>77.14488829326672</c:v>
                </c:pt>
                <c:pt idx="2">
                  <c:v>69.05601195418627</c:v>
                </c:pt>
                <c:pt idx="3">
                  <c:v>92.05746127487344</c:v>
                </c:pt>
                <c:pt idx="4">
                  <c:v>93.47596876306952</c:v>
                </c:pt>
                <c:pt idx="5" formatCode="General">
                  <c:v>90.2719077584342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'UDP-N-acetyl-glucosamine'!$V$33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'UDP-N-acetyl-glucosamine'!$V$41:$V$45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'UDP-N-acetyl-glucosamine'!$V$41:$V$45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'UDP-N-acetyl-glucosamine'!$B$34:$B$39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'UDP-N-acetyl-glucosamine'!$V$57:$V$62</c:f>
              <c:numCache>
                <c:formatCode>0</c:formatCode>
                <c:ptCount val="6"/>
                <c:pt idx="0">
                  <c:v>4.07226343734191</c:v>
                </c:pt>
                <c:pt idx="1">
                  <c:v>22.85511170673327</c:v>
                </c:pt>
                <c:pt idx="2">
                  <c:v>30.94398804581372</c:v>
                </c:pt>
                <c:pt idx="3">
                  <c:v>7.942538725126582</c:v>
                </c:pt>
                <c:pt idx="4">
                  <c:v>6.524031236930477</c:v>
                </c:pt>
                <c:pt idx="5">
                  <c:v>9.7280922415658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341400"/>
        <c:axId val="1937327640"/>
      </c:scatterChart>
      <c:valAx>
        <c:axId val="193734140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937327640"/>
        <c:crosses val="autoZero"/>
        <c:crossBetween val="midCat"/>
      </c:valAx>
      <c:valAx>
        <c:axId val="1937327640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937341400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'UDP-N-acetyl-glucosamine'!$C$33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'UDP-N-acetyl-glucosamine'!$C$43:$C$47</c:f>
                <c:numCache>
                  <c:formatCode>General</c:formatCode>
                  <c:ptCount val="5"/>
                  <c:pt idx="0">
                    <c:v>2.604842002721679</c:v>
                  </c:pt>
                  <c:pt idx="1">
                    <c:v>18.21560515623846</c:v>
                  </c:pt>
                  <c:pt idx="2">
                    <c:v>1.827707915077381</c:v>
                  </c:pt>
                  <c:pt idx="3">
                    <c:v>9.35045894059038</c:v>
                  </c:pt>
                  <c:pt idx="4">
                    <c:v>1.180981394887173</c:v>
                  </c:pt>
                </c:numCache>
              </c:numRef>
            </c:plus>
            <c:minus>
              <c:numRef>
                <c:f>'UDP-N-acetyl-glucosamine'!$C$43:$C$47</c:f>
                <c:numCache>
                  <c:formatCode>General</c:formatCode>
                  <c:ptCount val="5"/>
                  <c:pt idx="0">
                    <c:v>2.604842002721679</c:v>
                  </c:pt>
                  <c:pt idx="1">
                    <c:v>18.21560515623846</c:v>
                  </c:pt>
                  <c:pt idx="2">
                    <c:v>1.827707915077381</c:v>
                  </c:pt>
                  <c:pt idx="3">
                    <c:v>9.35045894059038</c:v>
                  </c:pt>
                  <c:pt idx="4">
                    <c:v>1.180981394887173</c:v>
                  </c:pt>
                </c:numCache>
              </c:numRef>
            </c:minus>
          </c:errBars>
          <c:xVal>
            <c:numRef>
              <c:f>'UDP-N-acetyl-glucosamine'!$B$34:$B$39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'UDP-N-acetyl-glucosamine'!$C$79:$C$84</c:f>
              <c:numCache>
                <c:formatCode>0</c:formatCode>
                <c:ptCount val="6"/>
                <c:pt idx="0">
                  <c:v>95.23869613737317</c:v>
                </c:pt>
                <c:pt idx="1">
                  <c:v>93.95094200128946</c:v>
                </c:pt>
                <c:pt idx="2">
                  <c:v>96.11877544717899</c:v>
                </c:pt>
                <c:pt idx="3">
                  <c:v>95.21247417003028</c:v>
                </c:pt>
                <c:pt idx="4">
                  <c:v>94.88350197474385</c:v>
                </c:pt>
                <c:pt idx="5" formatCode="General">
                  <c:v>95.0092433499699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'UDP-N-acetyl-glucosamine'!$V$33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'UDP-N-acetyl-glucosamine'!$V$41:$V$45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'UDP-N-acetyl-glucosamine'!$V$41:$V$45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'UDP-N-acetyl-glucosamine'!$B$34:$B$39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'UDP-N-acetyl-glucosamine'!$V$79:$V$84</c:f>
              <c:numCache>
                <c:formatCode>0</c:formatCode>
                <c:ptCount val="6"/>
                <c:pt idx="0">
                  <c:v>4.761303862626802</c:v>
                </c:pt>
                <c:pt idx="1">
                  <c:v>6.049057998710562</c:v>
                </c:pt>
                <c:pt idx="2">
                  <c:v>3.881224552821011</c:v>
                </c:pt>
                <c:pt idx="3">
                  <c:v>4.787525829969711</c:v>
                </c:pt>
                <c:pt idx="4">
                  <c:v>5.116498025256141</c:v>
                </c:pt>
                <c:pt idx="5">
                  <c:v>4.990756650030085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288824"/>
        <c:axId val="1937283336"/>
      </c:scatterChart>
      <c:valAx>
        <c:axId val="1937288824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937283336"/>
        <c:crosses val="autoZero"/>
        <c:crossBetween val="midCat"/>
      </c:valAx>
      <c:valAx>
        <c:axId val="1937283336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937288824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'ADP-D-glucose'!$C$33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'ADP-D-glucose'!$C$43:$C$48</c:f>
                <c:numCache>
                  <c:formatCode>General</c:formatCode>
                  <c:ptCount val="6"/>
                  <c:pt idx="0">
                    <c:v>10.48059359777528</c:v>
                  </c:pt>
                  <c:pt idx="1">
                    <c:v>13.71748526923788</c:v>
                  </c:pt>
                  <c:pt idx="2">
                    <c:v>0.0</c:v>
                  </c:pt>
                  <c:pt idx="3">
                    <c:v>13.53156226654542</c:v>
                  </c:pt>
                  <c:pt idx="4">
                    <c:v>3.445277583365099</c:v>
                  </c:pt>
                  <c:pt idx="5">
                    <c:v>2.877321813809977</c:v>
                  </c:pt>
                </c:numCache>
              </c:numRef>
            </c:plus>
            <c:minus>
              <c:numRef>
                <c:f>'ADP-D-glucose'!$C$43:$C$48</c:f>
                <c:numCache>
                  <c:formatCode>General</c:formatCode>
                  <c:ptCount val="6"/>
                  <c:pt idx="0">
                    <c:v>10.48059359777528</c:v>
                  </c:pt>
                  <c:pt idx="1">
                    <c:v>13.71748526923788</c:v>
                  </c:pt>
                  <c:pt idx="2">
                    <c:v>0.0</c:v>
                  </c:pt>
                  <c:pt idx="3">
                    <c:v>13.53156226654542</c:v>
                  </c:pt>
                  <c:pt idx="4">
                    <c:v>3.445277583365099</c:v>
                  </c:pt>
                  <c:pt idx="5">
                    <c:v>2.877321813809977</c:v>
                  </c:pt>
                </c:numCache>
              </c:numRef>
            </c:minus>
          </c:errBars>
          <c:xVal>
            <c:numRef>
              <c:f>'ADP-D-glucose'!$B$34:$B$39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'ADP-D-glucose'!$C$34:$C$39</c:f>
              <c:numCache>
                <c:formatCode>0</c:formatCode>
                <c:ptCount val="6"/>
                <c:pt idx="0">
                  <c:v>72.2158792462754</c:v>
                </c:pt>
                <c:pt idx="1">
                  <c:v>77.24033537877155</c:v>
                </c:pt>
                <c:pt idx="2">
                  <c:v>100.0</c:v>
                </c:pt>
                <c:pt idx="3">
                  <c:v>90.62858275072554</c:v>
                </c:pt>
                <c:pt idx="4">
                  <c:v>95.49792993229384</c:v>
                </c:pt>
                <c:pt idx="5" formatCode="General">
                  <c:v>95.5792111632669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'ADP-D-glucose'!$D$33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'ADP-D-glucose'!$D$43:$D$48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'ADP-D-glucose'!$D$43:$D$48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'ADP-D-glucose'!$B$34:$B$39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'ADP-D-glucose'!$D$34:$D$39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'ADP-D-glucose'!$E$33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'ADP-D-glucose'!$E$43:$E$48</c:f>
                <c:numCache>
                  <c:formatCode>General</c:formatCode>
                  <c:ptCount val="6"/>
                  <c:pt idx="0">
                    <c:v>10.48059359777528</c:v>
                  </c:pt>
                  <c:pt idx="1">
                    <c:v>13.71748526923779</c:v>
                  </c:pt>
                  <c:pt idx="2">
                    <c:v>0.0</c:v>
                  </c:pt>
                  <c:pt idx="3">
                    <c:v>13.53156226654531</c:v>
                  </c:pt>
                  <c:pt idx="4">
                    <c:v>3.445277583365097</c:v>
                  </c:pt>
                  <c:pt idx="5">
                    <c:v>2.877321813809972</c:v>
                  </c:pt>
                </c:numCache>
              </c:numRef>
            </c:plus>
            <c:minus>
              <c:numRef>
                <c:f>'ADP-D-glucose'!$E$43:$E$48</c:f>
                <c:numCache>
                  <c:formatCode>General</c:formatCode>
                  <c:ptCount val="6"/>
                  <c:pt idx="0">
                    <c:v>10.48059359777528</c:v>
                  </c:pt>
                  <c:pt idx="1">
                    <c:v>13.71748526923779</c:v>
                  </c:pt>
                  <c:pt idx="2">
                    <c:v>0.0</c:v>
                  </c:pt>
                  <c:pt idx="3">
                    <c:v>13.53156226654531</c:v>
                  </c:pt>
                  <c:pt idx="4">
                    <c:v>3.445277583365097</c:v>
                  </c:pt>
                  <c:pt idx="5">
                    <c:v>2.877321813809972</c:v>
                  </c:pt>
                </c:numCache>
              </c:numRef>
            </c:minus>
          </c:errBars>
          <c:xVal>
            <c:numRef>
              <c:f>'ADP-D-glucose'!$B$34:$B$39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'ADP-D-glucose'!$E$34:$E$39</c:f>
              <c:numCache>
                <c:formatCode>0</c:formatCode>
                <c:ptCount val="6"/>
                <c:pt idx="0">
                  <c:v>27.78412075372459</c:v>
                </c:pt>
                <c:pt idx="1">
                  <c:v>22.75966462122846</c:v>
                </c:pt>
                <c:pt idx="2">
                  <c:v>0.0</c:v>
                </c:pt>
                <c:pt idx="3">
                  <c:v>9.371417249274454</c:v>
                </c:pt>
                <c:pt idx="4">
                  <c:v>4.502070067706167</c:v>
                </c:pt>
                <c:pt idx="5" formatCode="General">
                  <c:v>4.420788836733101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'ADP-D-glucose'!$F$33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'ADP-D-glucose'!$F$43:$F$48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'ADP-D-glucose'!$F$43:$F$48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'ADP-D-glucose'!$B$34:$B$39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'ADP-D-glucose'!$F$34:$F$39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'ADP-D-glucose'!$G$33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'ADP-D-glucose'!$G$43:$G$48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'ADP-D-glucose'!$G$43:$G$48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'ADP-D-glucose'!$B$34:$B$39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'ADP-D-glucose'!$G$34:$G$39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'ADP-D-glucose'!$H$33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'ADP-D-glucose'!$H$43:$H$47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'ADP-D-glucose'!$H$43:$H$47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'ADP-D-glucose'!$H$34:$H$39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'ADP-D-glucose'!$I$33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'ADP-D-glucose'!$I$43:$I$47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'ADP-D-glucose'!$I$43:$I$47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'ADP-D-glucose'!$I$34:$I$39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'ADP-D-glucose'!$J$33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'ADP-D-glucose'!$J$43:$J$47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'ADP-D-glucose'!$J$43:$J$47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'ADP-D-glucose'!$J$34:$J$39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'ADP-D-glucose'!$K$33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'ADP-D-glucose'!$K$43:$K$47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'ADP-D-glucose'!$K$43:$K$47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'ADP-D-glucose'!$K$34:$K$39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'ADP-D-glucose'!$L$33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'ADP-D-glucose'!$L$43:$L$47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'ADP-D-glucose'!$L$43:$L$47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'ADP-D-glucose'!$L$34:$L$39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'ADP-D-glucose'!$M$33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'ADP-D-glucose'!$M$43:$M$47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'ADP-D-glucose'!$M$43:$M$47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'ADP-D-glucose'!$M$34:$M$39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'ADP-D-glucose'!$N$33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'ADP-D-glucose'!$N$43:$N$47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'ADP-D-glucose'!$N$43:$N$47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'ADP-D-glucose'!$N$34:$N$39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'ADP-D-glucose'!$O$33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'ADP-D-glucose'!$O$43:$O$47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'ADP-D-glucose'!$O$43:$O$47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'ADP-D-glucose'!$O$34:$O$39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'ADP-D-glucose'!$P$33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'ADP-D-glucose'!$P$43:$P$47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'ADP-D-glucose'!$P$43:$P$47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'ADP-D-glucose'!$P$34:$P$39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'ADP-D-glucose'!$Q$33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'ADP-D-glucose'!$Q$43:$Q$47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'ADP-D-glucose'!$Q$43:$Q$47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'ADP-D-glucose'!$Q$34:$Q$39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'ADP-D-glucose'!$R$33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'ADP-D-glucose'!$R$43:$R$47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'ADP-D-glucose'!$R$43:$R$47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'ADP-D-glucose'!$R$34:$R$39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'ADP-D-glucose'!$S$33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'ADP-D-glucose'!$S$43:$S$47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'ADP-D-glucose'!$S$43:$S$47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'ADP-D-glucose'!$S$34:$S$39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547640"/>
        <c:axId val="1739538008"/>
      </c:scatterChart>
      <c:valAx>
        <c:axId val="173954764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39538008"/>
        <c:crosses val="autoZero"/>
        <c:crossBetween val="midCat"/>
      </c:valAx>
      <c:valAx>
        <c:axId val="173953800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3954764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'ADP-D-glucose'!$A$51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'ADP-D-glucose'!$B$52:$F$52</c:f>
                <c:numCache>
                  <c:formatCode>General</c:formatCode>
                  <c:ptCount val="5"/>
                  <c:pt idx="0">
                    <c:v>0.524270964486984</c:v>
                  </c:pt>
                  <c:pt idx="1">
                    <c:v>0.0659257205547192</c:v>
                  </c:pt>
                  <c:pt idx="2">
                    <c:v>1.870956622253361</c:v>
                  </c:pt>
                  <c:pt idx="3">
                    <c:v>1.698092659461414</c:v>
                  </c:pt>
                  <c:pt idx="4">
                    <c:v>1.001020673548825</c:v>
                  </c:pt>
                </c:numCache>
              </c:numRef>
            </c:plus>
            <c:minus>
              <c:numRef>
                <c:f>'ADP-D-glucose'!$B$52:$F$52</c:f>
                <c:numCache>
                  <c:formatCode>General</c:formatCode>
                  <c:ptCount val="5"/>
                  <c:pt idx="0">
                    <c:v>0.524270964486984</c:v>
                  </c:pt>
                  <c:pt idx="1">
                    <c:v>0.0659257205547192</c:v>
                  </c:pt>
                  <c:pt idx="2">
                    <c:v>1.870956622253361</c:v>
                  </c:pt>
                  <c:pt idx="3">
                    <c:v>1.698092659461414</c:v>
                  </c:pt>
                  <c:pt idx="4">
                    <c:v>1.001020673548825</c:v>
                  </c:pt>
                </c:numCache>
              </c:numRef>
            </c:minus>
          </c:errBars>
          <c:cat>
            <c:strRef>
              <c:f>'ADP-D-glucose'!$B$50:$F$50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'ADP-D-glucose'!$B$51:$F$51</c:f>
              <c:numCache>
                <c:formatCode>General</c:formatCode>
                <c:ptCount val="5"/>
                <c:pt idx="0">
                  <c:v>0.937807458118057</c:v>
                </c:pt>
                <c:pt idx="1">
                  <c:v>0.0725322485772018</c:v>
                </c:pt>
                <c:pt idx="2">
                  <c:v>1.396058827410515</c:v>
                </c:pt>
                <c:pt idx="3">
                  <c:v>1.302713858034686</c:v>
                </c:pt>
                <c:pt idx="4">
                  <c:v>1.040105493746123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39516392"/>
        <c:axId val="1739517800"/>
      </c:barChart>
      <c:catAx>
        <c:axId val="17395163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739517800"/>
        <c:crosses val="autoZero"/>
        <c:auto val="1"/>
        <c:lblAlgn val="ctr"/>
        <c:lblOffset val="0"/>
        <c:noMultiLvlLbl val="0"/>
      </c:catAx>
      <c:valAx>
        <c:axId val="1739517800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3951639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'ADP-D-glucose'!$C$33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'ADP-D-glucose'!$C$43:$C$47</c:f>
                <c:numCache>
                  <c:formatCode>General</c:formatCode>
                  <c:ptCount val="5"/>
                  <c:pt idx="0">
                    <c:v>10.48059359777528</c:v>
                  </c:pt>
                  <c:pt idx="1">
                    <c:v>13.71748526923788</c:v>
                  </c:pt>
                  <c:pt idx="2">
                    <c:v>0.0</c:v>
                  </c:pt>
                  <c:pt idx="3">
                    <c:v>13.53156226654542</c:v>
                  </c:pt>
                  <c:pt idx="4">
                    <c:v>3.445277583365099</c:v>
                  </c:pt>
                </c:numCache>
              </c:numRef>
            </c:plus>
            <c:minus>
              <c:numRef>
                <c:f>'ADP-D-glucose'!$C$43:$C$47</c:f>
                <c:numCache>
                  <c:formatCode>General</c:formatCode>
                  <c:ptCount val="5"/>
                  <c:pt idx="0">
                    <c:v>10.48059359777528</c:v>
                  </c:pt>
                  <c:pt idx="1">
                    <c:v>13.71748526923788</c:v>
                  </c:pt>
                  <c:pt idx="2">
                    <c:v>0.0</c:v>
                  </c:pt>
                  <c:pt idx="3">
                    <c:v>13.53156226654542</c:v>
                  </c:pt>
                  <c:pt idx="4">
                    <c:v>3.445277583365099</c:v>
                  </c:pt>
                </c:numCache>
              </c:numRef>
            </c:minus>
          </c:errBars>
          <c:xVal>
            <c:numRef>
              <c:f>'ADP-D-glucose'!$B$34:$B$39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'ADP-D-glucose'!$C$34:$C$39</c:f>
              <c:numCache>
                <c:formatCode>0</c:formatCode>
                <c:ptCount val="6"/>
                <c:pt idx="0">
                  <c:v>72.2158792462754</c:v>
                </c:pt>
                <c:pt idx="1">
                  <c:v>77.24033537877155</c:v>
                </c:pt>
                <c:pt idx="2">
                  <c:v>100.0</c:v>
                </c:pt>
                <c:pt idx="3">
                  <c:v>90.62858275072554</c:v>
                </c:pt>
                <c:pt idx="4">
                  <c:v>95.49792993229384</c:v>
                </c:pt>
                <c:pt idx="5" formatCode="General">
                  <c:v>95.5792111632669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'ADP-D-glucose'!$V$33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'ADP-D-glucose'!$V$41:$V$45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'ADP-D-glucose'!$V$41:$V$45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'ADP-D-glucose'!$B$34:$B$39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'ADP-D-glucose'!$V$34:$V$39</c:f>
              <c:numCache>
                <c:formatCode>0</c:formatCode>
                <c:ptCount val="6"/>
                <c:pt idx="0">
                  <c:v>27.78412075372459</c:v>
                </c:pt>
                <c:pt idx="1">
                  <c:v>22.75966462122846</c:v>
                </c:pt>
                <c:pt idx="2">
                  <c:v>0.0</c:v>
                </c:pt>
                <c:pt idx="3">
                  <c:v>9.371417249274454</c:v>
                </c:pt>
                <c:pt idx="4">
                  <c:v>4.502070067706167</c:v>
                </c:pt>
                <c:pt idx="5">
                  <c:v>4.420788836733101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485096"/>
        <c:axId val="1739474952"/>
      </c:scatterChart>
      <c:valAx>
        <c:axId val="1739485096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39474952"/>
        <c:crosses val="autoZero"/>
        <c:crossBetween val="midCat"/>
      </c:valAx>
      <c:valAx>
        <c:axId val="173947495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39485096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'ADP-D-glucose'!$C$56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'ADP-D-glucose'!$C$65:$C$70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17.76223393036238</c:v>
                  </c:pt>
                  <c:pt idx="2">
                    <c:v>9.417844100359563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'ADP-D-glucose'!$C$65:$C$70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17.76223393036238</c:v>
                  </c:pt>
                  <c:pt idx="2">
                    <c:v>9.417844100359563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'ADP-D-glucose'!$B$57:$B$62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'ADP-D-glucose'!$C$57:$C$62</c:f>
              <c:numCache>
                <c:formatCode>0</c:formatCode>
                <c:ptCount val="6"/>
                <c:pt idx="0">
                  <c:v>100.0</c:v>
                </c:pt>
                <c:pt idx="1">
                  <c:v>78.38843573960744</c:v>
                </c:pt>
                <c:pt idx="2">
                  <c:v>73.0356265709615</c:v>
                </c:pt>
                <c:pt idx="3">
                  <c:v>100.0</c:v>
                </c:pt>
                <c:pt idx="4">
                  <c:v>100.0</c:v>
                </c:pt>
                <c:pt idx="5" formatCode="General">
                  <c:v>100.0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'ADP-D-glucose'!$D$56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'ADP-D-glucose'!$D$65:$D$70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'ADP-D-glucose'!$D$65:$D$70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'ADP-D-glucose'!$B$57:$B$62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'ADP-D-glucose'!$D$57:$D$62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'ADP-D-glucose'!$E$56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'ADP-D-glucose'!$E$65:$E$70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17.7622339303624</c:v>
                  </c:pt>
                  <c:pt idx="2">
                    <c:v>9.417844100359503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'ADP-D-glucose'!$E$65:$E$70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17.7622339303624</c:v>
                  </c:pt>
                  <c:pt idx="2">
                    <c:v>9.417844100359503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'ADP-D-glucose'!$B$57:$B$62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'ADP-D-glucose'!$E$57:$E$62</c:f>
              <c:numCache>
                <c:formatCode>0</c:formatCode>
                <c:ptCount val="6"/>
                <c:pt idx="0">
                  <c:v>0.0</c:v>
                </c:pt>
                <c:pt idx="1">
                  <c:v>21.61156426039254</c:v>
                </c:pt>
                <c:pt idx="2">
                  <c:v>26.96437342903852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'ADP-D-glucose'!$F$56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'ADP-D-glucose'!$F$65:$F$70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'ADP-D-glucose'!$F$65:$F$70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'ADP-D-glucose'!$B$57:$B$62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'ADP-D-glucose'!$F$57:$F$62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'ADP-D-glucose'!$G$33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'ADP-D-glucose'!$G$65:$G$70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'ADP-D-glucose'!$G$65:$G$70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'ADP-D-glucose'!$B$34:$B$39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'ADP-D-glucose'!$G$57:$G$62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'ADP-D-glucose'!$H$33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'ADP-D-glucose'!$H$43:$H$47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'ADP-D-glucose'!$H$43:$H$47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'ADP-D-glucose'!$H$57:$H$62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'ADP-D-glucose'!$I$33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'ADP-D-glucose'!$I$43:$I$47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'ADP-D-glucose'!$I$43:$I$47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'ADP-D-glucose'!$I$57:$I$62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'ADP-D-glucose'!$J$33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'ADP-D-glucose'!$J$43:$J$47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'ADP-D-glucose'!$J$43:$J$47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'ADP-D-glucose'!$J$57:$J$62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'ADP-D-glucose'!$K$33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'ADP-D-glucose'!$K$43:$K$47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'ADP-D-glucose'!$K$43:$K$47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'ADP-D-glucose'!$K$57:$K$62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'ADP-D-glucose'!$L$33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'ADP-D-glucose'!$L$43:$L$47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'ADP-D-glucose'!$L$43:$L$47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'ADP-D-glucose'!$L$57:$L$62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'ADP-D-glucose'!$M$33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'ADP-D-glucose'!$M$43:$M$47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'ADP-D-glucose'!$M$43:$M$47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'ADP-D-glucose'!$M$57:$M$62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'ADP-D-glucose'!$N$33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'ADP-D-glucose'!$N$43:$N$47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'ADP-D-glucose'!$N$43:$N$47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'ADP-D-glucose'!$N$57:$N$62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'ADP-D-glucose'!$O$33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'ADP-D-glucose'!$O$43:$O$47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'ADP-D-glucose'!$O$43:$O$47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'ADP-D-glucose'!$O$57:$O$62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'ADP-D-glucose'!$P$33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'ADP-D-glucose'!$P$43:$P$47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'ADP-D-glucose'!$P$43:$P$47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'ADP-D-glucose'!$P$57:$P$62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'ADP-D-glucose'!$Q$33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'ADP-D-glucose'!$Q$43:$Q$47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'ADP-D-glucose'!$Q$43:$Q$47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'ADP-D-glucose'!$Q$57:$Q$62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'ADP-D-glucose'!$R$33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'ADP-D-glucose'!$R$43:$R$47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'ADP-D-glucose'!$R$43:$R$47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'ADP-D-glucose'!$R$57:$R$62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'ADP-D-glucose'!$S$33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'ADP-D-glucose'!$S$43:$S$47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'ADP-D-glucose'!$S$43:$S$47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'ADP-D-glucose'!$S$57:$S$62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260376"/>
        <c:axId val="1739255048"/>
      </c:scatterChart>
      <c:valAx>
        <c:axId val="1739260376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39255048"/>
        <c:crosses val="autoZero"/>
        <c:crossBetween val="midCat"/>
      </c:valAx>
      <c:valAx>
        <c:axId val="173925504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3926037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'ADP-D-glucose'!$C$33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'ADP-D-glucose'!$C$87:$C$92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'ADP-D-glucose'!$C$87:$C$92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'ADP-D-glucose'!$B$34:$B$39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'ADP-D-glucose'!$C$79:$C$84</c:f>
              <c:numCache>
                <c:formatCode>0</c:formatCode>
                <c:ptCount val="6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 formatCode="General">
                  <c:v>100.0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'ADP-D-glucose'!$D$33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'ADP-D-glucose'!$D$87:$D$92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'ADP-D-glucose'!$D$87:$D$92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'ADP-D-glucose'!$B$34:$B$39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'ADP-D-glucose'!$D$79:$D$84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'ADP-D-glucose'!$E$33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'ADP-D-glucose'!$E$87:$E$92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'ADP-D-glucose'!$E$65:$E$70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17.7622339303624</c:v>
                  </c:pt>
                  <c:pt idx="2">
                    <c:v>9.417844100359503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'ADP-D-glucose'!$B$34:$B$39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'ADP-D-glucose'!$E$79:$E$84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'ADP-D-glucose'!$F$33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'ADP-D-glucose'!$F$87:$F$92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'ADP-D-glucose'!$F$87:$F$92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'ADP-D-glucose'!$B$34:$B$39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'ADP-D-glucose'!$F$79:$F$84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'ADP-D-glucose'!$G$33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'ADP-D-glucose'!$G$87:$G$92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'ADP-D-glucose'!$G$87:$G$92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'ADP-D-glucose'!$B$34:$B$39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'ADP-D-glucose'!$G$79:$G$84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'ADP-D-glucose'!$H$33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'ADP-D-glucose'!$H$43:$H$47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'ADP-D-glucose'!$H$43:$H$47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'ADP-D-glucose'!$H$79:$H$84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'ADP-D-glucose'!$I$33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'ADP-D-glucose'!$I$43:$I$47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'ADP-D-glucose'!$I$43:$I$47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'ADP-D-glucose'!$I$79:$I$84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'ADP-D-glucose'!$J$33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'ADP-D-glucose'!$J$43:$J$47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'ADP-D-glucose'!$J$43:$J$47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'ADP-D-glucose'!$J$79:$J$84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'ADP-D-glucose'!$K$33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'ADP-D-glucose'!$K$43:$K$47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'ADP-D-glucose'!$K$43:$K$47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'ADP-D-glucose'!$K$79:$K$84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'ADP-D-glucose'!$L$33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'ADP-D-glucose'!$L$43:$L$47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'ADP-D-glucose'!$L$43:$L$47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'ADP-D-glucose'!$L$79:$L$84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'ADP-D-glucose'!$M$33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'ADP-D-glucose'!$M$43:$M$47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'ADP-D-glucose'!$M$43:$M$47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'ADP-D-glucose'!$M$79:$M$84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'ADP-D-glucose'!$N$33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'ADP-D-glucose'!$N$43:$N$47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'ADP-D-glucose'!$N$43:$N$47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'ADP-D-glucose'!$N$79:$N$84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'ADP-D-glucose'!$O$33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'ADP-D-glucose'!$O$43:$O$47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'ADP-D-glucose'!$O$43:$O$47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'ADP-D-glucose'!$O$79:$O$84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'ADP-D-glucose'!$P$33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'ADP-D-glucose'!$P$43:$P$47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'ADP-D-glucose'!$P$43:$P$47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'ADP-D-glucose'!$P$79:$P$84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'ADP-D-glucose'!$Q$33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'ADP-D-glucose'!$Q$43:$Q$47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'ADP-D-glucose'!$Q$43:$Q$47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'ADP-D-glucose'!$Q$79:$Q$84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'ADP-D-glucose'!$R$33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'ADP-D-glucose'!$R$43:$R$47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'ADP-D-glucose'!$R$43:$R$47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'ADP-D-glucose'!$R$79:$R$84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'ADP-D-glucose'!$S$33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'ADP-D-glucose'!$S$43:$S$47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'ADP-D-glucose'!$S$43:$S$47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'ADP-D-glucose'!$S$79:$S$84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063400"/>
        <c:axId val="1937069096"/>
      </c:scatterChart>
      <c:valAx>
        <c:axId val="193706340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937069096"/>
        <c:crosses val="autoZero"/>
        <c:crossBetween val="midCat"/>
      </c:valAx>
      <c:valAx>
        <c:axId val="1937069096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93706340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'ADP-D-glucose'!$A$73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'ADP-D-glucose'!$B$74:$F$74</c:f>
                <c:numCache>
                  <c:formatCode>General</c:formatCode>
                  <c:ptCount val="5"/>
                  <c:pt idx="0">
                    <c:v>3.215473839058358</c:v>
                  </c:pt>
                  <c:pt idx="1">
                    <c:v>2.849583925056225</c:v>
                  </c:pt>
                  <c:pt idx="2">
                    <c:v>1.200657605045607</c:v>
                  </c:pt>
                  <c:pt idx="3">
                    <c:v>0.972682905535546</c:v>
                  </c:pt>
                  <c:pt idx="4">
                    <c:v>0.596173814409523</c:v>
                  </c:pt>
                </c:numCache>
              </c:numRef>
            </c:plus>
            <c:minus>
              <c:numRef>
                <c:f>'ADP-D-glucose'!$B$74:$F$74</c:f>
                <c:numCache>
                  <c:formatCode>General</c:formatCode>
                  <c:ptCount val="5"/>
                  <c:pt idx="0">
                    <c:v>3.215473839058358</c:v>
                  </c:pt>
                  <c:pt idx="1">
                    <c:v>2.849583925056225</c:v>
                  </c:pt>
                  <c:pt idx="2">
                    <c:v>1.200657605045607</c:v>
                  </c:pt>
                  <c:pt idx="3">
                    <c:v>0.972682905535546</c:v>
                  </c:pt>
                  <c:pt idx="4">
                    <c:v>0.596173814409523</c:v>
                  </c:pt>
                </c:numCache>
              </c:numRef>
            </c:minus>
          </c:errBars>
          <c:cat>
            <c:strRef>
              <c:f>'ADP-D-glucose'!$B$50:$F$50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'ADP-D-glucose'!$B$73:$F$73</c:f>
              <c:numCache>
                <c:formatCode>General</c:formatCode>
                <c:ptCount val="5"/>
                <c:pt idx="0">
                  <c:v>3.6502018827625</c:v>
                </c:pt>
                <c:pt idx="1">
                  <c:v>5.461300234718385</c:v>
                </c:pt>
                <c:pt idx="2">
                  <c:v>1.394459403673491</c:v>
                </c:pt>
                <c:pt idx="3" formatCode="0.00E+00">
                  <c:v>1.525476536626392</c:v>
                </c:pt>
                <c:pt idx="4">
                  <c:v>1.113401479187917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37232376"/>
        <c:axId val="1937240600"/>
      </c:barChart>
      <c:catAx>
        <c:axId val="19372323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937240600"/>
        <c:crosses val="autoZero"/>
        <c:auto val="1"/>
        <c:lblAlgn val="ctr"/>
        <c:lblOffset val="0"/>
        <c:noMultiLvlLbl val="0"/>
      </c:catAx>
      <c:valAx>
        <c:axId val="1937240600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93723237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'ADP-D-glucose'!$A$51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'ADP-D-glucose'!$B$96:$F$96</c:f>
                <c:numCache>
                  <c:formatCode>General</c:formatCode>
                  <c:ptCount val="5"/>
                  <c:pt idx="0">
                    <c:v>0.858115511669729</c:v>
                  </c:pt>
                  <c:pt idx="1">
                    <c:v>1.711284178904134</c:v>
                  </c:pt>
                  <c:pt idx="2">
                    <c:v>0.875048111936882</c:v>
                  </c:pt>
                  <c:pt idx="3">
                    <c:v>0.588218129862872</c:v>
                  </c:pt>
                  <c:pt idx="4">
                    <c:v>0.267837810692139</c:v>
                  </c:pt>
                </c:numCache>
              </c:numRef>
            </c:plus>
            <c:minus>
              <c:numRef>
                <c:f>'ADP-D-glucose'!$B$96:$F$96</c:f>
                <c:numCache>
                  <c:formatCode>General</c:formatCode>
                  <c:ptCount val="5"/>
                  <c:pt idx="0">
                    <c:v>0.858115511669729</c:v>
                  </c:pt>
                  <c:pt idx="1">
                    <c:v>1.711284178904134</c:v>
                  </c:pt>
                  <c:pt idx="2">
                    <c:v>0.875048111936882</c:v>
                  </c:pt>
                  <c:pt idx="3">
                    <c:v>0.588218129862872</c:v>
                  </c:pt>
                  <c:pt idx="4">
                    <c:v>0.267837810692139</c:v>
                  </c:pt>
                </c:numCache>
              </c:numRef>
            </c:minus>
          </c:errBars>
          <c:cat>
            <c:strRef>
              <c:f>'ADP-D-glucose'!$B$50:$F$50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'ADP-D-glucose'!$B$95:$F$95</c:f>
              <c:numCache>
                <c:formatCode>General</c:formatCode>
                <c:ptCount val="5"/>
                <c:pt idx="0">
                  <c:v>1.112210856657775</c:v>
                </c:pt>
                <c:pt idx="1">
                  <c:v>0.997510211049076</c:v>
                </c:pt>
                <c:pt idx="2">
                  <c:v>2.182289658335402</c:v>
                </c:pt>
                <c:pt idx="3">
                  <c:v>1.983344179479309</c:v>
                </c:pt>
                <c:pt idx="4" formatCode="0.00E+00">
                  <c:v>0.275799119400548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37099448"/>
        <c:axId val="1937102584"/>
      </c:barChart>
      <c:catAx>
        <c:axId val="193709944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937102584"/>
        <c:crosses val="autoZero"/>
        <c:auto val="1"/>
        <c:lblAlgn val="ctr"/>
        <c:lblOffset val="0"/>
        <c:noMultiLvlLbl val="0"/>
      </c:catAx>
      <c:valAx>
        <c:axId val="1937102584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93709944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'ADP-D-glucose'!$C$33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'ADP-D-glucose'!$C$43:$C$47</c:f>
                <c:numCache>
                  <c:formatCode>General</c:formatCode>
                  <c:ptCount val="5"/>
                  <c:pt idx="0">
                    <c:v>10.48059359777528</c:v>
                  </c:pt>
                  <c:pt idx="1">
                    <c:v>13.71748526923788</c:v>
                  </c:pt>
                  <c:pt idx="2">
                    <c:v>0.0</c:v>
                  </c:pt>
                  <c:pt idx="3">
                    <c:v>13.53156226654542</c:v>
                  </c:pt>
                  <c:pt idx="4">
                    <c:v>3.445277583365099</c:v>
                  </c:pt>
                </c:numCache>
              </c:numRef>
            </c:plus>
            <c:minus>
              <c:numRef>
                <c:f>'ADP-D-glucose'!$C$43:$C$47</c:f>
                <c:numCache>
                  <c:formatCode>General</c:formatCode>
                  <c:ptCount val="5"/>
                  <c:pt idx="0">
                    <c:v>10.48059359777528</c:v>
                  </c:pt>
                  <c:pt idx="1">
                    <c:v>13.71748526923788</c:v>
                  </c:pt>
                  <c:pt idx="2">
                    <c:v>0.0</c:v>
                  </c:pt>
                  <c:pt idx="3">
                    <c:v>13.53156226654542</c:v>
                  </c:pt>
                  <c:pt idx="4">
                    <c:v>3.445277583365099</c:v>
                  </c:pt>
                </c:numCache>
              </c:numRef>
            </c:minus>
          </c:errBars>
          <c:xVal>
            <c:numRef>
              <c:f>'ADP-D-glucose'!$B$34:$B$39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'ADP-D-glucose'!$C$57:$C$62</c:f>
              <c:numCache>
                <c:formatCode>0</c:formatCode>
                <c:ptCount val="6"/>
                <c:pt idx="0">
                  <c:v>100.0</c:v>
                </c:pt>
                <c:pt idx="1">
                  <c:v>78.38843573960744</c:v>
                </c:pt>
                <c:pt idx="2">
                  <c:v>73.0356265709615</c:v>
                </c:pt>
                <c:pt idx="3">
                  <c:v>100.0</c:v>
                </c:pt>
                <c:pt idx="4">
                  <c:v>100.0</c:v>
                </c:pt>
                <c:pt idx="5" formatCode="General">
                  <c:v>100.0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'ADP-D-glucose'!$V$33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'ADP-D-glucose'!$V$41:$V$45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'ADP-D-glucose'!$V$41:$V$45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'ADP-D-glucose'!$B$34:$B$39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'ADP-D-glucose'!$V$57:$V$62</c:f>
              <c:numCache>
                <c:formatCode>0</c:formatCode>
                <c:ptCount val="6"/>
                <c:pt idx="0">
                  <c:v>0.0</c:v>
                </c:pt>
                <c:pt idx="1">
                  <c:v>21.61156426039254</c:v>
                </c:pt>
                <c:pt idx="2">
                  <c:v>26.96437342903852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143912"/>
        <c:axId val="1937149528"/>
      </c:scatterChart>
      <c:valAx>
        <c:axId val="1937143912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937149528"/>
        <c:crosses val="autoZero"/>
        <c:crossBetween val="midCat"/>
      </c:valAx>
      <c:valAx>
        <c:axId val="193714952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937143912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'ADP-D-glucose'!$C$33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'ADP-D-glucose'!$C$43:$C$47</c:f>
                <c:numCache>
                  <c:formatCode>General</c:formatCode>
                  <c:ptCount val="5"/>
                  <c:pt idx="0">
                    <c:v>10.48059359777528</c:v>
                  </c:pt>
                  <c:pt idx="1">
                    <c:v>13.71748526923788</c:v>
                  </c:pt>
                  <c:pt idx="2">
                    <c:v>0.0</c:v>
                  </c:pt>
                  <c:pt idx="3">
                    <c:v>13.53156226654542</c:v>
                  </c:pt>
                  <c:pt idx="4">
                    <c:v>3.445277583365099</c:v>
                  </c:pt>
                </c:numCache>
              </c:numRef>
            </c:plus>
            <c:minus>
              <c:numRef>
                <c:f>'ADP-D-glucose'!$C$43:$C$47</c:f>
                <c:numCache>
                  <c:formatCode>General</c:formatCode>
                  <c:ptCount val="5"/>
                  <c:pt idx="0">
                    <c:v>10.48059359777528</c:v>
                  </c:pt>
                  <c:pt idx="1">
                    <c:v>13.71748526923788</c:v>
                  </c:pt>
                  <c:pt idx="2">
                    <c:v>0.0</c:v>
                  </c:pt>
                  <c:pt idx="3">
                    <c:v>13.53156226654542</c:v>
                  </c:pt>
                  <c:pt idx="4">
                    <c:v>3.445277583365099</c:v>
                  </c:pt>
                </c:numCache>
              </c:numRef>
            </c:minus>
          </c:errBars>
          <c:xVal>
            <c:numRef>
              <c:f>'ADP-D-glucose'!$B$34:$B$39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'ADP-D-glucose'!$C$79:$C$84</c:f>
              <c:numCache>
                <c:formatCode>0</c:formatCode>
                <c:ptCount val="6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 formatCode="General">
                  <c:v>100.0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'ADP-D-glucose'!$V$33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'ADP-D-glucose'!$V$41:$V$45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'ADP-D-glucose'!$V$41:$V$45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'ADP-D-glucose'!$B$34:$B$39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'ADP-D-glucose'!$V$79:$V$84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906504"/>
        <c:axId val="1936912120"/>
      </c:scatterChart>
      <c:valAx>
        <c:axId val="1936906504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936912120"/>
        <c:crosses val="autoZero"/>
        <c:crossBetween val="midCat"/>
      </c:valAx>
      <c:valAx>
        <c:axId val="1936912120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936906504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'UDP-D-glucuronate'!$C$33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'UDP-D-glucuronate'!$C$43:$C$48</c:f>
                <c:numCache>
                  <c:formatCode>General</c:formatCode>
                  <c:ptCount val="6"/>
                  <c:pt idx="0">
                    <c:v>1.004191153485696</c:v>
                  </c:pt>
                  <c:pt idx="1">
                    <c:v>8.238798935426066</c:v>
                  </c:pt>
                  <c:pt idx="2">
                    <c:v>3.556435531341273</c:v>
                  </c:pt>
                  <c:pt idx="3">
                    <c:v>0.180228833785456</c:v>
                  </c:pt>
                  <c:pt idx="4">
                    <c:v>0.93881686466195</c:v>
                  </c:pt>
                  <c:pt idx="5">
                    <c:v>1.14424232145791</c:v>
                  </c:pt>
                </c:numCache>
              </c:numRef>
            </c:plus>
            <c:minus>
              <c:numRef>
                <c:f>'UDP-D-glucuronate'!$C$43:$C$48</c:f>
                <c:numCache>
                  <c:formatCode>General</c:formatCode>
                  <c:ptCount val="6"/>
                  <c:pt idx="0">
                    <c:v>1.004191153485696</c:v>
                  </c:pt>
                  <c:pt idx="1">
                    <c:v>8.238798935426066</c:v>
                  </c:pt>
                  <c:pt idx="2">
                    <c:v>3.556435531341273</c:v>
                  </c:pt>
                  <c:pt idx="3">
                    <c:v>0.180228833785456</c:v>
                  </c:pt>
                  <c:pt idx="4">
                    <c:v>0.93881686466195</c:v>
                  </c:pt>
                  <c:pt idx="5">
                    <c:v>1.14424232145791</c:v>
                  </c:pt>
                </c:numCache>
              </c:numRef>
            </c:minus>
          </c:errBars>
          <c:xVal>
            <c:numRef>
              <c:f>'UDP-D-glucuronate'!$B$34:$B$39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'UDP-D-glucuronate'!$C$34:$C$39</c:f>
              <c:numCache>
                <c:formatCode>0</c:formatCode>
                <c:ptCount val="6"/>
                <c:pt idx="0">
                  <c:v>84.37716430248138</c:v>
                </c:pt>
                <c:pt idx="1">
                  <c:v>82.0132258386507</c:v>
                </c:pt>
                <c:pt idx="2">
                  <c:v>97.04895162869437</c:v>
                </c:pt>
                <c:pt idx="3">
                  <c:v>72.87683342730466</c:v>
                </c:pt>
                <c:pt idx="4">
                  <c:v>68.95310667955348</c:v>
                </c:pt>
                <c:pt idx="5" formatCode="General">
                  <c:v>69.02881924486715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'UDP-D-glucuronate'!$D$33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'UDP-D-glucuronate'!$D$43:$D$48</c:f>
                <c:numCache>
                  <c:formatCode>General</c:formatCode>
                  <c:ptCount val="6"/>
                  <c:pt idx="0">
                    <c:v>0.512336416332312</c:v>
                  </c:pt>
                  <c:pt idx="1">
                    <c:v>5.918638517281658</c:v>
                  </c:pt>
                  <c:pt idx="2">
                    <c:v>3.556435531341276</c:v>
                  </c:pt>
                  <c:pt idx="3">
                    <c:v>0.0860098137285713</c:v>
                  </c:pt>
                  <c:pt idx="4">
                    <c:v>0.497134865450751</c:v>
                  </c:pt>
                  <c:pt idx="5">
                    <c:v>0.132896468298869</c:v>
                  </c:pt>
                </c:numCache>
              </c:numRef>
            </c:plus>
            <c:minus>
              <c:numRef>
                <c:f>'UDP-D-glucuronate'!$D$43:$D$48</c:f>
                <c:numCache>
                  <c:formatCode>General</c:formatCode>
                  <c:ptCount val="6"/>
                  <c:pt idx="0">
                    <c:v>0.512336416332312</c:v>
                  </c:pt>
                  <c:pt idx="1">
                    <c:v>5.918638517281658</c:v>
                  </c:pt>
                  <c:pt idx="2">
                    <c:v>3.556435531341276</c:v>
                  </c:pt>
                  <c:pt idx="3">
                    <c:v>0.0860098137285713</c:v>
                  </c:pt>
                  <c:pt idx="4">
                    <c:v>0.497134865450751</c:v>
                  </c:pt>
                  <c:pt idx="5">
                    <c:v>0.132896468298869</c:v>
                  </c:pt>
                </c:numCache>
              </c:numRef>
            </c:minus>
          </c:errBars>
          <c:xVal>
            <c:numRef>
              <c:f>'UDP-D-glucuronate'!$B$34:$B$39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'UDP-D-glucuronate'!$D$34:$D$39</c:f>
              <c:numCache>
                <c:formatCode>0</c:formatCode>
                <c:ptCount val="6"/>
                <c:pt idx="0">
                  <c:v>12.96651116285358</c:v>
                </c:pt>
                <c:pt idx="1">
                  <c:v>13.78090680359304</c:v>
                </c:pt>
                <c:pt idx="2">
                  <c:v>2.951048371305626</c:v>
                </c:pt>
                <c:pt idx="3">
                  <c:v>17.29360005615954</c:v>
                </c:pt>
                <c:pt idx="4">
                  <c:v>19.09036810474438</c:v>
                </c:pt>
                <c:pt idx="5" formatCode="General">
                  <c:v>16.66576804174713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'UDP-D-glucuronate'!$E$33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'UDP-D-glucuronate'!$E$43:$E$48</c:f>
                <c:numCache>
                  <c:formatCode>General</c:formatCode>
                  <c:ptCount val="6"/>
                  <c:pt idx="0">
                    <c:v>0.493342470011913</c:v>
                  </c:pt>
                  <c:pt idx="1">
                    <c:v>1.966758198100999</c:v>
                  </c:pt>
                  <c:pt idx="2">
                    <c:v>0.0</c:v>
                  </c:pt>
                  <c:pt idx="3">
                    <c:v>0.237026684089366</c:v>
                  </c:pt>
                  <c:pt idx="4">
                    <c:v>0.277363148267888</c:v>
                  </c:pt>
                  <c:pt idx="5">
                    <c:v>0.639957217353427</c:v>
                  </c:pt>
                </c:numCache>
              </c:numRef>
            </c:plus>
            <c:minus>
              <c:numRef>
                <c:f>'UDP-D-glucuronate'!$E$43:$E$48</c:f>
                <c:numCache>
                  <c:formatCode>General</c:formatCode>
                  <c:ptCount val="6"/>
                  <c:pt idx="0">
                    <c:v>0.493342470011913</c:v>
                  </c:pt>
                  <c:pt idx="1">
                    <c:v>1.966758198100999</c:v>
                  </c:pt>
                  <c:pt idx="2">
                    <c:v>0.0</c:v>
                  </c:pt>
                  <c:pt idx="3">
                    <c:v>0.237026684089366</c:v>
                  </c:pt>
                  <c:pt idx="4">
                    <c:v>0.277363148267888</c:v>
                  </c:pt>
                  <c:pt idx="5">
                    <c:v>0.639957217353427</c:v>
                  </c:pt>
                </c:numCache>
              </c:numRef>
            </c:minus>
          </c:errBars>
          <c:xVal>
            <c:numRef>
              <c:f>'UDP-D-glucuronate'!$B$34:$B$39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'UDP-D-glucuronate'!$E$34:$E$39</c:f>
              <c:numCache>
                <c:formatCode>0</c:formatCode>
                <c:ptCount val="6"/>
                <c:pt idx="0">
                  <c:v>2.587607829321985</c:v>
                </c:pt>
                <c:pt idx="1">
                  <c:v>3.644978327246107</c:v>
                </c:pt>
                <c:pt idx="2">
                  <c:v>0.0</c:v>
                </c:pt>
                <c:pt idx="3">
                  <c:v>6.468568356088306</c:v>
                </c:pt>
                <c:pt idx="4">
                  <c:v>7.107403271402999</c:v>
                </c:pt>
                <c:pt idx="5" formatCode="General">
                  <c:v>7.508947373240174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'UDP-D-glucuronate'!$F$33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'UDP-D-glucuronate'!$F$43:$F$48</c:f>
                <c:numCache>
                  <c:formatCode>General</c:formatCode>
                  <c:ptCount val="6"/>
                  <c:pt idx="0">
                    <c:v>0.0640718449428648</c:v>
                  </c:pt>
                  <c:pt idx="1">
                    <c:v>0.381240370109135</c:v>
                  </c:pt>
                  <c:pt idx="2">
                    <c:v>0.0</c:v>
                  </c:pt>
                  <c:pt idx="3">
                    <c:v>0.190571694079518</c:v>
                  </c:pt>
                  <c:pt idx="4">
                    <c:v>0.352773196335979</c:v>
                  </c:pt>
                  <c:pt idx="5">
                    <c:v>0.24409031502149</c:v>
                  </c:pt>
                </c:numCache>
              </c:numRef>
            </c:plus>
            <c:minus>
              <c:numRef>
                <c:f>'UDP-D-glucuronate'!$F$43:$F$48</c:f>
                <c:numCache>
                  <c:formatCode>General</c:formatCode>
                  <c:ptCount val="6"/>
                  <c:pt idx="0">
                    <c:v>0.0640718449428648</c:v>
                  </c:pt>
                  <c:pt idx="1">
                    <c:v>0.381240370109135</c:v>
                  </c:pt>
                  <c:pt idx="2">
                    <c:v>0.0</c:v>
                  </c:pt>
                  <c:pt idx="3">
                    <c:v>0.190571694079518</c:v>
                  </c:pt>
                  <c:pt idx="4">
                    <c:v>0.352773196335979</c:v>
                  </c:pt>
                  <c:pt idx="5">
                    <c:v>0.24409031502149</c:v>
                  </c:pt>
                </c:numCache>
              </c:numRef>
            </c:minus>
          </c:errBars>
          <c:xVal>
            <c:numRef>
              <c:f>'UDP-D-glucuronate'!$B$34:$B$39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'UDP-D-glucuronate'!$F$34:$F$39</c:f>
              <c:numCache>
                <c:formatCode>0</c:formatCode>
                <c:ptCount val="6"/>
                <c:pt idx="0">
                  <c:v>0.0687167053430717</c:v>
                </c:pt>
                <c:pt idx="1">
                  <c:v>0.475771745304723</c:v>
                </c:pt>
                <c:pt idx="2">
                  <c:v>0.0</c:v>
                </c:pt>
                <c:pt idx="3">
                  <c:v>2.40012954429914</c:v>
                </c:pt>
                <c:pt idx="4">
                  <c:v>2.876644942806108</c:v>
                </c:pt>
                <c:pt idx="5" formatCode="General">
                  <c:v>3.641702575635173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'UDP-D-glucuronate'!$G$33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'UDP-D-glucuronate'!$G$43:$G$48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0.051898575674849</c:v>
                  </c:pt>
                  <c:pt idx="2">
                    <c:v>0.0</c:v>
                  </c:pt>
                  <c:pt idx="3">
                    <c:v>0.222077412824803</c:v>
                  </c:pt>
                  <c:pt idx="4">
                    <c:v>0.075134078627586</c:v>
                  </c:pt>
                  <c:pt idx="5">
                    <c:v>0.32418157601125</c:v>
                  </c:pt>
                </c:numCache>
              </c:numRef>
            </c:plus>
            <c:minus>
              <c:numRef>
                <c:f>'UDP-D-glucuronate'!$G$43:$G$48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0.051898575674849</c:v>
                  </c:pt>
                  <c:pt idx="2">
                    <c:v>0.0</c:v>
                  </c:pt>
                  <c:pt idx="3">
                    <c:v>0.222077412824803</c:v>
                  </c:pt>
                  <c:pt idx="4">
                    <c:v>0.075134078627586</c:v>
                  </c:pt>
                  <c:pt idx="5">
                    <c:v>0.32418157601125</c:v>
                  </c:pt>
                </c:numCache>
              </c:numRef>
            </c:minus>
          </c:errBars>
          <c:xVal>
            <c:numRef>
              <c:f>'UDP-D-glucuronate'!$B$34:$B$39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'UDP-D-glucuronate'!$G$34:$G$39</c:f>
              <c:numCache>
                <c:formatCode>0</c:formatCode>
                <c:ptCount val="6"/>
                <c:pt idx="0">
                  <c:v>0.0</c:v>
                </c:pt>
                <c:pt idx="1">
                  <c:v>0.0694975719484603</c:v>
                </c:pt>
                <c:pt idx="2">
                  <c:v>0.0</c:v>
                </c:pt>
                <c:pt idx="3">
                  <c:v>0.637733995548369</c:v>
                </c:pt>
                <c:pt idx="4">
                  <c:v>1.222871209960295</c:v>
                </c:pt>
                <c:pt idx="5" formatCode="General">
                  <c:v>1.68374969364851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'UDP-D-glucuronate'!$H$33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'UDP-D-glucuronate'!$H$43:$H$47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0.0199523524282757</c:v>
                  </c:pt>
                  <c:pt idx="2">
                    <c:v>0.0</c:v>
                  </c:pt>
                  <c:pt idx="3">
                    <c:v>0.0435679941077997</c:v>
                  </c:pt>
                  <c:pt idx="4">
                    <c:v>0.231105295411562</c:v>
                  </c:pt>
                </c:numCache>
              </c:numRef>
            </c:plus>
            <c:minus>
              <c:numRef>
                <c:f>'UDP-D-glucuronate'!$H$43:$H$47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0.0199523524282757</c:v>
                  </c:pt>
                  <c:pt idx="2">
                    <c:v>0.0</c:v>
                  </c:pt>
                  <c:pt idx="3">
                    <c:v>0.0435679941077997</c:v>
                  </c:pt>
                  <c:pt idx="4">
                    <c:v>0.231105295411562</c:v>
                  </c:pt>
                </c:numCache>
              </c:numRef>
            </c:minus>
          </c:errBars>
          <c:xVal>
            <c:numRef>
              <c:f>'UDP-D-glucuronate'!$B$34:$B$39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'UDP-D-glucuronate'!$H$34:$H$39</c:f>
              <c:numCache>
                <c:formatCode>0</c:formatCode>
                <c:ptCount val="6"/>
                <c:pt idx="0">
                  <c:v>0.0</c:v>
                </c:pt>
                <c:pt idx="1">
                  <c:v>0.015619713256999</c:v>
                </c:pt>
                <c:pt idx="2">
                  <c:v>0.0</c:v>
                </c:pt>
                <c:pt idx="3">
                  <c:v>0.32313462059996</c:v>
                </c:pt>
                <c:pt idx="4">
                  <c:v>0.749605791532754</c:v>
                </c:pt>
                <c:pt idx="5" formatCode="General">
                  <c:v>1.471013070861854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'UDP-D-glucuronate'!$I$33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'UDP-D-glucuronate'!$I$43:$I$47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'UDP-D-glucuronate'!$I$43:$I$47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'UDP-D-glucuronate'!$B$34:$B$39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'UDP-D-glucuronate'!$I$34:$I$39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'UDP-D-glucuronate'!$J$33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'UDP-D-glucuronate'!$J$43:$J$47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'UDP-D-glucuronate'!$J$43:$J$47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'UDP-D-glucuronate'!$B$34:$B$39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'UDP-D-glucuronate'!$J$34:$J$39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'UDP-D-glucuronate'!$K$33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'UDP-D-glucuronate'!$K$43:$K$47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'UDP-D-glucuronate'!$K$43:$K$47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'UDP-D-glucuronate'!$B$34:$B$39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'UDP-D-glucuronate'!$K$34:$K$39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'UDP-D-glucuronate'!$L$33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'UDP-D-glucuronate'!$L$43:$L$47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'UDP-D-glucuronate'!$L$43:$L$47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'UDP-D-glucuronate'!$B$34:$B$39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'UDP-D-glucuronate'!$L$34:$L$39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'UDP-D-glucuronate'!$M$33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'UDP-D-glucuronate'!$M$43:$M$47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'UDP-D-glucuronate'!$M$43:$M$47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'UDP-D-glucuronate'!$B$34:$B$39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'UDP-D-glucuronate'!$M$34:$M$39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'UDP-D-glucuronate'!$N$33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'UDP-D-glucuronate'!$N$43:$N$47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'UDP-D-glucuronate'!$N$43:$N$47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'UDP-D-glucuronate'!$B$34:$B$39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'UDP-D-glucuronate'!$N$34:$N$39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'UDP-D-glucuronate'!$O$33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'UDP-D-glucuronate'!$O$43:$O$47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'UDP-D-glucuronate'!$O$43:$O$47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'UDP-D-glucuronate'!$B$34:$B$39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'UDP-D-glucuronate'!$O$34:$O$39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'UDP-D-glucuronate'!$P$33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'UDP-D-glucuronate'!$P$43:$P$47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'UDP-D-glucuronate'!$P$43:$P$47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'UDP-D-glucuronate'!$B$34:$B$39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'UDP-D-glucuronate'!$P$34:$P$39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'UDP-D-glucuronate'!$Q$33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'UDP-D-glucuronate'!$Q$43:$Q$47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'UDP-D-glucuronate'!$Q$43:$Q$47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'UDP-D-glucuronate'!$B$34:$B$39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'UDP-D-glucuronate'!$Q$34:$Q$39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'UDP-D-glucuronate'!$R$33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'UDP-D-glucuronate'!$R$43:$R$47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'UDP-D-glucuronate'!$R$43:$R$47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'UDP-D-glucuronate'!$B$34:$B$39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'UDP-D-glucuronate'!$R$34:$R$39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'UDP-D-glucuronate'!$S$33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'UDP-D-glucuronate'!$S$43:$S$47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'UDP-D-glucuronate'!$S$43:$S$47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'UDP-D-glucuronate'!$B$34:$B$39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'UDP-D-glucuronate'!$S$34:$S$39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874552"/>
        <c:axId val="1738865944"/>
      </c:scatterChart>
      <c:valAx>
        <c:axId val="1738874552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38865944"/>
        <c:crosses val="autoZero"/>
        <c:crossBetween val="midCat"/>
      </c:valAx>
      <c:valAx>
        <c:axId val="1738865944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3887455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'UDP-D-glucuronate'!$A$51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'UDP-D-glucuronate'!$B$52:$F$52</c:f>
                <c:numCache>
                  <c:formatCode>General</c:formatCode>
                  <c:ptCount val="5"/>
                  <c:pt idx="0">
                    <c:v>0.415710240681985</c:v>
                  </c:pt>
                  <c:pt idx="1">
                    <c:v>0.0254239724930347</c:v>
                  </c:pt>
                  <c:pt idx="2">
                    <c:v>0.389879970752181</c:v>
                  </c:pt>
                  <c:pt idx="3">
                    <c:v>0.57830402396686</c:v>
                  </c:pt>
                  <c:pt idx="4">
                    <c:v>0.663978670835526</c:v>
                  </c:pt>
                </c:numCache>
              </c:numRef>
            </c:plus>
            <c:minus>
              <c:numRef>
                <c:f>'UDP-D-glucuronate'!$B$52:$F$52</c:f>
                <c:numCache>
                  <c:formatCode>General</c:formatCode>
                  <c:ptCount val="5"/>
                  <c:pt idx="0">
                    <c:v>0.415710240681985</c:v>
                  </c:pt>
                  <c:pt idx="1">
                    <c:v>0.0254239724930347</c:v>
                  </c:pt>
                  <c:pt idx="2">
                    <c:v>0.389879970752181</c:v>
                  </c:pt>
                  <c:pt idx="3">
                    <c:v>0.57830402396686</c:v>
                  </c:pt>
                  <c:pt idx="4">
                    <c:v>0.663978670835526</c:v>
                  </c:pt>
                </c:numCache>
              </c:numRef>
            </c:minus>
          </c:errBars>
          <c:cat>
            <c:strRef>
              <c:f>'UDP-D-glucuronate'!$B$50:$F$50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'UDP-D-glucuronate'!$B$51:$F$51</c:f>
              <c:numCache>
                <c:formatCode>General</c:formatCode>
                <c:ptCount val="5"/>
                <c:pt idx="0">
                  <c:v>0.755447603467214</c:v>
                </c:pt>
                <c:pt idx="1">
                  <c:v>0.0337199752866146</c:v>
                </c:pt>
                <c:pt idx="2">
                  <c:v>0.860227260866281</c:v>
                </c:pt>
                <c:pt idx="3">
                  <c:v>0.882409768776907</c:v>
                </c:pt>
                <c:pt idx="4">
                  <c:v>0.905591931229413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39176584"/>
        <c:axId val="1739181144"/>
      </c:barChart>
      <c:catAx>
        <c:axId val="17391765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739181144"/>
        <c:crosses val="autoZero"/>
        <c:auto val="1"/>
        <c:lblAlgn val="ctr"/>
        <c:lblOffset val="0"/>
        <c:noMultiLvlLbl val="0"/>
      </c:catAx>
      <c:valAx>
        <c:axId val="1739181144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3917658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'UDP-D-glucuronate'!$C$33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'UDP-D-glucuronate'!$C$43:$C$47</c:f>
                <c:numCache>
                  <c:formatCode>General</c:formatCode>
                  <c:ptCount val="5"/>
                  <c:pt idx="0">
                    <c:v>1.004191153485696</c:v>
                  </c:pt>
                  <c:pt idx="1">
                    <c:v>8.238798935426066</c:v>
                  </c:pt>
                  <c:pt idx="2">
                    <c:v>3.556435531341273</c:v>
                  </c:pt>
                  <c:pt idx="3">
                    <c:v>0.180228833785456</c:v>
                  </c:pt>
                  <c:pt idx="4">
                    <c:v>0.93881686466195</c:v>
                  </c:pt>
                </c:numCache>
              </c:numRef>
            </c:plus>
            <c:minus>
              <c:numRef>
                <c:f>'UDP-D-glucuronate'!$C$43:$C$47</c:f>
                <c:numCache>
                  <c:formatCode>General</c:formatCode>
                  <c:ptCount val="5"/>
                  <c:pt idx="0">
                    <c:v>1.004191153485696</c:v>
                  </c:pt>
                  <c:pt idx="1">
                    <c:v>8.238798935426066</c:v>
                  </c:pt>
                  <c:pt idx="2">
                    <c:v>3.556435531341273</c:v>
                  </c:pt>
                  <c:pt idx="3">
                    <c:v>0.180228833785456</c:v>
                  </c:pt>
                  <c:pt idx="4">
                    <c:v>0.93881686466195</c:v>
                  </c:pt>
                </c:numCache>
              </c:numRef>
            </c:minus>
          </c:errBars>
          <c:xVal>
            <c:numRef>
              <c:f>'UDP-D-glucuronate'!$B$34:$B$39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'UDP-D-glucuronate'!$C$34:$C$39</c:f>
              <c:numCache>
                <c:formatCode>0</c:formatCode>
                <c:ptCount val="6"/>
                <c:pt idx="0">
                  <c:v>84.37716430248138</c:v>
                </c:pt>
                <c:pt idx="1">
                  <c:v>82.0132258386507</c:v>
                </c:pt>
                <c:pt idx="2">
                  <c:v>97.04895162869437</c:v>
                </c:pt>
                <c:pt idx="3">
                  <c:v>72.87683342730466</c:v>
                </c:pt>
                <c:pt idx="4">
                  <c:v>68.95310667955348</c:v>
                </c:pt>
                <c:pt idx="5" formatCode="General">
                  <c:v>69.02881924486715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'UDP-D-glucuronate'!$V$33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'UDP-D-glucuronate'!$V$41:$V$45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'UDP-D-glucuronate'!$V$41:$V$45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'UDP-D-glucuronate'!$B$34:$B$39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'UDP-D-glucuronate'!$V$34:$V$39</c:f>
              <c:numCache>
                <c:formatCode>0</c:formatCode>
                <c:ptCount val="6"/>
                <c:pt idx="0">
                  <c:v>15.62283569751864</c:v>
                </c:pt>
                <c:pt idx="1">
                  <c:v>17.98677416134933</c:v>
                </c:pt>
                <c:pt idx="2">
                  <c:v>2.951048371305626</c:v>
                </c:pt>
                <c:pt idx="3">
                  <c:v>27.12316657269532</c:v>
                </c:pt>
                <c:pt idx="4">
                  <c:v>31.04689332044654</c:v>
                </c:pt>
                <c:pt idx="5">
                  <c:v>30.97118075513284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772712"/>
        <c:axId val="1738768648"/>
      </c:scatterChart>
      <c:valAx>
        <c:axId val="1738772712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38768648"/>
        <c:crosses val="autoZero"/>
        <c:crossBetween val="midCat"/>
      </c:valAx>
      <c:valAx>
        <c:axId val="173876864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38772712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'UDP-D-glucuronate'!$C$56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'UDP-D-glucuronate'!$C$65:$C$70</c:f>
                <c:numCache>
                  <c:formatCode>General</c:formatCode>
                  <c:ptCount val="6"/>
                  <c:pt idx="0">
                    <c:v>0.603411586222496</c:v>
                  </c:pt>
                  <c:pt idx="1">
                    <c:v>8.92040499412643</c:v>
                  </c:pt>
                  <c:pt idx="2">
                    <c:v>0.399373895349293</c:v>
                  </c:pt>
                  <c:pt idx="3">
                    <c:v>2.82467193794744</c:v>
                  </c:pt>
                  <c:pt idx="4">
                    <c:v>3.456314410566349</c:v>
                  </c:pt>
                  <c:pt idx="5">
                    <c:v>0.941218473180872</c:v>
                  </c:pt>
                </c:numCache>
              </c:numRef>
            </c:plus>
            <c:minus>
              <c:numRef>
                <c:f>'UDP-D-glucuronate'!$C$65:$C$70</c:f>
                <c:numCache>
                  <c:formatCode>General</c:formatCode>
                  <c:ptCount val="6"/>
                  <c:pt idx="0">
                    <c:v>0.603411586222496</c:v>
                  </c:pt>
                  <c:pt idx="1">
                    <c:v>8.92040499412643</c:v>
                  </c:pt>
                  <c:pt idx="2">
                    <c:v>0.399373895349293</c:v>
                  </c:pt>
                  <c:pt idx="3">
                    <c:v>2.82467193794744</c:v>
                  </c:pt>
                  <c:pt idx="4">
                    <c:v>3.456314410566349</c:v>
                  </c:pt>
                  <c:pt idx="5">
                    <c:v>0.941218473180872</c:v>
                  </c:pt>
                </c:numCache>
              </c:numRef>
            </c:minus>
          </c:errBars>
          <c:xVal>
            <c:numRef>
              <c:f>'UDP-D-glucuronate'!$B$57:$B$62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'UDP-D-glucuronate'!$C$57:$C$62</c:f>
              <c:numCache>
                <c:formatCode>0</c:formatCode>
                <c:ptCount val="6"/>
                <c:pt idx="0">
                  <c:v>93.40597955930488</c:v>
                </c:pt>
                <c:pt idx="1">
                  <c:v>81.46821255198861</c:v>
                </c:pt>
                <c:pt idx="2">
                  <c:v>76.4712891823572</c:v>
                </c:pt>
                <c:pt idx="3">
                  <c:v>93.60773029201464</c:v>
                </c:pt>
                <c:pt idx="4">
                  <c:v>92.77348020524752</c:v>
                </c:pt>
                <c:pt idx="5" formatCode="General">
                  <c:v>92.18127657906101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'UDP-D-glucuronate'!$D$56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'UDP-D-glucuronate'!$D$65:$D$70</c:f>
                <c:numCache>
                  <c:formatCode>General</c:formatCode>
                  <c:ptCount val="6"/>
                  <c:pt idx="0">
                    <c:v>1.077791662164534</c:v>
                  </c:pt>
                  <c:pt idx="1">
                    <c:v>5.93004351849048</c:v>
                  </c:pt>
                  <c:pt idx="2">
                    <c:v>0.169125214661382</c:v>
                  </c:pt>
                  <c:pt idx="3">
                    <c:v>2.824671937947441</c:v>
                  </c:pt>
                  <c:pt idx="4">
                    <c:v>3.126714469913815</c:v>
                  </c:pt>
                  <c:pt idx="5">
                    <c:v>0.853600611581102</c:v>
                  </c:pt>
                </c:numCache>
              </c:numRef>
            </c:plus>
            <c:minus>
              <c:numRef>
                <c:f>'UDP-D-glucuronate'!$D$65:$D$70</c:f>
                <c:numCache>
                  <c:formatCode>General</c:formatCode>
                  <c:ptCount val="6"/>
                  <c:pt idx="0">
                    <c:v>1.077791662164534</c:v>
                  </c:pt>
                  <c:pt idx="1">
                    <c:v>5.93004351849048</c:v>
                  </c:pt>
                  <c:pt idx="2">
                    <c:v>0.169125214661382</c:v>
                  </c:pt>
                  <c:pt idx="3">
                    <c:v>2.824671937947441</c:v>
                  </c:pt>
                  <c:pt idx="4">
                    <c:v>3.126714469913815</c:v>
                  </c:pt>
                  <c:pt idx="5">
                    <c:v>0.853600611581102</c:v>
                  </c:pt>
                </c:numCache>
              </c:numRef>
            </c:minus>
          </c:errBars>
          <c:xVal>
            <c:numRef>
              <c:f>'UDP-D-glucuronate'!$B$57:$B$62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'UDP-D-glucuronate'!$D$57:$D$62</c:f>
              <c:numCache>
                <c:formatCode>0</c:formatCode>
                <c:ptCount val="6"/>
                <c:pt idx="0">
                  <c:v>6.219694503101135</c:v>
                </c:pt>
                <c:pt idx="1">
                  <c:v>13.8927413178734</c:v>
                </c:pt>
                <c:pt idx="2">
                  <c:v>16.63987957477055</c:v>
                </c:pt>
                <c:pt idx="3">
                  <c:v>6.392269707985367</c:v>
                </c:pt>
                <c:pt idx="4">
                  <c:v>6.821498666875613</c:v>
                </c:pt>
                <c:pt idx="5" formatCode="General">
                  <c:v>6.796177581096583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'UDP-D-glucuronate'!$E$56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'UDP-D-glucuronate'!$E$65:$E$70</c:f>
                <c:numCache>
                  <c:formatCode>General</c:formatCode>
                  <c:ptCount val="6"/>
                  <c:pt idx="0">
                    <c:v>0.289302633884905</c:v>
                  </c:pt>
                  <c:pt idx="1">
                    <c:v>2.528648794903716</c:v>
                  </c:pt>
                  <c:pt idx="2">
                    <c:v>0.481453173461502</c:v>
                  </c:pt>
                  <c:pt idx="3">
                    <c:v>0.0</c:v>
                  </c:pt>
                  <c:pt idx="4">
                    <c:v>0.304458802556357</c:v>
                  </c:pt>
                  <c:pt idx="5">
                    <c:v>0.355045910253823</c:v>
                  </c:pt>
                </c:numCache>
              </c:numRef>
            </c:plus>
            <c:minus>
              <c:numRef>
                <c:f>'UDP-D-glucuronate'!$E$65:$E$70</c:f>
                <c:numCache>
                  <c:formatCode>General</c:formatCode>
                  <c:ptCount val="6"/>
                  <c:pt idx="0">
                    <c:v>0.289302633884905</c:v>
                  </c:pt>
                  <c:pt idx="1">
                    <c:v>2.528648794903716</c:v>
                  </c:pt>
                  <c:pt idx="2">
                    <c:v>0.481453173461502</c:v>
                  </c:pt>
                  <c:pt idx="3">
                    <c:v>0.0</c:v>
                  </c:pt>
                  <c:pt idx="4">
                    <c:v>0.304458802556357</c:v>
                  </c:pt>
                  <c:pt idx="5">
                    <c:v>0.355045910253823</c:v>
                  </c:pt>
                </c:numCache>
              </c:numRef>
            </c:minus>
          </c:errBars>
          <c:xVal>
            <c:numRef>
              <c:f>'UDP-D-glucuronate'!$B$57:$B$62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'UDP-D-glucuronate'!$E$57:$E$62</c:f>
              <c:numCache>
                <c:formatCode>0</c:formatCode>
                <c:ptCount val="6"/>
                <c:pt idx="0">
                  <c:v>0.184587737295721</c:v>
                </c:pt>
                <c:pt idx="1">
                  <c:v>3.865214931181214</c:v>
                </c:pt>
                <c:pt idx="2">
                  <c:v>5.505021815857906</c:v>
                </c:pt>
                <c:pt idx="3">
                  <c:v>0.0</c:v>
                </c:pt>
                <c:pt idx="4">
                  <c:v>0.171595612281365</c:v>
                </c:pt>
                <c:pt idx="5" formatCode="General">
                  <c:v>0.8436424966752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'UDP-D-glucuronate'!$F$56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'UDP-D-glucuronate'!$F$65:$F$70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0.481963969815189</c:v>
                  </c:pt>
                  <c:pt idx="2">
                    <c:v>0.186666507928822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0.307781732178879</c:v>
                  </c:pt>
                </c:numCache>
              </c:numRef>
            </c:plus>
            <c:minus>
              <c:numRef>
                <c:f>'UDP-D-glucuronate'!$F$65:$F$70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0.481963969815189</c:v>
                  </c:pt>
                  <c:pt idx="2">
                    <c:v>0.186666507928822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0.307781732178879</c:v>
                  </c:pt>
                </c:numCache>
              </c:numRef>
            </c:minus>
          </c:errBars>
          <c:xVal>
            <c:numRef>
              <c:f>'UDP-D-glucuronate'!$B$57:$B$62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'UDP-D-glucuronate'!$F$57:$F$62</c:f>
              <c:numCache>
                <c:formatCode>0</c:formatCode>
                <c:ptCount val="6"/>
                <c:pt idx="0">
                  <c:v>0.0</c:v>
                </c:pt>
                <c:pt idx="1">
                  <c:v>0.736715330407113</c:v>
                </c:pt>
                <c:pt idx="2">
                  <c:v>1.113605493572952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0.178903343167205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'UDP-D-glucuronate'!$G$33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'UDP-D-glucuronate'!$G$65:$G$70</c:f>
                <c:numCache>
                  <c:formatCode>General</c:formatCode>
                  <c:ptCount val="6"/>
                  <c:pt idx="0">
                    <c:v>0.297374906367326</c:v>
                  </c:pt>
                  <c:pt idx="1">
                    <c:v>0.0242814430635658</c:v>
                  </c:pt>
                  <c:pt idx="2">
                    <c:v>0.104181009022542</c:v>
                  </c:pt>
                  <c:pt idx="3">
                    <c:v>0.0</c:v>
                  </c:pt>
                  <c:pt idx="4">
                    <c:v>0.352869090803084</c:v>
                  </c:pt>
                  <c:pt idx="5">
                    <c:v>0.0</c:v>
                  </c:pt>
                </c:numCache>
              </c:numRef>
            </c:plus>
            <c:minus>
              <c:numRef>
                <c:f>'UDP-D-glucuronate'!$G$65:$G$70</c:f>
                <c:numCache>
                  <c:formatCode>General</c:formatCode>
                  <c:ptCount val="6"/>
                  <c:pt idx="0">
                    <c:v>0.297374906367326</c:v>
                  </c:pt>
                  <c:pt idx="1">
                    <c:v>0.0242814430635658</c:v>
                  </c:pt>
                  <c:pt idx="2">
                    <c:v>0.104181009022542</c:v>
                  </c:pt>
                  <c:pt idx="3">
                    <c:v>0.0</c:v>
                  </c:pt>
                  <c:pt idx="4">
                    <c:v>0.352869090803084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'UDP-D-glucuronate'!$B$34:$B$39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'UDP-D-glucuronate'!$G$57:$G$62</c:f>
              <c:numCache>
                <c:formatCode>0</c:formatCode>
                <c:ptCount val="6"/>
                <c:pt idx="0">
                  <c:v>0.189738200298271</c:v>
                </c:pt>
                <c:pt idx="1">
                  <c:v>0.0371158685496673</c:v>
                </c:pt>
                <c:pt idx="2">
                  <c:v>0.20933043207894</c:v>
                </c:pt>
                <c:pt idx="3">
                  <c:v>0.0</c:v>
                </c:pt>
                <c:pt idx="4">
                  <c:v>0.233425515595495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'UDP-D-glucuronate'!$H$33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'UDP-D-glucuronate'!$H$43:$H$47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0.0199523524282757</c:v>
                  </c:pt>
                  <c:pt idx="2">
                    <c:v>0.0</c:v>
                  </c:pt>
                  <c:pt idx="3">
                    <c:v>0.0435679941077997</c:v>
                  </c:pt>
                  <c:pt idx="4">
                    <c:v>0.231105295411562</c:v>
                  </c:pt>
                </c:numCache>
              </c:numRef>
            </c:plus>
            <c:minus>
              <c:numRef>
                <c:f>'UDP-D-glucuronate'!$H$43:$H$47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0.0199523524282757</c:v>
                  </c:pt>
                  <c:pt idx="2">
                    <c:v>0.0</c:v>
                  </c:pt>
                  <c:pt idx="3">
                    <c:v>0.0435679941077997</c:v>
                  </c:pt>
                  <c:pt idx="4">
                    <c:v>0.231105295411562</c:v>
                  </c:pt>
                </c:numCache>
              </c:numRef>
            </c:minus>
          </c:errBars>
          <c:xVal>
            <c:numRef>
              <c:f>'UDP-D-glucuronate'!$B$34:$B$39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'UDP-D-glucuronate'!$H$57:$H$62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0.0608735013624579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'UDP-D-glucuronate'!$I$33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'UDP-D-glucuronate'!$I$43:$I$47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'UDP-D-glucuronate'!$I$43:$I$47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'UDP-D-glucuronate'!$B$34:$B$39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'UDP-D-glucuronate'!$I$57:$I$62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'UDP-D-glucuronate'!$J$33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'UDP-D-glucuronate'!$J$43:$J$47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'UDP-D-glucuronate'!$J$43:$J$47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'UDP-D-glucuronate'!$B$34:$B$39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'UDP-D-glucuronate'!$J$57:$J$62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'UDP-D-glucuronate'!$K$33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'UDP-D-glucuronate'!$K$43:$K$47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'UDP-D-glucuronate'!$K$43:$K$47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'UDP-D-glucuronate'!$B$34:$B$39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'UDP-D-glucuronate'!$K$57:$K$62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'UDP-D-glucuronate'!$L$33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'UDP-D-glucuronate'!$L$43:$L$47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'UDP-D-glucuronate'!$L$43:$L$47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'UDP-D-glucuronate'!$B$34:$B$39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'UDP-D-glucuronate'!$L$57:$L$62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'UDP-D-glucuronate'!$M$33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'UDP-D-glucuronate'!$M$43:$M$47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'UDP-D-glucuronate'!$M$43:$M$47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'UDP-D-glucuronate'!$B$34:$B$39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'UDP-D-glucuronate'!$M$57:$M$62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'UDP-D-glucuronate'!$N$33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'UDP-D-glucuronate'!$N$43:$N$47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'UDP-D-glucuronate'!$N$43:$N$47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'UDP-D-glucuronate'!$B$34:$B$39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'UDP-D-glucuronate'!$N$57:$N$62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'UDP-D-glucuronate'!$O$33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'UDP-D-glucuronate'!$O$43:$O$47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'UDP-D-glucuronate'!$O$43:$O$47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'UDP-D-glucuronate'!$B$34:$B$39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'UDP-D-glucuronate'!$O$57:$O$62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'UDP-D-glucuronate'!$P$33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'UDP-D-glucuronate'!$P$43:$P$47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'UDP-D-glucuronate'!$P$43:$P$47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'UDP-D-glucuronate'!$B$34:$B$39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'UDP-D-glucuronate'!$P$57:$P$62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'UDP-D-glucuronate'!$Q$33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'UDP-D-glucuronate'!$Q$43:$Q$47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'UDP-D-glucuronate'!$Q$43:$Q$47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'UDP-D-glucuronate'!$B$34:$B$39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'UDP-D-glucuronate'!$Q$57:$Q$62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'UDP-D-glucuronate'!$R$33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'UDP-D-glucuronate'!$R$43:$R$47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'UDP-D-glucuronate'!$R$43:$R$47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'UDP-D-glucuronate'!$B$34:$B$39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'UDP-D-glucuronate'!$R$57:$R$62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'UDP-D-glucuronate'!$S$33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'UDP-D-glucuronate'!$S$43:$S$47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'UDP-D-glucuronate'!$S$43:$S$47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'UDP-D-glucuronate'!$B$34:$B$39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'UDP-D-glucuronate'!$S$57:$S$62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3746248"/>
        <c:axId val="1764589352"/>
      </c:scatterChart>
      <c:valAx>
        <c:axId val="1763746248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64589352"/>
        <c:crosses val="autoZero"/>
        <c:crossBetween val="midCat"/>
      </c:valAx>
      <c:valAx>
        <c:axId val="176458935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6374624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'UDP-D-glucuronate'!$C$33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'UDP-D-glucuronate'!$C$87:$C$92</c:f>
                <c:numCache>
                  <c:formatCode>General</c:formatCode>
                  <c:ptCount val="6"/>
                  <c:pt idx="0">
                    <c:v>1.51053247379678</c:v>
                  </c:pt>
                  <c:pt idx="1">
                    <c:v>1.733676435748051</c:v>
                  </c:pt>
                  <c:pt idx="2">
                    <c:v>2.063012391831631</c:v>
                  </c:pt>
                  <c:pt idx="3">
                    <c:v>2.300766853557436</c:v>
                  </c:pt>
                  <c:pt idx="4">
                    <c:v>2.039600359989949</c:v>
                  </c:pt>
                  <c:pt idx="5">
                    <c:v>2.608506549174025</c:v>
                  </c:pt>
                </c:numCache>
              </c:numRef>
            </c:plus>
            <c:minus>
              <c:numRef>
                <c:f>'UDP-D-glucuronate'!$C$87:$C$92</c:f>
                <c:numCache>
                  <c:formatCode>General</c:formatCode>
                  <c:ptCount val="6"/>
                  <c:pt idx="0">
                    <c:v>1.51053247379678</c:v>
                  </c:pt>
                  <c:pt idx="1">
                    <c:v>1.733676435748051</c:v>
                  </c:pt>
                  <c:pt idx="2">
                    <c:v>2.063012391831631</c:v>
                  </c:pt>
                  <c:pt idx="3">
                    <c:v>2.300766853557436</c:v>
                  </c:pt>
                  <c:pt idx="4">
                    <c:v>2.039600359989949</c:v>
                  </c:pt>
                  <c:pt idx="5">
                    <c:v>2.608506549174025</c:v>
                  </c:pt>
                </c:numCache>
              </c:numRef>
            </c:minus>
          </c:errBars>
          <c:xVal>
            <c:numRef>
              <c:f>'UDP-D-glucuronate'!$B$34:$B$39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'UDP-D-glucuronate'!$C$79:$C$84</c:f>
              <c:numCache>
                <c:formatCode>0</c:formatCode>
                <c:ptCount val="6"/>
                <c:pt idx="0">
                  <c:v>96.6103724839912</c:v>
                </c:pt>
                <c:pt idx="1">
                  <c:v>96.45503793413509</c:v>
                </c:pt>
                <c:pt idx="2">
                  <c:v>94.40164547502733</c:v>
                </c:pt>
                <c:pt idx="3">
                  <c:v>96.18422804340287</c:v>
                </c:pt>
                <c:pt idx="4">
                  <c:v>94.73728743285631</c:v>
                </c:pt>
                <c:pt idx="5" formatCode="General">
                  <c:v>95.70224316681333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'UDP-D-glucuronate'!$D$33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'UDP-D-glucuronate'!$D$87:$D$92</c:f>
                <c:numCache>
                  <c:formatCode>General</c:formatCode>
                  <c:ptCount val="6"/>
                  <c:pt idx="0">
                    <c:v>1.448425003291873</c:v>
                  </c:pt>
                  <c:pt idx="1">
                    <c:v>1.733676435748048</c:v>
                  </c:pt>
                  <c:pt idx="2">
                    <c:v>2.181632564339415</c:v>
                  </c:pt>
                  <c:pt idx="3">
                    <c:v>1.426394798860962</c:v>
                  </c:pt>
                  <c:pt idx="4">
                    <c:v>1.05087654916874</c:v>
                  </c:pt>
                  <c:pt idx="5">
                    <c:v>2.197518008301795</c:v>
                  </c:pt>
                </c:numCache>
              </c:numRef>
            </c:plus>
            <c:minus>
              <c:numRef>
                <c:f>'UDP-D-glucuronate'!$D$87:$D$92</c:f>
                <c:numCache>
                  <c:formatCode>General</c:formatCode>
                  <c:ptCount val="6"/>
                  <c:pt idx="0">
                    <c:v>1.448425003291873</c:v>
                  </c:pt>
                  <c:pt idx="1">
                    <c:v>1.733676435748048</c:v>
                  </c:pt>
                  <c:pt idx="2">
                    <c:v>2.181632564339415</c:v>
                  </c:pt>
                  <c:pt idx="3">
                    <c:v>1.426394798860962</c:v>
                  </c:pt>
                  <c:pt idx="4">
                    <c:v>1.05087654916874</c:v>
                  </c:pt>
                  <c:pt idx="5">
                    <c:v>2.197518008301795</c:v>
                  </c:pt>
                </c:numCache>
              </c:numRef>
            </c:minus>
          </c:errBars>
          <c:xVal>
            <c:numRef>
              <c:f>'UDP-D-glucuronate'!$B$34:$B$39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'UDP-D-glucuronate'!$D$79:$D$84</c:f>
              <c:numCache>
                <c:formatCode>0</c:formatCode>
                <c:ptCount val="6"/>
                <c:pt idx="0">
                  <c:v>2.821477349420943</c:v>
                </c:pt>
                <c:pt idx="1">
                  <c:v>3.54496206586492</c:v>
                </c:pt>
                <c:pt idx="2">
                  <c:v>4.372584539574925</c:v>
                </c:pt>
                <c:pt idx="3">
                  <c:v>3.413401592611091</c:v>
                </c:pt>
                <c:pt idx="4">
                  <c:v>4.153411387844348</c:v>
                </c:pt>
                <c:pt idx="5" formatCode="General">
                  <c:v>3.56990988411819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'UDP-D-glucuronate'!$E$33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'UDP-D-glucuronate'!$E$87:$E$92</c:f>
                <c:numCache>
                  <c:formatCode>General</c:formatCode>
                  <c:ptCount val="6"/>
                  <c:pt idx="0">
                    <c:v>0.508772473002216</c:v>
                  </c:pt>
                  <c:pt idx="1">
                    <c:v>0.0</c:v>
                  </c:pt>
                  <c:pt idx="2">
                    <c:v>0.682366885352496</c:v>
                  </c:pt>
                  <c:pt idx="3">
                    <c:v>0.0</c:v>
                  </c:pt>
                  <c:pt idx="4">
                    <c:v>1.01743021520048</c:v>
                  </c:pt>
                  <c:pt idx="5">
                    <c:v>0.674556120639131</c:v>
                  </c:pt>
                </c:numCache>
              </c:numRef>
            </c:plus>
            <c:minus>
              <c:numRef>
                <c:f>'UDP-D-glucuronate'!$E$65:$E$70</c:f>
                <c:numCache>
                  <c:formatCode>General</c:formatCode>
                  <c:ptCount val="6"/>
                  <c:pt idx="0">
                    <c:v>0.289302633884905</c:v>
                  </c:pt>
                  <c:pt idx="1">
                    <c:v>2.528648794903716</c:v>
                  </c:pt>
                  <c:pt idx="2">
                    <c:v>0.481453173461502</c:v>
                  </c:pt>
                  <c:pt idx="3">
                    <c:v>0.0</c:v>
                  </c:pt>
                  <c:pt idx="4">
                    <c:v>0.304458802556357</c:v>
                  </c:pt>
                  <c:pt idx="5">
                    <c:v>0.355045910253823</c:v>
                  </c:pt>
                </c:numCache>
              </c:numRef>
            </c:minus>
          </c:errBars>
          <c:xVal>
            <c:numRef>
              <c:f>'UDP-D-glucuronate'!$B$34:$B$39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'UDP-D-glucuronate'!$E$79:$E$84</c:f>
              <c:numCache>
                <c:formatCode>0</c:formatCode>
                <c:ptCount val="6"/>
                <c:pt idx="0">
                  <c:v>0.266432516620771</c:v>
                </c:pt>
                <c:pt idx="1">
                  <c:v>0.0</c:v>
                </c:pt>
                <c:pt idx="2">
                  <c:v>0.798070873166151</c:v>
                </c:pt>
                <c:pt idx="3">
                  <c:v>0.0</c:v>
                </c:pt>
                <c:pt idx="4">
                  <c:v>0.472915715584202</c:v>
                </c:pt>
                <c:pt idx="5" formatCode="General">
                  <c:v>0.727846949068482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'UDP-D-glucuronate'!$F$33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'UDP-D-glucuronate'!$F$87:$F$92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0.283655069279171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'UDP-D-glucuronate'!$F$87:$F$92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0.283655069279171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'UDP-D-glucuronate'!$B$34:$B$39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'UDP-D-glucuronate'!$F$79:$F$84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0.187509159826519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'UDP-D-glucuronate'!$G$33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'UDP-D-glucuronate'!$G$87:$G$92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0.840700458330727</c:v>
                  </c:pt>
                  <c:pt idx="3">
                    <c:v>0.897910058813756</c:v>
                  </c:pt>
                  <c:pt idx="4">
                    <c:v>0.486696881307345</c:v>
                  </c:pt>
                  <c:pt idx="5">
                    <c:v>0.0</c:v>
                  </c:pt>
                </c:numCache>
              </c:numRef>
            </c:plus>
            <c:minus>
              <c:numRef>
                <c:f>'UDP-D-glucuronate'!$G$87:$G$92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0.840700458330727</c:v>
                  </c:pt>
                  <c:pt idx="3">
                    <c:v>0.897910058813756</c:v>
                  </c:pt>
                  <c:pt idx="4">
                    <c:v>0.486696881307345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'UDP-D-glucuronate'!$B$34:$B$39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'UDP-D-glucuronate'!$G$79:$G$84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0.240189952405064</c:v>
                </c:pt>
                <c:pt idx="3">
                  <c:v>0.402370363986034</c:v>
                </c:pt>
                <c:pt idx="4">
                  <c:v>0.320315366114395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'UDP-D-glucuronate'!$H$33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'UDP-D-glucuronate'!$H$43:$H$47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0.0199523524282757</c:v>
                  </c:pt>
                  <c:pt idx="2">
                    <c:v>0.0</c:v>
                  </c:pt>
                  <c:pt idx="3">
                    <c:v>0.0435679941077997</c:v>
                  </c:pt>
                  <c:pt idx="4">
                    <c:v>0.231105295411562</c:v>
                  </c:pt>
                </c:numCache>
              </c:numRef>
            </c:plus>
            <c:minus>
              <c:numRef>
                <c:f>'UDP-D-glucuronate'!$H$43:$H$47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0.0199523524282757</c:v>
                  </c:pt>
                  <c:pt idx="2">
                    <c:v>0.0</c:v>
                  </c:pt>
                  <c:pt idx="3">
                    <c:v>0.0435679941077997</c:v>
                  </c:pt>
                  <c:pt idx="4">
                    <c:v>0.231105295411562</c:v>
                  </c:pt>
                </c:numCache>
              </c:numRef>
            </c:minus>
          </c:errBars>
          <c:xVal>
            <c:numRef>
              <c:f>'UDP-D-glucuronate'!$B$34:$B$39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'UDP-D-glucuronate'!$H$79:$H$84</c:f>
              <c:numCache>
                <c:formatCode>0</c:formatCode>
                <c:ptCount val="6"/>
                <c:pt idx="0">
                  <c:v>0.301717649967101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0.316070097600757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'UDP-D-glucuronate'!$I$33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'UDP-D-glucuronate'!$I$43:$I$47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'UDP-D-glucuronate'!$I$43:$I$47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'UDP-D-glucuronate'!$B$34:$B$39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'UDP-D-glucuronate'!$I$79:$I$84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'UDP-D-glucuronate'!$J$33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'UDP-D-glucuronate'!$J$43:$J$47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'UDP-D-glucuronate'!$J$43:$J$47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'UDP-D-glucuronate'!$B$34:$B$39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'UDP-D-glucuronate'!$J$79:$J$84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'UDP-D-glucuronate'!$K$33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'UDP-D-glucuronate'!$K$43:$K$47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'UDP-D-glucuronate'!$K$43:$K$47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'UDP-D-glucuronate'!$B$34:$B$39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'UDP-D-glucuronate'!$K$79:$K$84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'UDP-D-glucuronate'!$L$33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'UDP-D-glucuronate'!$L$43:$L$47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'UDP-D-glucuronate'!$L$43:$L$47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'UDP-D-glucuronate'!$B$34:$B$39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'UDP-D-glucuronate'!$L$79:$L$84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'UDP-D-glucuronate'!$M$33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'UDP-D-glucuronate'!$M$43:$M$47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'UDP-D-glucuronate'!$M$43:$M$47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'UDP-D-glucuronate'!$B$34:$B$39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'UDP-D-glucuronate'!$M$79:$M$84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'UDP-D-glucuronate'!$N$33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'UDP-D-glucuronate'!$N$43:$N$47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'UDP-D-glucuronate'!$N$43:$N$47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'UDP-D-glucuronate'!$B$34:$B$39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'UDP-D-glucuronate'!$N$79:$N$84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'UDP-D-glucuronate'!$O$33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'UDP-D-glucuronate'!$O$43:$O$47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'UDP-D-glucuronate'!$O$43:$O$47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'UDP-D-glucuronate'!$B$34:$B$39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'UDP-D-glucuronate'!$O$79:$O$84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'UDP-D-glucuronate'!$P$33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'UDP-D-glucuronate'!$P$43:$P$47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'UDP-D-glucuronate'!$P$43:$P$47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'UDP-D-glucuronate'!$B$34:$B$39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'UDP-D-glucuronate'!$P$79:$P$84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'UDP-D-glucuronate'!$Q$33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'UDP-D-glucuronate'!$Q$43:$Q$47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'UDP-D-glucuronate'!$Q$43:$Q$47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'UDP-D-glucuronate'!$B$34:$B$39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'UDP-D-glucuronate'!$Q$79:$Q$84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'UDP-D-glucuronate'!$R$33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'UDP-D-glucuronate'!$R$43:$R$47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'UDP-D-glucuronate'!$R$43:$R$47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'UDP-D-glucuronate'!$B$34:$B$39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'UDP-D-glucuronate'!$R$79:$R$84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'UDP-D-glucuronate'!$S$33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'UDP-D-glucuronate'!$S$43:$S$47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'UDP-D-glucuronate'!$S$43:$S$47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'UDP-D-glucuronate'!$B$34:$B$39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'UDP-D-glucuronate'!$S$79:$S$84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452296"/>
        <c:axId val="1764440728"/>
      </c:scatterChart>
      <c:valAx>
        <c:axId val="1764452296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64440728"/>
        <c:crosses val="autoZero"/>
        <c:crossBetween val="midCat"/>
      </c:valAx>
      <c:valAx>
        <c:axId val="176444072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6445229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'UDP-D-glucuronate'!$A$73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'UDP-D-glucuronate'!$B$74:$F$74</c:f>
                <c:numCache>
                  <c:formatCode>General</c:formatCode>
                  <c:ptCount val="5"/>
                  <c:pt idx="0">
                    <c:v>7.525211048077677</c:v>
                  </c:pt>
                  <c:pt idx="1">
                    <c:v>3.147215289776585</c:v>
                  </c:pt>
                  <c:pt idx="2">
                    <c:v>0.134542008200377</c:v>
                  </c:pt>
                  <c:pt idx="3">
                    <c:v>0.211091688890174</c:v>
                  </c:pt>
                  <c:pt idx="4">
                    <c:v>0.0551332847135556</c:v>
                  </c:pt>
                </c:numCache>
              </c:numRef>
            </c:plus>
            <c:minus>
              <c:numRef>
                <c:f>'UDP-D-glucuronate'!$B$74:$F$74</c:f>
                <c:numCache>
                  <c:formatCode>General</c:formatCode>
                  <c:ptCount val="5"/>
                  <c:pt idx="0">
                    <c:v>7.525211048077677</c:v>
                  </c:pt>
                  <c:pt idx="1">
                    <c:v>3.147215289776585</c:v>
                  </c:pt>
                  <c:pt idx="2">
                    <c:v>0.134542008200377</c:v>
                  </c:pt>
                  <c:pt idx="3">
                    <c:v>0.211091688890174</c:v>
                  </c:pt>
                  <c:pt idx="4">
                    <c:v>0.0551332847135556</c:v>
                  </c:pt>
                </c:numCache>
              </c:numRef>
            </c:minus>
          </c:errBars>
          <c:cat>
            <c:strRef>
              <c:f>'UDP-D-glucuronate'!$B$50:$F$50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'UDP-D-glucuronate'!$B$73:$F$73</c:f>
              <c:numCache>
                <c:formatCode>General</c:formatCode>
                <c:ptCount val="5"/>
                <c:pt idx="0">
                  <c:v>4.802604505110111</c:v>
                </c:pt>
                <c:pt idx="1">
                  <c:v>13.98546329711115</c:v>
                </c:pt>
                <c:pt idx="2">
                  <c:v>0.826161435924102</c:v>
                </c:pt>
                <c:pt idx="3" formatCode="0.00E+00">
                  <c:v>0.929615563433579</c:v>
                </c:pt>
                <c:pt idx="4">
                  <c:v>0.961038797143666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38622360"/>
        <c:axId val="1738619080"/>
      </c:barChart>
      <c:catAx>
        <c:axId val="173862236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738619080"/>
        <c:crosses val="autoZero"/>
        <c:auto val="1"/>
        <c:lblAlgn val="ctr"/>
        <c:lblOffset val="0"/>
        <c:noMultiLvlLbl val="0"/>
      </c:catAx>
      <c:valAx>
        <c:axId val="1738619080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3862236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'UDP-D-glucuronate'!$A$51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'UDP-D-glucuronate'!$B$96:$F$96</c:f>
                <c:numCache>
                  <c:formatCode>General</c:formatCode>
                  <c:ptCount val="5"/>
                  <c:pt idx="0">
                    <c:v>0.578866739303171</c:v>
                  </c:pt>
                  <c:pt idx="1">
                    <c:v>0.773996486303458</c:v>
                  </c:pt>
                  <c:pt idx="2">
                    <c:v>0.396807190280089</c:v>
                  </c:pt>
                  <c:pt idx="3">
                    <c:v>0.190389687341329</c:v>
                  </c:pt>
                  <c:pt idx="4">
                    <c:v>0.318468760955679</c:v>
                  </c:pt>
                </c:numCache>
              </c:numRef>
            </c:plus>
            <c:minus>
              <c:numRef>
                <c:f>'UDP-D-glucuronate'!$B$96:$F$96</c:f>
                <c:numCache>
                  <c:formatCode>General</c:formatCode>
                  <c:ptCount val="5"/>
                  <c:pt idx="0">
                    <c:v>0.578866739303171</c:v>
                  </c:pt>
                  <c:pt idx="1">
                    <c:v>0.773996486303458</c:v>
                  </c:pt>
                  <c:pt idx="2">
                    <c:v>0.396807190280089</c:v>
                  </c:pt>
                  <c:pt idx="3">
                    <c:v>0.190389687341329</c:v>
                  </c:pt>
                  <c:pt idx="4">
                    <c:v>0.318468760955679</c:v>
                  </c:pt>
                </c:numCache>
              </c:numRef>
            </c:minus>
          </c:errBars>
          <c:cat>
            <c:strRef>
              <c:f>'UDP-D-glucuronate'!$B$50:$F$50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'UDP-D-glucuronate'!$B$95:$F$95</c:f>
              <c:numCache>
                <c:formatCode>General</c:formatCode>
                <c:ptCount val="5"/>
                <c:pt idx="0">
                  <c:v>1.245389148361065</c:v>
                </c:pt>
                <c:pt idx="1">
                  <c:v>1.676743500234908</c:v>
                </c:pt>
                <c:pt idx="2">
                  <c:v>1.049719577313535</c:v>
                </c:pt>
                <c:pt idx="3">
                  <c:v>0.924989825622422</c:v>
                </c:pt>
                <c:pt idx="4" formatCode="0.00E+00">
                  <c:v>0.844326718720962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64408680"/>
        <c:axId val="1764401576"/>
      </c:barChart>
      <c:catAx>
        <c:axId val="17644086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764401576"/>
        <c:crosses val="autoZero"/>
        <c:auto val="1"/>
        <c:lblAlgn val="ctr"/>
        <c:lblOffset val="0"/>
        <c:noMultiLvlLbl val="0"/>
      </c:catAx>
      <c:valAx>
        <c:axId val="1764401576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6440868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'UDP-D-glucuronate'!$C$33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'UDP-D-glucuronate'!$C$43:$C$47</c:f>
                <c:numCache>
                  <c:formatCode>General</c:formatCode>
                  <c:ptCount val="5"/>
                  <c:pt idx="0">
                    <c:v>1.004191153485696</c:v>
                  </c:pt>
                  <c:pt idx="1">
                    <c:v>8.238798935426066</c:v>
                  </c:pt>
                  <c:pt idx="2">
                    <c:v>3.556435531341273</c:v>
                  </c:pt>
                  <c:pt idx="3">
                    <c:v>0.180228833785456</c:v>
                  </c:pt>
                  <c:pt idx="4">
                    <c:v>0.93881686466195</c:v>
                  </c:pt>
                </c:numCache>
              </c:numRef>
            </c:plus>
            <c:minus>
              <c:numRef>
                <c:f>'UDP-D-glucuronate'!$C$43:$C$47</c:f>
                <c:numCache>
                  <c:formatCode>General</c:formatCode>
                  <c:ptCount val="5"/>
                  <c:pt idx="0">
                    <c:v>1.004191153485696</c:v>
                  </c:pt>
                  <c:pt idx="1">
                    <c:v>8.238798935426066</c:v>
                  </c:pt>
                  <c:pt idx="2">
                    <c:v>3.556435531341273</c:v>
                  </c:pt>
                  <c:pt idx="3">
                    <c:v>0.180228833785456</c:v>
                  </c:pt>
                  <c:pt idx="4">
                    <c:v>0.93881686466195</c:v>
                  </c:pt>
                </c:numCache>
              </c:numRef>
            </c:minus>
          </c:errBars>
          <c:xVal>
            <c:numRef>
              <c:f>'UDP-D-glucuronate'!$B$34:$B$39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'UDP-D-glucuronate'!$C$57:$C$62</c:f>
              <c:numCache>
                <c:formatCode>0</c:formatCode>
                <c:ptCount val="6"/>
                <c:pt idx="0">
                  <c:v>93.40597955930488</c:v>
                </c:pt>
                <c:pt idx="1">
                  <c:v>81.46821255198861</c:v>
                </c:pt>
                <c:pt idx="2">
                  <c:v>76.4712891823572</c:v>
                </c:pt>
                <c:pt idx="3">
                  <c:v>93.60773029201464</c:v>
                </c:pt>
                <c:pt idx="4">
                  <c:v>92.77348020524752</c:v>
                </c:pt>
                <c:pt idx="5" formatCode="General">
                  <c:v>92.18127657906101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'UDP-D-glucuronate'!$V$33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'UDP-D-glucuronate'!$V$41:$V$45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'UDP-D-glucuronate'!$V$41:$V$45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'UDP-D-glucuronate'!$B$34:$B$39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'UDP-D-glucuronate'!$V$57:$V$62</c:f>
              <c:numCache>
                <c:formatCode>0</c:formatCode>
                <c:ptCount val="6"/>
                <c:pt idx="0">
                  <c:v>6.594020440695128</c:v>
                </c:pt>
                <c:pt idx="1">
                  <c:v>18.5317874480114</c:v>
                </c:pt>
                <c:pt idx="2">
                  <c:v>23.52871081764281</c:v>
                </c:pt>
                <c:pt idx="3">
                  <c:v>6.392269707985367</c:v>
                </c:pt>
                <c:pt idx="4">
                  <c:v>7.226519794752472</c:v>
                </c:pt>
                <c:pt idx="5">
                  <c:v>7.818723420938988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357576"/>
        <c:axId val="1764354616"/>
      </c:scatterChart>
      <c:valAx>
        <c:axId val="1764357576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64354616"/>
        <c:crosses val="autoZero"/>
        <c:crossBetween val="midCat"/>
      </c:valAx>
      <c:valAx>
        <c:axId val="1764354616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64357576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'UDP-D-glucuronate'!$C$33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'UDP-D-glucuronate'!$C$43:$C$47</c:f>
                <c:numCache>
                  <c:formatCode>General</c:formatCode>
                  <c:ptCount val="5"/>
                  <c:pt idx="0">
                    <c:v>1.004191153485696</c:v>
                  </c:pt>
                  <c:pt idx="1">
                    <c:v>8.238798935426066</c:v>
                  </c:pt>
                  <c:pt idx="2">
                    <c:v>3.556435531341273</c:v>
                  </c:pt>
                  <c:pt idx="3">
                    <c:v>0.180228833785456</c:v>
                  </c:pt>
                  <c:pt idx="4">
                    <c:v>0.93881686466195</c:v>
                  </c:pt>
                </c:numCache>
              </c:numRef>
            </c:plus>
            <c:minus>
              <c:numRef>
                <c:f>'UDP-D-glucuronate'!$C$43:$C$47</c:f>
                <c:numCache>
                  <c:formatCode>General</c:formatCode>
                  <c:ptCount val="5"/>
                  <c:pt idx="0">
                    <c:v>1.004191153485696</c:v>
                  </c:pt>
                  <c:pt idx="1">
                    <c:v>8.238798935426066</c:v>
                  </c:pt>
                  <c:pt idx="2">
                    <c:v>3.556435531341273</c:v>
                  </c:pt>
                  <c:pt idx="3">
                    <c:v>0.180228833785456</c:v>
                  </c:pt>
                  <c:pt idx="4">
                    <c:v>0.93881686466195</c:v>
                  </c:pt>
                </c:numCache>
              </c:numRef>
            </c:minus>
          </c:errBars>
          <c:xVal>
            <c:numRef>
              <c:f>'UDP-D-glucuronate'!$B$34:$B$39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'UDP-D-glucuronate'!$C$79:$C$84</c:f>
              <c:numCache>
                <c:formatCode>0</c:formatCode>
                <c:ptCount val="6"/>
                <c:pt idx="0">
                  <c:v>96.6103724839912</c:v>
                </c:pt>
                <c:pt idx="1">
                  <c:v>96.45503793413509</c:v>
                </c:pt>
                <c:pt idx="2">
                  <c:v>94.40164547502733</c:v>
                </c:pt>
                <c:pt idx="3">
                  <c:v>96.18422804340287</c:v>
                </c:pt>
                <c:pt idx="4">
                  <c:v>94.73728743285631</c:v>
                </c:pt>
                <c:pt idx="5" formatCode="General">
                  <c:v>95.70224316681333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'UDP-D-glucuronate'!$V$33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'UDP-D-glucuronate'!$V$41:$V$45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'UDP-D-glucuronate'!$V$41:$V$45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'UDP-D-glucuronate'!$B$34:$B$39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'UDP-D-glucuronate'!$V$79:$V$84</c:f>
              <c:numCache>
                <c:formatCode>0</c:formatCode>
                <c:ptCount val="6"/>
                <c:pt idx="0">
                  <c:v>3.389627516008815</c:v>
                </c:pt>
                <c:pt idx="1">
                  <c:v>3.54496206586492</c:v>
                </c:pt>
                <c:pt idx="2">
                  <c:v>5.59835452497266</c:v>
                </c:pt>
                <c:pt idx="3">
                  <c:v>3.815771956597125</c:v>
                </c:pt>
                <c:pt idx="4">
                  <c:v>5.262712567143701</c:v>
                </c:pt>
                <c:pt idx="5">
                  <c:v>4.297756833186672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297720"/>
        <c:axId val="1764290264"/>
      </c:scatterChart>
      <c:valAx>
        <c:axId val="176429772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64290264"/>
        <c:crosses val="autoZero"/>
        <c:crossBetween val="midCat"/>
      </c:valAx>
      <c:valAx>
        <c:axId val="1764290264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64297720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'UDP-D-glucose'!$C$33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'UDP-D-glucose'!$C$43:$C$48</c:f>
                <c:numCache>
                  <c:formatCode>General</c:formatCode>
                  <c:ptCount val="6"/>
                  <c:pt idx="0">
                    <c:v>0.866067491203001</c:v>
                  </c:pt>
                  <c:pt idx="1">
                    <c:v>9.020020342502864</c:v>
                  </c:pt>
                  <c:pt idx="2">
                    <c:v>7.963618982338493</c:v>
                  </c:pt>
                  <c:pt idx="3">
                    <c:v>1.249420937397454</c:v>
                  </c:pt>
                  <c:pt idx="4">
                    <c:v>0.406290138352757</c:v>
                  </c:pt>
                  <c:pt idx="5">
                    <c:v>1.892010055681416</c:v>
                  </c:pt>
                </c:numCache>
              </c:numRef>
            </c:plus>
            <c:minus>
              <c:numRef>
                <c:f>'UDP-D-glucose'!$C$43:$C$48</c:f>
                <c:numCache>
                  <c:formatCode>General</c:formatCode>
                  <c:ptCount val="6"/>
                  <c:pt idx="0">
                    <c:v>0.866067491203001</c:v>
                  </c:pt>
                  <c:pt idx="1">
                    <c:v>9.020020342502864</c:v>
                  </c:pt>
                  <c:pt idx="2">
                    <c:v>7.963618982338493</c:v>
                  </c:pt>
                  <c:pt idx="3">
                    <c:v>1.249420937397454</c:v>
                  </c:pt>
                  <c:pt idx="4">
                    <c:v>0.406290138352757</c:v>
                  </c:pt>
                  <c:pt idx="5">
                    <c:v>1.892010055681416</c:v>
                  </c:pt>
                </c:numCache>
              </c:numRef>
            </c:minus>
          </c:errBars>
          <c:xVal>
            <c:numRef>
              <c:f>'UDP-D-glucose'!$B$34:$B$39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'UDP-D-glucose'!$C$34:$C$39</c:f>
              <c:numCache>
                <c:formatCode>0</c:formatCode>
                <c:ptCount val="6"/>
                <c:pt idx="0">
                  <c:v>83.93071930294628</c:v>
                </c:pt>
                <c:pt idx="1">
                  <c:v>81.60599447838765</c:v>
                </c:pt>
                <c:pt idx="2">
                  <c:v>93.51389330774994</c:v>
                </c:pt>
                <c:pt idx="3">
                  <c:v>75.96998732781412</c:v>
                </c:pt>
                <c:pt idx="4">
                  <c:v>71.53523422329421</c:v>
                </c:pt>
                <c:pt idx="5" formatCode="General">
                  <c:v>78.25464722310252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'UDP-D-glucose'!$D$33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'UDP-D-glucose'!$D$43:$D$48</c:f>
                <c:numCache>
                  <c:formatCode>General</c:formatCode>
                  <c:ptCount val="6"/>
                  <c:pt idx="0">
                    <c:v>0.777707613196848</c:v>
                  </c:pt>
                  <c:pt idx="1">
                    <c:v>7.164617669110471</c:v>
                  </c:pt>
                  <c:pt idx="2">
                    <c:v>3.284733579290394</c:v>
                  </c:pt>
                  <c:pt idx="3">
                    <c:v>0.394347615445296</c:v>
                  </c:pt>
                  <c:pt idx="4">
                    <c:v>0.412296680831679</c:v>
                  </c:pt>
                  <c:pt idx="5">
                    <c:v>1.506493233619894</c:v>
                  </c:pt>
                </c:numCache>
              </c:numRef>
            </c:plus>
            <c:minus>
              <c:numRef>
                <c:f>'UDP-D-glucose'!$D$43:$D$48</c:f>
                <c:numCache>
                  <c:formatCode>General</c:formatCode>
                  <c:ptCount val="6"/>
                  <c:pt idx="0">
                    <c:v>0.777707613196848</c:v>
                  </c:pt>
                  <c:pt idx="1">
                    <c:v>7.164617669110471</c:v>
                  </c:pt>
                  <c:pt idx="2">
                    <c:v>3.284733579290394</c:v>
                  </c:pt>
                  <c:pt idx="3">
                    <c:v>0.394347615445296</c:v>
                  </c:pt>
                  <c:pt idx="4">
                    <c:v>0.412296680831679</c:v>
                  </c:pt>
                  <c:pt idx="5">
                    <c:v>1.506493233619894</c:v>
                  </c:pt>
                </c:numCache>
              </c:numRef>
            </c:minus>
          </c:errBars>
          <c:xVal>
            <c:numRef>
              <c:f>'UDP-D-glucose'!$B$34:$B$39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'UDP-D-glucose'!$D$34:$D$39</c:f>
              <c:numCache>
                <c:formatCode>0</c:formatCode>
                <c:ptCount val="6"/>
                <c:pt idx="0">
                  <c:v>13.3105597869569</c:v>
                </c:pt>
                <c:pt idx="1">
                  <c:v>14.4730692247455</c:v>
                </c:pt>
                <c:pt idx="2">
                  <c:v>3.938338669057419</c:v>
                </c:pt>
                <c:pt idx="3">
                  <c:v>16.6785926930064</c:v>
                </c:pt>
                <c:pt idx="4">
                  <c:v>19.04108197608562</c:v>
                </c:pt>
                <c:pt idx="5" formatCode="General">
                  <c:v>15.37443510865379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'UDP-D-glucose'!$E$33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'UDP-D-glucose'!$E$43:$E$48</c:f>
                <c:numCache>
                  <c:formatCode>General</c:formatCode>
                  <c:ptCount val="6"/>
                  <c:pt idx="0">
                    <c:v>0.285077596704349</c:v>
                  </c:pt>
                  <c:pt idx="1">
                    <c:v>1.714486051045587</c:v>
                  </c:pt>
                  <c:pt idx="2">
                    <c:v>10.41768170193603</c:v>
                  </c:pt>
                  <c:pt idx="3">
                    <c:v>0.54935996486645</c:v>
                  </c:pt>
                  <c:pt idx="4">
                    <c:v>0.229073885957641</c:v>
                  </c:pt>
                  <c:pt idx="5">
                    <c:v>0.293188081398987</c:v>
                  </c:pt>
                </c:numCache>
              </c:numRef>
            </c:plus>
            <c:minus>
              <c:numRef>
                <c:f>'UDP-D-glucose'!$E$43:$E$48</c:f>
                <c:numCache>
                  <c:formatCode>General</c:formatCode>
                  <c:ptCount val="6"/>
                  <c:pt idx="0">
                    <c:v>0.285077596704349</c:v>
                  </c:pt>
                  <c:pt idx="1">
                    <c:v>1.714486051045587</c:v>
                  </c:pt>
                  <c:pt idx="2">
                    <c:v>10.41768170193603</c:v>
                  </c:pt>
                  <c:pt idx="3">
                    <c:v>0.54935996486645</c:v>
                  </c:pt>
                  <c:pt idx="4">
                    <c:v>0.229073885957641</c:v>
                  </c:pt>
                  <c:pt idx="5">
                    <c:v>0.293188081398987</c:v>
                  </c:pt>
                </c:numCache>
              </c:numRef>
            </c:minus>
          </c:errBars>
          <c:xVal>
            <c:numRef>
              <c:f>'UDP-D-glucose'!$B$34:$B$39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'UDP-D-glucose'!$E$34:$E$39</c:f>
              <c:numCache>
                <c:formatCode>0</c:formatCode>
                <c:ptCount val="6"/>
                <c:pt idx="0">
                  <c:v>2.658380789398642</c:v>
                </c:pt>
                <c:pt idx="1">
                  <c:v>3.709028908609925</c:v>
                </c:pt>
                <c:pt idx="2">
                  <c:v>2.547768023192666</c:v>
                </c:pt>
                <c:pt idx="3">
                  <c:v>5.082827575353466</c:v>
                </c:pt>
                <c:pt idx="4">
                  <c:v>5.792445883425574</c:v>
                </c:pt>
                <c:pt idx="5" formatCode="General">
                  <c:v>4.646902228974207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'UDP-D-glucose'!$F$33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'UDP-D-glucose'!$F$43:$F$48</c:f>
                <c:numCache>
                  <c:formatCode>General</c:formatCode>
                  <c:ptCount val="6"/>
                  <c:pt idx="0">
                    <c:v>0.104428216488286</c:v>
                  </c:pt>
                  <c:pt idx="1">
                    <c:v>0.162843858970786</c:v>
                  </c:pt>
                  <c:pt idx="2">
                    <c:v>0.0</c:v>
                  </c:pt>
                  <c:pt idx="3">
                    <c:v>0.312585377687123</c:v>
                  </c:pt>
                  <c:pt idx="4">
                    <c:v>0.558013785868589</c:v>
                  </c:pt>
                  <c:pt idx="5">
                    <c:v>0.158801222081625</c:v>
                  </c:pt>
                </c:numCache>
              </c:numRef>
            </c:plus>
            <c:minus>
              <c:numRef>
                <c:f>'UDP-D-glucose'!$F$43:$F$48</c:f>
                <c:numCache>
                  <c:formatCode>General</c:formatCode>
                  <c:ptCount val="6"/>
                  <c:pt idx="0">
                    <c:v>0.104428216488286</c:v>
                  </c:pt>
                  <c:pt idx="1">
                    <c:v>0.162843858970786</c:v>
                  </c:pt>
                  <c:pt idx="2">
                    <c:v>0.0</c:v>
                  </c:pt>
                  <c:pt idx="3">
                    <c:v>0.312585377687123</c:v>
                  </c:pt>
                  <c:pt idx="4">
                    <c:v>0.558013785868589</c:v>
                  </c:pt>
                  <c:pt idx="5">
                    <c:v>0.158801222081625</c:v>
                  </c:pt>
                </c:numCache>
              </c:numRef>
            </c:minus>
          </c:errBars>
          <c:xVal>
            <c:numRef>
              <c:f>'UDP-D-glucose'!$B$34:$B$39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'UDP-D-glucose'!$F$34:$F$39</c:f>
              <c:numCache>
                <c:formatCode>0</c:formatCode>
                <c:ptCount val="6"/>
                <c:pt idx="0">
                  <c:v>0.10034012069816</c:v>
                </c:pt>
                <c:pt idx="1">
                  <c:v>0.181015636643047</c:v>
                </c:pt>
                <c:pt idx="2">
                  <c:v>0.0</c:v>
                </c:pt>
                <c:pt idx="3">
                  <c:v>1.768914916051103</c:v>
                </c:pt>
                <c:pt idx="4">
                  <c:v>2.314898172499638</c:v>
                </c:pt>
                <c:pt idx="5" formatCode="General">
                  <c:v>0.944122298909932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'UDP-D-glucose'!$G$33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'UDP-D-glucose'!$G$43:$G$48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0.0382458553685698</c:v>
                  </c:pt>
                  <c:pt idx="2">
                    <c:v>0.0</c:v>
                  </c:pt>
                  <c:pt idx="3">
                    <c:v>0.179588394515735</c:v>
                  </c:pt>
                  <c:pt idx="4">
                    <c:v>0.114573722436424</c:v>
                  </c:pt>
                  <c:pt idx="5">
                    <c:v>0.44980510861188</c:v>
                  </c:pt>
                </c:numCache>
              </c:numRef>
            </c:plus>
            <c:minus>
              <c:numRef>
                <c:f>'UDP-D-glucose'!$G$43:$G$48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0.0382458553685698</c:v>
                  </c:pt>
                  <c:pt idx="2">
                    <c:v>0.0</c:v>
                  </c:pt>
                  <c:pt idx="3">
                    <c:v>0.179588394515735</c:v>
                  </c:pt>
                  <c:pt idx="4">
                    <c:v>0.114573722436424</c:v>
                  </c:pt>
                  <c:pt idx="5">
                    <c:v>0.44980510861188</c:v>
                  </c:pt>
                </c:numCache>
              </c:numRef>
            </c:minus>
          </c:errBars>
          <c:xVal>
            <c:numRef>
              <c:f>'UDP-D-glucose'!$B$34:$B$39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'UDP-D-glucose'!$G$34:$G$39</c:f>
              <c:numCache>
                <c:formatCode>0</c:formatCode>
                <c:ptCount val="6"/>
                <c:pt idx="0">
                  <c:v>0.0</c:v>
                </c:pt>
                <c:pt idx="1">
                  <c:v>0.0308917516138976</c:v>
                </c:pt>
                <c:pt idx="2">
                  <c:v>0.0</c:v>
                </c:pt>
                <c:pt idx="3">
                  <c:v>0.35902888387632</c:v>
                </c:pt>
                <c:pt idx="4">
                  <c:v>0.745285826545157</c:v>
                </c:pt>
                <c:pt idx="5" formatCode="General">
                  <c:v>0.71980210653813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'UDP-D-glucose'!$H$33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'UDP-D-glucose'!$H$43:$H$47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0.0599289975803061</c:v>
                  </c:pt>
                  <c:pt idx="4">
                    <c:v>0.144218508045867</c:v>
                  </c:pt>
                </c:numCache>
              </c:numRef>
            </c:plus>
            <c:minus>
              <c:numRef>
                <c:f>'UDP-D-glucose'!$H$43:$H$47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0.0599289975803061</c:v>
                  </c:pt>
                  <c:pt idx="4">
                    <c:v>0.144218508045867</c:v>
                  </c:pt>
                </c:numCache>
              </c:numRef>
            </c:minus>
          </c:errBars>
          <c:xVal>
            <c:numRef>
              <c:f>'UDP-D-glucose'!$B$34:$B$39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'UDP-D-glucose'!$H$34:$H$39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0.140648603898582</c:v>
                </c:pt>
                <c:pt idx="4">
                  <c:v>0.571053918149782</c:v>
                </c:pt>
                <c:pt idx="5" formatCode="General">
                  <c:v>0.0600910338214171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'UDP-D-glucose'!$I$33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'UDP-D-glucose'!$I$43:$I$47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'UDP-D-glucose'!$I$43:$I$47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'UDP-D-glucose'!$I$34:$I$39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'UDP-D-glucose'!$J$33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'UDP-D-glucose'!$J$43:$J$47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'UDP-D-glucose'!$J$43:$J$47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'UDP-D-glucose'!$J$34:$J$39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'UDP-D-glucose'!$K$33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'UDP-D-glucose'!$K$43:$K$47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'UDP-D-glucose'!$K$43:$K$47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'UDP-D-glucose'!$K$34:$K$39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'UDP-D-glucose'!$L$33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'UDP-D-glucose'!$L$43:$L$47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'UDP-D-glucose'!$L$43:$L$47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'UDP-D-glucose'!$L$34:$L$39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'UDP-D-glucose'!$M$33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'UDP-D-glucose'!$M$43:$M$47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'UDP-D-glucose'!$M$43:$M$47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'UDP-D-glucose'!$M$34:$M$39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'UDP-D-glucose'!$N$33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'UDP-D-glucose'!$N$43:$N$47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'UDP-D-glucose'!$N$43:$N$47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'UDP-D-glucose'!$N$34:$N$39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'UDP-D-glucose'!$O$33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'UDP-D-glucose'!$O$43:$O$47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'UDP-D-glucose'!$O$43:$O$47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'UDP-D-glucose'!$O$34:$O$39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'UDP-D-glucose'!$P$33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'UDP-D-glucose'!$P$43:$P$47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'UDP-D-glucose'!$P$43:$P$47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'UDP-D-glucose'!$P$34:$P$39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'UDP-D-glucose'!$Q$33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'UDP-D-glucose'!$Q$43:$Q$47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'UDP-D-glucose'!$Q$43:$Q$47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'UDP-D-glucose'!$Q$34:$Q$39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'UDP-D-glucose'!$R$33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'UDP-D-glucose'!$R$43:$R$47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'UDP-D-glucose'!$R$43:$R$47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'UDP-D-glucose'!$R$34:$R$39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'UDP-D-glucose'!$S$33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'UDP-D-glucose'!$S$43:$S$47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'UDP-D-glucose'!$S$43:$S$47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'UDP-D-glucose'!$S$34:$S$39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099672"/>
        <c:axId val="2118090248"/>
      </c:scatterChart>
      <c:valAx>
        <c:axId val="2118099672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118090248"/>
        <c:crosses val="autoZero"/>
        <c:crossBetween val="midCat"/>
      </c:valAx>
      <c:valAx>
        <c:axId val="211809024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1809967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'UDP-D-glucose'!$A$51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'UDP-D-glucose'!$B$52:$F$52</c:f>
                <c:numCache>
                  <c:formatCode>General</c:formatCode>
                  <c:ptCount val="5"/>
                  <c:pt idx="0">
                    <c:v>0.404494566389855</c:v>
                  </c:pt>
                  <c:pt idx="1">
                    <c:v>0.0154625981398173</c:v>
                  </c:pt>
                  <c:pt idx="2">
                    <c:v>0.661987605238283</c:v>
                  </c:pt>
                  <c:pt idx="3">
                    <c:v>0.889234850905784</c:v>
                  </c:pt>
                  <c:pt idx="4">
                    <c:v>0.551146486279136</c:v>
                  </c:pt>
                </c:numCache>
              </c:numRef>
            </c:plus>
            <c:minus>
              <c:numRef>
                <c:f>'UDP-D-glucose'!$B$52:$F$52</c:f>
                <c:numCache>
                  <c:formatCode>General</c:formatCode>
                  <c:ptCount val="5"/>
                  <c:pt idx="0">
                    <c:v>0.404494566389855</c:v>
                  </c:pt>
                  <c:pt idx="1">
                    <c:v>0.0154625981398173</c:v>
                  </c:pt>
                  <c:pt idx="2">
                    <c:v>0.661987605238283</c:v>
                  </c:pt>
                  <c:pt idx="3">
                    <c:v>0.889234850905784</c:v>
                  </c:pt>
                  <c:pt idx="4">
                    <c:v>0.551146486279136</c:v>
                  </c:pt>
                </c:numCache>
              </c:numRef>
            </c:minus>
          </c:errBars>
          <c:cat>
            <c:strRef>
              <c:f>'UDP-D-glucose'!$B$50:$F$50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'UDP-D-glucose'!$B$51:$F$51</c:f>
              <c:numCache>
                <c:formatCode>General</c:formatCode>
                <c:ptCount val="5"/>
                <c:pt idx="0">
                  <c:v>0.801066476216606</c:v>
                </c:pt>
                <c:pt idx="1">
                  <c:v>0.0569038957464301</c:v>
                </c:pt>
                <c:pt idx="2">
                  <c:v>1.084535836502923</c:v>
                </c:pt>
                <c:pt idx="3">
                  <c:v>1.080139505351311</c:v>
                </c:pt>
                <c:pt idx="4">
                  <c:v>0.765569701501506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64107960"/>
        <c:axId val="1764112152"/>
      </c:barChart>
      <c:catAx>
        <c:axId val="176410796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764112152"/>
        <c:crosses val="autoZero"/>
        <c:auto val="1"/>
        <c:lblAlgn val="ctr"/>
        <c:lblOffset val="0"/>
        <c:noMultiLvlLbl val="0"/>
      </c:catAx>
      <c:valAx>
        <c:axId val="1764112152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6410796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'UDP-D-glucose'!$C$33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'UDP-D-glucose'!$C$43:$C$47</c:f>
                <c:numCache>
                  <c:formatCode>General</c:formatCode>
                  <c:ptCount val="5"/>
                  <c:pt idx="0">
                    <c:v>0.866067491203001</c:v>
                  </c:pt>
                  <c:pt idx="1">
                    <c:v>9.020020342502864</c:v>
                  </c:pt>
                  <c:pt idx="2">
                    <c:v>7.963618982338493</c:v>
                  </c:pt>
                  <c:pt idx="3">
                    <c:v>1.249420937397454</c:v>
                  </c:pt>
                  <c:pt idx="4">
                    <c:v>0.406290138352757</c:v>
                  </c:pt>
                </c:numCache>
              </c:numRef>
            </c:plus>
            <c:minus>
              <c:numRef>
                <c:f>'UDP-D-glucose'!$C$43:$C$47</c:f>
                <c:numCache>
                  <c:formatCode>General</c:formatCode>
                  <c:ptCount val="5"/>
                  <c:pt idx="0">
                    <c:v>0.866067491203001</c:v>
                  </c:pt>
                  <c:pt idx="1">
                    <c:v>9.020020342502864</c:v>
                  </c:pt>
                  <c:pt idx="2">
                    <c:v>7.963618982338493</c:v>
                  </c:pt>
                  <c:pt idx="3">
                    <c:v>1.249420937397454</c:v>
                  </c:pt>
                  <c:pt idx="4">
                    <c:v>0.406290138352757</c:v>
                  </c:pt>
                </c:numCache>
              </c:numRef>
            </c:minus>
          </c:errBars>
          <c:xVal>
            <c:numRef>
              <c:f>'UDP-D-glucose'!$B$34:$B$39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'UDP-D-glucose'!$C$34:$C$39</c:f>
              <c:numCache>
                <c:formatCode>0</c:formatCode>
                <c:ptCount val="6"/>
                <c:pt idx="0">
                  <c:v>83.93071930294628</c:v>
                </c:pt>
                <c:pt idx="1">
                  <c:v>81.60599447838765</c:v>
                </c:pt>
                <c:pt idx="2">
                  <c:v>93.51389330774994</c:v>
                </c:pt>
                <c:pt idx="3">
                  <c:v>75.96998732781412</c:v>
                </c:pt>
                <c:pt idx="4">
                  <c:v>71.53523422329421</c:v>
                </c:pt>
                <c:pt idx="5" formatCode="General">
                  <c:v>78.25464722310252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'UDP-D-glucose'!$V$33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'UDP-D-glucose'!$V$41:$V$45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'UDP-D-glucose'!$V$41:$V$45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'UDP-D-glucose'!$B$34:$B$39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'UDP-D-glucose'!$V$34:$V$39</c:f>
              <c:numCache>
                <c:formatCode>0</c:formatCode>
                <c:ptCount val="6"/>
                <c:pt idx="0">
                  <c:v>16.06928069705371</c:v>
                </c:pt>
                <c:pt idx="1">
                  <c:v>18.39400552161236</c:v>
                </c:pt>
                <c:pt idx="2">
                  <c:v>6.486106692250085</c:v>
                </c:pt>
                <c:pt idx="3">
                  <c:v>24.03001267218587</c:v>
                </c:pt>
                <c:pt idx="4">
                  <c:v>28.46476577670578</c:v>
                </c:pt>
                <c:pt idx="5">
                  <c:v>21.74535277689748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024728"/>
        <c:axId val="2118030312"/>
      </c:scatterChart>
      <c:valAx>
        <c:axId val="2118024728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118030312"/>
        <c:crosses val="autoZero"/>
        <c:crossBetween val="midCat"/>
      </c:valAx>
      <c:valAx>
        <c:axId val="211803031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18024728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'UDP-D-glucose'!$C$56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'UDP-D-glucose'!$C$65:$C$70</c:f>
                <c:numCache>
                  <c:formatCode>General</c:formatCode>
                  <c:ptCount val="6"/>
                  <c:pt idx="0">
                    <c:v>4.373294576310775</c:v>
                  </c:pt>
                  <c:pt idx="1">
                    <c:v>5.14093998689379</c:v>
                  </c:pt>
                  <c:pt idx="2">
                    <c:v>1.388234550697607</c:v>
                  </c:pt>
                  <c:pt idx="3">
                    <c:v>3.04310372905482</c:v>
                  </c:pt>
                  <c:pt idx="4">
                    <c:v>0.572319367968423</c:v>
                  </c:pt>
                  <c:pt idx="5">
                    <c:v>2.783733142088204</c:v>
                  </c:pt>
                </c:numCache>
              </c:numRef>
            </c:plus>
            <c:minus>
              <c:numRef>
                <c:f>'UDP-D-glucose'!$C$65:$C$70</c:f>
                <c:numCache>
                  <c:formatCode>General</c:formatCode>
                  <c:ptCount val="6"/>
                  <c:pt idx="0">
                    <c:v>4.373294576310775</c:v>
                  </c:pt>
                  <c:pt idx="1">
                    <c:v>5.14093998689379</c:v>
                  </c:pt>
                  <c:pt idx="2">
                    <c:v>1.388234550697607</c:v>
                  </c:pt>
                  <c:pt idx="3">
                    <c:v>3.04310372905482</c:v>
                  </c:pt>
                  <c:pt idx="4">
                    <c:v>0.572319367968423</c:v>
                  </c:pt>
                  <c:pt idx="5">
                    <c:v>2.783733142088204</c:v>
                  </c:pt>
                </c:numCache>
              </c:numRef>
            </c:minus>
          </c:errBars>
          <c:xVal>
            <c:numRef>
              <c:f>'UDP-D-glucose'!$B$57:$B$62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'UDP-D-glucose'!$C$57:$C$62</c:f>
              <c:numCache>
                <c:formatCode>0</c:formatCode>
                <c:ptCount val="6"/>
                <c:pt idx="0">
                  <c:v>94.12958300913361</c:v>
                </c:pt>
                <c:pt idx="1">
                  <c:v>81.13585033694061</c:v>
                </c:pt>
                <c:pt idx="2">
                  <c:v>78.29211433702113</c:v>
                </c:pt>
                <c:pt idx="3">
                  <c:v>91.93284539066357</c:v>
                </c:pt>
                <c:pt idx="4">
                  <c:v>89.49999879746601</c:v>
                </c:pt>
                <c:pt idx="5" formatCode="General">
                  <c:v>89.59752410996338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'UDP-D-glucose'!$D$56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'UDP-D-glucose'!$D$65:$D$70</c:f>
                <c:numCache>
                  <c:formatCode>General</c:formatCode>
                  <c:ptCount val="6"/>
                  <c:pt idx="0">
                    <c:v>4.168235169953367</c:v>
                  </c:pt>
                  <c:pt idx="1">
                    <c:v>2.663491759480741</c:v>
                  </c:pt>
                  <c:pt idx="2">
                    <c:v>0.304525334301079</c:v>
                  </c:pt>
                  <c:pt idx="3">
                    <c:v>3.253076516749954</c:v>
                  </c:pt>
                  <c:pt idx="4">
                    <c:v>0.95337067401103</c:v>
                  </c:pt>
                  <c:pt idx="5">
                    <c:v>3.227143558075675</c:v>
                  </c:pt>
                </c:numCache>
              </c:numRef>
            </c:plus>
            <c:minus>
              <c:numRef>
                <c:f>'UDP-D-glucose'!$D$65:$D$70</c:f>
                <c:numCache>
                  <c:formatCode>General</c:formatCode>
                  <c:ptCount val="6"/>
                  <c:pt idx="0">
                    <c:v>4.168235169953367</c:v>
                  </c:pt>
                  <c:pt idx="1">
                    <c:v>2.663491759480741</c:v>
                  </c:pt>
                  <c:pt idx="2">
                    <c:v>0.304525334301079</c:v>
                  </c:pt>
                  <c:pt idx="3">
                    <c:v>3.253076516749954</c:v>
                  </c:pt>
                  <c:pt idx="4">
                    <c:v>0.95337067401103</c:v>
                  </c:pt>
                  <c:pt idx="5">
                    <c:v>3.227143558075675</c:v>
                  </c:pt>
                </c:numCache>
              </c:numRef>
            </c:minus>
          </c:errBars>
          <c:xVal>
            <c:numRef>
              <c:f>'UDP-D-glucose'!$B$57:$B$62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'UDP-D-glucose'!$D$57:$D$62</c:f>
              <c:numCache>
                <c:formatCode>0</c:formatCode>
                <c:ptCount val="6"/>
                <c:pt idx="0">
                  <c:v>5.734075207837252</c:v>
                </c:pt>
                <c:pt idx="1">
                  <c:v>14.42712845967256</c:v>
                </c:pt>
                <c:pt idx="2">
                  <c:v>17.20234558400731</c:v>
                </c:pt>
                <c:pt idx="3">
                  <c:v>7.758298669187943</c:v>
                </c:pt>
                <c:pt idx="4">
                  <c:v>9.451839004883973</c:v>
                </c:pt>
                <c:pt idx="5" formatCode="General">
                  <c:v>8.653233428701133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'UDP-D-glucose'!$E$56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'UDP-D-glucose'!$E$65:$E$70</c:f>
                <c:numCache>
                  <c:formatCode>General</c:formatCode>
                  <c:ptCount val="6"/>
                  <c:pt idx="0">
                    <c:v>0.205064176328742</c:v>
                  </c:pt>
                  <c:pt idx="1">
                    <c:v>1.903276840635975</c:v>
                  </c:pt>
                  <c:pt idx="2">
                    <c:v>0.876266480295682</c:v>
                  </c:pt>
                  <c:pt idx="3">
                    <c:v>0.17310187498964</c:v>
                  </c:pt>
                  <c:pt idx="4">
                    <c:v>0.925580226634492</c:v>
                  </c:pt>
                  <c:pt idx="5">
                    <c:v>1.135058724412856</c:v>
                  </c:pt>
                </c:numCache>
              </c:numRef>
            </c:plus>
            <c:minus>
              <c:numRef>
                <c:f>'UDP-D-glucose'!$E$65:$E$70</c:f>
                <c:numCache>
                  <c:formatCode>General</c:formatCode>
                  <c:ptCount val="6"/>
                  <c:pt idx="0">
                    <c:v>0.205064176328742</c:v>
                  </c:pt>
                  <c:pt idx="1">
                    <c:v>1.903276840635975</c:v>
                  </c:pt>
                  <c:pt idx="2">
                    <c:v>0.876266480295682</c:v>
                  </c:pt>
                  <c:pt idx="3">
                    <c:v>0.17310187498964</c:v>
                  </c:pt>
                  <c:pt idx="4">
                    <c:v>0.925580226634492</c:v>
                  </c:pt>
                  <c:pt idx="5">
                    <c:v>1.135058724412856</c:v>
                  </c:pt>
                </c:numCache>
              </c:numRef>
            </c:minus>
          </c:errBars>
          <c:xVal>
            <c:numRef>
              <c:f>'UDP-D-glucose'!$B$57:$B$62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'UDP-D-glucose'!$E$57:$E$62</c:f>
              <c:numCache>
                <c:formatCode>0</c:formatCode>
                <c:ptCount val="6"/>
                <c:pt idx="0">
                  <c:v>0.136341783029112</c:v>
                </c:pt>
                <c:pt idx="1">
                  <c:v>3.386215409266915</c:v>
                </c:pt>
                <c:pt idx="2">
                  <c:v>3.8040546925086</c:v>
                </c:pt>
                <c:pt idx="3">
                  <c:v>0.201209770317529</c:v>
                </c:pt>
                <c:pt idx="4">
                  <c:v>1.048162197650017</c:v>
                </c:pt>
                <c:pt idx="5" formatCode="General">
                  <c:v>1.631220392066559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'UDP-D-glucose'!$F$56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'UDP-D-glucose'!$F$65:$F$70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0.609026110380912</c:v>
                  </c:pt>
                  <c:pt idx="2">
                    <c:v>0.414165569916193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'UDP-D-glucose'!$F$65:$F$70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0.609026110380912</c:v>
                  </c:pt>
                  <c:pt idx="2">
                    <c:v>0.414165569916193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'UDP-D-glucose'!$B$57:$B$62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'UDP-D-glucose'!$F$57:$F$62</c:f>
              <c:numCache>
                <c:formatCode>0</c:formatCode>
                <c:ptCount val="6"/>
                <c:pt idx="0">
                  <c:v>0.0</c:v>
                </c:pt>
                <c:pt idx="1">
                  <c:v>0.871429500050397</c:v>
                </c:pt>
                <c:pt idx="2">
                  <c:v>0.506354119825684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'UDP-D-glucose'!$G$33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'UDP-D-glucose'!$G$65:$G$70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0.0906055187684208</c:v>
                  </c:pt>
                  <c:pt idx="2">
                    <c:v>0.0345371956430366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'UDP-D-glucose'!$G$65:$G$70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0.0906055187684208</c:v>
                  </c:pt>
                  <c:pt idx="2">
                    <c:v>0.0345371956430366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'UDP-D-glucose'!$B$34:$B$39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'UDP-D-glucose'!$G$57:$G$62</c:f>
              <c:numCache>
                <c:formatCode>0</c:formatCode>
                <c:ptCount val="6"/>
                <c:pt idx="0">
                  <c:v>0.0</c:v>
                </c:pt>
                <c:pt idx="1">
                  <c:v>0.122200830406696</c:v>
                </c:pt>
                <c:pt idx="2">
                  <c:v>0.195131266637253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'UDP-D-glucose'!$H$33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'UDP-D-glucose'!$H$43:$H$47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0.0599289975803061</c:v>
                  </c:pt>
                  <c:pt idx="4">
                    <c:v>0.144218508045867</c:v>
                  </c:pt>
                </c:numCache>
              </c:numRef>
            </c:plus>
            <c:minus>
              <c:numRef>
                <c:f>'UDP-D-glucose'!$H$43:$H$47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0.0599289975803061</c:v>
                  </c:pt>
                  <c:pt idx="4">
                    <c:v>0.144218508045867</c:v>
                  </c:pt>
                </c:numCache>
              </c:numRef>
            </c:minus>
          </c:errBars>
          <c:xVal>
            <c:numRef>
              <c:f>'UDP-D-glucose'!$B$34:$B$39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'UDP-D-glucose'!$H$57:$H$62</c:f>
              <c:numCache>
                <c:formatCode>0</c:formatCode>
                <c:ptCount val="6"/>
                <c:pt idx="0">
                  <c:v>0.0</c:v>
                </c:pt>
                <c:pt idx="1">
                  <c:v>0.0571754636628256</c:v>
                </c:pt>
                <c:pt idx="2">
                  <c:v>0.0</c:v>
                </c:pt>
                <c:pt idx="3">
                  <c:v>0.107646169830963</c:v>
                </c:pt>
                <c:pt idx="4">
                  <c:v>0.0</c:v>
                </c:pt>
                <c:pt idx="5" formatCode="General">
                  <c:v>0.11802206926893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'UDP-D-glucose'!$I$33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'UDP-D-glucose'!$I$43:$I$47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'UDP-D-glucose'!$I$43:$I$47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'UDP-D-glucose'!$I$57:$I$62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'UDP-D-glucose'!$J$33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'UDP-D-glucose'!$J$43:$J$47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'UDP-D-glucose'!$J$43:$J$47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'UDP-D-glucose'!$J$57:$J$62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'UDP-D-glucose'!$K$33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'UDP-D-glucose'!$K$43:$K$47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'UDP-D-glucose'!$K$43:$K$47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'UDP-D-glucose'!$K$57:$K$62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'UDP-D-glucose'!$L$33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'UDP-D-glucose'!$L$43:$L$47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'UDP-D-glucose'!$L$43:$L$47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'UDP-D-glucose'!$L$57:$L$62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'UDP-D-glucose'!$M$33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'UDP-D-glucose'!$M$43:$M$47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'UDP-D-glucose'!$M$43:$M$47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'UDP-D-glucose'!$M$57:$M$62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'UDP-D-glucose'!$N$33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'UDP-D-glucose'!$N$43:$N$47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'UDP-D-glucose'!$N$43:$N$47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'UDP-D-glucose'!$N$57:$N$62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'UDP-D-glucose'!$O$33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'UDP-D-glucose'!$O$43:$O$47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'UDP-D-glucose'!$O$43:$O$47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'UDP-D-glucose'!$O$57:$O$62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'UDP-D-glucose'!$P$33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'UDP-D-glucose'!$P$43:$P$47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'UDP-D-glucose'!$P$43:$P$47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'UDP-D-glucose'!$P$57:$P$62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'UDP-D-glucose'!$Q$33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'UDP-D-glucose'!$Q$43:$Q$47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'UDP-D-glucose'!$Q$43:$Q$47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'UDP-D-glucose'!$Q$57:$Q$62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'UDP-D-glucose'!$R$33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'UDP-D-glucose'!$R$43:$R$47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'UDP-D-glucose'!$R$43:$R$47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'UDP-D-glucose'!$R$57:$R$62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'UDP-D-glucose'!$S$33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'UDP-D-glucose'!$S$43:$S$47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'UDP-D-glucose'!$S$43:$S$47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'UDP-D-glucose'!$S$57:$S$62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855032"/>
        <c:axId val="2117860680"/>
      </c:scatterChart>
      <c:valAx>
        <c:axId val="2117855032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117860680"/>
        <c:crosses val="autoZero"/>
        <c:crossBetween val="midCat"/>
      </c:valAx>
      <c:valAx>
        <c:axId val="2117860680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1785503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'UDP-D-glucose'!$C$33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'UDP-D-glucose'!$C$87:$C$92</c:f>
                <c:numCache>
                  <c:formatCode>General</c:formatCode>
                  <c:ptCount val="6"/>
                  <c:pt idx="0">
                    <c:v>4.35542881015375</c:v>
                  </c:pt>
                  <c:pt idx="1">
                    <c:v>3.272428862085795</c:v>
                  </c:pt>
                  <c:pt idx="2">
                    <c:v>0.190069300716774</c:v>
                  </c:pt>
                  <c:pt idx="3">
                    <c:v>3.29527058468248</c:v>
                  </c:pt>
                  <c:pt idx="4">
                    <c:v>3.443786247320042</c:v>
                  </c:pt>
                  <c:pt idx="5">
                    <c:v>2.888430477491546</c:v>
                  </c:pt>
                </c:numCache>
              </c:numRef>
            </c:plus>
            <c:minus>
              <c:numRef>
                <c:f>'UDP-D-glucose'!$C$87:$C$92</c:f>
                <c:numCache>
                  <c:formatCode>General</c:formatCode>
                  <c:ptCount val="6"/>
                  <c:pt idx="0">
                    <c:v>4.35542881015375</c:v>
                  </c:pt>
                  <c:pt idx="1">
                    <c:v>3.272428862085795</c:v>
                  </c:pt>
                  <c:pt idx="2">
                    <c:v>0.190069300716774</c:v>
                  </c:pt>
                  <c:pt idx="3">
                    <c:v>3.29527058468248</c:v>
                  </c:pt>
                  <c:pt idx="4">
                    <c:v>3.443786247320042</c:v>
                  </c:pt>
                  <c:pt idx="5">
                    <c:v>2.888430477491546</c:v>
                  </c:pt>
                </c:numCache>
              </c:numRef>
            </c:minus>
          </c:errBars>
          <c:xVal>
            <c:numRef>
              <c:f>'UDP-D-glucose'!$B$34:$B$39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'UDP-D-glucose'!$C$79:$C$84</c:f>
              <c:numCache>
                <c:formatCode>0</c:formatCode>
                <c:ptCount val="6"/>
                <c:pt idx="0">
                  <c:v>93.4398722389456</c:v>
                </c:pt>
                <c:pt idx="1">
                  <c:v>93.81697277981578</c:v>
                </c:pt>
                <c:pt idx="2">
                  <c:v>93.56616378109944</c:v>
                </c:pt>
                <c:pt idx="3">
                  <c:v>93.04038255375964</c:v>
                </c:pt>
                <c:pt idx="4">
                  <c:v>93.52237976590627</c:v>
                </c:pt>
                <c:pt idx="5" formatCode="General">
                  <c:v>91.5621324772009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'UDP-D-glucose'!$D$33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'UDP-D-glucose'!$D$87:$D$92</c:f>
                <c:numCache>
                  <c:formatCode>General</c:formatCode>
                  <c:ptCount val="6"/>
                  <c:pt idx="0">
                    <c:v>2.486768475043465</c:v>
                  </c:pt>
                  <c:pt idx="1">
                    <c:v>2.90917128523991</c:v>
                  </c:pt>
                  <c:pt idx="2">
                    <c:v>0.85746033373764</c:v>
                  </c:pt>
                  <c:pt idx="3">
                    <c:v>2.527553536265126</c:v>
                  </c:pt>
                  <c:pt idx="4">
                    <c:v>3.400736113755735</c:v>
                  </c:pt>
                  <c:pt idx="5">
                    <c:v>2.611872589981352</c:v>
                  </c:pt>
                </c:numCache>
              </c:numRef>
            </c:plus>
            <c:minus>
              <c:numRef>
                <c:f>'UDP-D-glucose'!$D$87:$D$92</c:f>
                <c:numCache>
                  <c:formatCode>General</c:formatCode>
                  <c:ptCount val="6"/>
                  <c:pt idx="0">
                    <c:v>2.486768475043465</c:v>
                  </c:pt>
                  <c:pt idx="1">
                    <c:v>2.90917128523991</c:v>
                  </c:pt>
                  <c:pt idx="2">
                    <c:v>0.85746033373764</c:v>
                  </c:pt>
                  <c:pt idx="3">
                    <c:v>2.527553536265126</c:v>
                  </c:pt>
                  <c:pt idx="4">
                    <c:v>3.400736113755735</c:v>
                  </c:pt>
                  <c:pt idx="5">
                    <c:v>2.611872589981352</c:v>
                  </c:pt>
                </c:numCache>
              </c:numRef>
            </c:minus>
          </c:errBars>
          <c:xVal>
            <c:numRef>
              <c:f>'UDP-D-glucose'!$B$34:$B$39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'UDP-D-glucose'!$D$79:$D$84</c:f>
              <c:numCache>
                <c:formatCode>0</c:formatCode>
                <c:ptCount val="6"/>
                <c:pt idx="0">
                  <c:v>4.872535285260597</c:v>
                </c:pt>
                <c:pt idx="1">
                  <c:v>5.789611599933475</c:v>
                </c:pt>
                <c:pt idx="2">
                  <c:v>5.611903890137031</c:v>
                </c:pt>
                <c:pt idx="3">
                  <c:v>5.748483526297558</c:v>
                </c:pt>
                <c:pt idx="4">
                  <c:v>5.307360686106927</c:v>
                </c:pt>
                <c:pt idx="5" formatCode="General">
                  <c:v>7.787697390769284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'UDP-D-glucose'!$E$33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'UDP-D-glucose'!$E$87:$E$92</c:f>
                <c:numCache>
                  <c:formatCode>General</c:formatCode>
                  <c:ptCount val="6"/>
                  <c:pt idx="0">
                    <c:v>0.240474036271123</c:v>
                  </c:pt>
                  <c:pt idx="1">
                    <c:v>0.364259569834324</c:v>
                  </c:pt>
                  <c:pt idx="2">
                    <c:v>0.869384479145719</c:v>
                  </c:pt>
                  <c:pt idx="3">
                    <c:v>1.472455873211139</c:v>
                  </c:pt>
                  <c:pt idx="4">
                    <c:v>0.442144064879316</c:v>
                  </c:pt>
                  <c:pt idx="5">
                    <c:v>0.422284486400395</c:v>
                  </c:pt>
                </c:numCache>
              </c:numRef>
            </c:plus>
            <c:minus>
              <c:numRef>
                <c:f>'UDP-D-glucose'!$E$65:$E$70</c:f>
                <c:numCache>
                  <c:formatCode>General</c:formatCode>
                  <c:ptCount val="6"/>
                  <c:pt idx="0">
                    <c:v>0.205064176328742</c:v>
                  </c:pt>
                  <c:pt idx="1">
                    <c:v>1.903276840635975</c:v>
                  </c:pt>
                  <c:pt idx="2">
                    <c:v>0.876266480295682</c:v>
                  </c:pt>
                  <c:pt idx="3">
                    <c:v>0.17310187498964</c:v>
                  </c:pt>
                  <c:pt idx="4">
                    <c:v>0.925580226634492</c:v>
                  </c:pt>
                  <c:pt idx="5">
                    <c:v>1.135058724412856</c:v>
                  </c:pt>
                </c:numCache>
              </c:numRef>
            </c:minus>
          </c:errBars>
          <c:xVal>
            <c:numRef>
              <c:f>'UDP-D-glucose'!$B$34:$B$39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'UDP-D-glucose'!$E$79:$E$84</c:f>
              <c:numCache>
                <c:formatCode>0</c:formatCode>
                <c:ptCount val="6"/>
                <c:pt idx="0">
                  <c:v>0.284626409571183</c:v>
                </c:pt>
                <c:pt idx="1">
                  <c:v>0.393415620250759</c:v>
                </c:pt>
                <c:pt idx="2">
                  <c:v>0.821932328763526</c:v>
                </c:pt>
                <c:pt idx="3">
                  <c:v>1.211133919942802</c:v>
                </c:pt>
                <c:pt idx="4">
                  <c:v>1.170259547986813</c:v>
                </c:pt>
                <c:pt idx="5" formatCode="General">
                  <c:v>0.534243578529571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'UDP-D-glucose'!$F$33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'UDP-D-glucose'!$F$87:$F$92</c:f>
                <c:numCache>
                  <c:formatCode>General</c:formatCode>
                  <c:ptCount val="6"/>
                  <c:pt idx="0">
                    <c:v>2.250450956956483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0.165366897250887</c:v>
                  </c:pt>
                </c:numCache>
              </c:numRef>
            </c:plus>
            <c:minus>
              <c:numRef>
                <c:f>'UDP-D-glucose'!$F$87:$F$92</c:f>
                <c:numCache>
                  <c:formatCode>General</c:formatCode>
                  <c:ptCount val="6"/>
                  <c:pt idx="0">
                    <c:v>2.250450956956483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0.165366897250887</c:v>
                  </c:pt>
                </c:numCache>
              </c:numRef>
            </c:minus>
          </c:errBars>
          <c:xVal>
            <c:numRef>
              <c:f>'UDP-D-glucose'!$B$34:$B$39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'UDP-D-glucose'!$F$79:$F$84</c:f>
              <c:numCache>
                <c:formatCode>0</c:formatCode>
                <c:ptCount val="6"/>
                <c:pt idx="0">
                  <c:v>1.296422211254357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0.115926553500248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'UDP-D-glucose'!$G$33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'UDP-D-glucose'!$G$87:$G$92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'UDP-D-glucose'!$G$87:$G$92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'UDP-D-glucose'!$B$34:$B$39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'UDP-D-glucose'!$G$79:$G$84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'UDP-D-glucose'!$H$33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'UDP-D-glucose'!$H$43:$H$47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0.0599289975803061</c:v>
                  </c:pt>
                  <c:pt idx="4">
                    <c:v>0.144218508045867</c:v>
                  </c:pt>
                </c:numCache>
              </c:numRef>
            </c:plus>
            <c:minus>
              <c:numRef>
                <c:f>'UDP-D-glucose'!$H$43:$H$47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0.0599289975803061</c:v>
                  </c:pt>
                  <c:pt idx="4">
                    <c:v>0.144218508045867</c:v>
                  </c:pt>
                </c:numCache>
              </c:numRef>
            </c:minus>
          </c:errBars>
          <c:xVal>
            <c:numRef>
              <c:f>'UDP-D-glucose'!$B$34:$B$39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'UDP-D-glucose'!$H$79:$H$84</c:f>
              <c:numCache>
                <c:formatCode>0</c:formatCode>
                <c:ptCount val="6"/>
                <c:pt idx="0">
                  <c:v>0.106543854968268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'UDP-D-glucose'!$I$33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'UDP-D-glucose'!$I$43:$I$47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'UDP-D-glucose'!$I$43:$I$47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'UDP-D-glucose'!$I$79:$I$84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'UDP-D-glucose'!$J$33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'UDP-D-glucose'!$J$43:$J$47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'UDP-D-glucose'!$J$43:$J$47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'UDP-D-glucose'!$J$79:$J$84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'UDP-D-glucose'!$K$33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'UDP-D-glucose'!$K$43:$K$47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'UDP-D-glucose'!$K$43:$K$47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'UDP-D-glucose'!$K$79:$K$84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'UDP-D-glucose'!$L$33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'UDP-D-glucose'!$L$43:$L$47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'UDP-D-glucose'!$L$43:$L$47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'UDP-D-glucose'!$L$79:$L$84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'UDP-D-glucose'!$M$33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'UDP-D-glucose'!$M$43:$M$47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'UDP-D-glucose'!$M$43:$M$47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'UDP-D-glucose'!$M$79:$M$84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'UDP-D-glucose'!$N$33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'UDP-D-glucose'!$N$43:$N$47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'UDP-D-glucose'!$N$43:$N$47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'UDP-D-glucose'!$N$79:$N$84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'UDP-D-glucose'!$O$33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'UDP-D-glucose'!$O$43:$O$47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'UDP-D-glucose'!$O$43:$O$47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'UDP-D-glucose'!$O$79:$O$84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'UDP-D-glucose'!$P$33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'UDP-D-glucose'!$P$43:$P$47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'UDP-D-glucose'!$P$43:$P$47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'UDP-D-glucose'!$P$79:$P$84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'UDP-D-glucose'!$Q$33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'UDP-D-glucose'!$Q$43:$Q$47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'UDP-D-glucose'!$Q$43:$Q$47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'UDP-D-glucose'!$Q$79:$Q$84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'UDP-D-glucose'!$R$33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'UDP-D-glucose'!$R$43:$R$47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'UDP-D-glucose'!$R$43:$R$47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'UDP-D-glucose'!$R$79:$R$84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'UDP-D-glucose'!$S$33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'UDP-D-glucose'!$S$43:$S$47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'UDP-D-glucose'!$S$43:$S$47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'UDP-D-glucose'!$B$34:$B$39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'UDP-D-glucose'!$S$79:$S$84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702504"/>
        <c:axId val="2117708152"/>
      </c:scatterChart>
      <c:valAx>
        <c:axId val="2117702504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117708152"/>
        <c:crosses val="autoZero"/>
        <c:crossBetween val="midCat"/>
      </c:valAx>
      <c:valAx>
        <c:axId val="211770815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1770250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'UDP-D-glucose'!$A$73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'UDP-D-glucose'!$B$74:$F$74</c:f>
                <c:numCache>
                  <c:formatCode>General</c:formatCode>
                  <c:ptCount val="5"/>
                  <c:pt idx="0">
                    <c:v>7.730734650706868</c:v>
                  </c:pt>
                  <c:pt idx="1">
                    <c:v>2.840335354445536</c:v>
                  </c:pt>
                  <c:pt idx="2">
                    <c:v>0.182976852662538</c:v>
                  </c:pt>
                  <c:pt idx="3">
                    <c:v>0.111231224193784</c:v>
                  </c:pt>
                  <c:pt idx="4">
                    <c:v>0.392845236005864</c:v>
                  </c:pt>
                </c:numCache>
              </c:numRef>
            </c:plus>
            <c:minus>
              <c:numRef>
                <c:f>'UDP-D-glucose'!$B$74:$F$74</c:f>
                <c:numCache>
                  <c:formatCode>General</c:formatCode>
                  <c:ptCount val="5"/>
                  <c:pt idx="0">
                    <c:v>7.730734650706868</c:v>
                  </c:pt>
                  <c:pt idx="1">
                    <c:v>2.840335354445536</c:v>
                  </c:pt>
                  <c:pt idx="2">
                    <c:v>0.182976852662538</c:v>
                  </c:pt>
                  <c:pt idx="3">
                    <c:v>0.111231224193784</c:v>
                  </c:pt>
                  <c:pt idx="4">
                    <c:v>0.392845236005864</c:v>
                  </c:pt>
                </c:numCache>
              </c:numRef>
            </c:minus>
          </c:errBars>
          <c:cat>
            <c:strRef>
              <c:f>'UDP-D-glucose'!$B$50:$F$50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'UDP-D-glucose'!$B$73:$F$73</c:f>
              <c:numCache>
                <c:formatCode>General</c:formatCode>
                <c:ptCount val="5"/>
                <c:pt idx="0">
                  <c:v>5.038131699481094</c:v>
                </c:pt>
                <c:pt idx="1">
                  <c:v>10.0481401515543</c:v>
                </c:pt>
                <c:pt idx="2">
                  <c:v>1.040219200920616</c:v>
                </c:pt>
                <c:pt idx="3" formatCode="0.00E+00">
                  <c:v>0.863246293193466</c:v>
                </c:pt>
                <c:pt idx="4">
                  <c:v>0.811843689548949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7985704"/>
        <c:axId val="2117993784"/>
      </c:barChart>
      <c:catAx>
        <c:axId val="21179857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2117993784"/>
        <c:crosses val="autoZero"/>
        <c:auto val="1"/>
        <c:lblAlgn val="ctr"/>
        <c:lblOffset val="0"/>
        <c:noMultiLvlLbl val="0"/>
      </c:catAx>
      <c:valAx>
        <c:axId val="2117993784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1798570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'UDP-D-glucose'!$A$51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'UDP-D-glucose'!$B$96:$F$96</c:f>
                <c:numCache>
                  <c:formatCode>General</c:formatCode>
                  <c:ptCount val="5"/>
                  <c:pt idx="0">
                    <c:v>0.274705762441765</c:v>
                  </c:pt>
                  <c:pt idx="1">
                    <c:v>0.380555230099634</c:v>
                  </c:pt>
                  <c:pt idx="2">
                    <c:v>0.428457339446922</c:v>
                  </c:pt>
                  <c:pt idx="3">
                    <c:v>0.447117748921815</c:v>
                  </c:pt>
                  <c:pt idx="4">
                    <c:v>0.249057871022877</c:v>
                  </c:pt>
                </c:numCache>
              </c:numRef>
            </c:plus>
            <c:minus>
              <c:numRef>
                <c:f>'UDP-D-glucose'!$B$96:$F$96</c:f>
                <c:numCache>
                  <c:formatCode>General</c:formatCode>
                  <c:ptCount val="5"/>
                  <c:pt idx="0">
                    <c:v>0.274705762441765</c:v>
                  </c:pt>
                  <c:pt idx="1">
                    <c:v>0.380555230099634</c:v>
                  </c:pt>
                  <c:pt idx="2">
                    <c:v>0.428457339446922</c:v>
                  </c:pt>
                  <c:pt idx="3">
                    <c:v>0.447117748921815</c:v>
                  </c:pt>
                  <c:pt idx="4">
                    <c:v>0.249057871022877</c:v>
                  </c:pt>
                </c:numCache>
              </c:numRef>
            </c:minus>
          </c:errBars>
          <c:cat>
            <c:strRef>
              <c:f>'UDP-D-glucose'!$B$50:$F$50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'UDP-D-glucose'!$B$95:$F$95</c:f>
              <c:numCache>
                <c:formatCode>General</c:formatCode>
                <c:ptCount val="5"/>
                <c:pt idx="0">
                  <c:v>1.475866616860777</c:v>
                </c:pt>
                <c:pt idx="1">
                  <c:v>1.197291457543707</c:v>
                </c:pt>
                <c:pt idx="2">
                  <c:v>1.113753086624957</c:v>
                </c:pt>
                <c:pt idx="3">
                  <c:v>1.265022142694219</c:v>
                </c:pt>
                <c:pt idx="4" formatCode="0.00E+00">
                  <c:v>1.001897040357926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7736312"/>
        <c:axId val="2117739448"/>
      </c:barChart>
      <c:catAx>
        <c:axId val="21177363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2117739448"/>
        <c:crosses val="autoZero"/>
        <c:auto val="1"/>
        <c:lblAlgn val="ctr"/>
        <c:lblOffset val="0"/>
        <c:noMultiLvlLbl val="0"/>
      </c:catAx>
      <c:valAx>
        <c:axId val="2117739448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1773631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'UDP-D-glucose'!$C$33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'UDP-D-glucose'!$C$43:$C$47</c:f>
                <c:numCache>
                  <c:formatCode>General</c:formatCode>
                  <c:ptCount val="5"/>
                  <c:pt idx="0">
                    <c:v>0.866067491203001</c:v>
                  </c:pt>
                  <c:pt idx="1">
                    <c:v>9.020020342502864</c:v>
                  </c:pt>
                  <c:pt idx="2">
                    <c:v>7.963618982338493</c:v>
                  </c:pt>
                  <c:pt idx="3">
                    <c:v>1.249420937397454</c:v>
                  </c:pt>
                  <c:pt idx="4">
                    <c:v>0.406290138352757</c:v>
                  </c:pt>
                </c:numCache>
              </c:numRef>
            </c:plus>
            <c:minus>
              <c:numRef>
                <c:f>'UDP-D-glucose'!$C$43:$C$47</c:f>
                <c:numCache>
                  <c:formatCode>General</c:formatCode>
                  <c:ptCount val="5"/>
                  <c:pt idx="0">
                    <c:v>0.866067491203001</c:v>
                  </c:pt>
                  <c:pt idx="1">
                    <c:v>9.020020342502864</c:v>
                  </c:pt>
                  <c:pt idx="2">
                    <c:v>7.963618982338493</c:v>
                  </c:pt>
                  <c:pt idx="3">
                    <c:v>1.249420937397454</c:v>
                  </c:pt>
                  <c:pt idx="4">
                    <c:v>0.406290138352757</c:v>
                  </c:pt>
                </c:numCache>
              </c:numRef>
            </c:minus>
          </c:errBars>
          <c:xVal>
            <c:numRef>
              <c:f>'UDP-D-glucose'!$B$34:$B$39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'UDP-D-glucose'!$C$57:$C$62</c:f>
              <c:numCache>
                <c:formatCode>0</c:formatCode>
                <c:ptCount val="6"/>
                <c:pt idx="0">
                  <c:v>94.12958300913361</c:v>
                </c:pt>
                <c:pt idx="1">
                  <c:v>81.13585033694061</c:v>
                </c:pt>
                <c:pt idx="2">
                  <c:v>78.29211433702113</c:v>
                </c:pt>
                <c:pt idx="3">
                  <c:v>91.93284539066357</c:v>
                </c:pt>
                <c:pt idx="4">
                  <c:v>89.49999879746601</c:v>
                </c:pt>
                <c:pt idx="5" formatCode="General">
                  <c:v>89.59752410996338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'UDP-D-glucose'!$V$33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'UDP-D-glucose'!$V$41:$V$45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'UDP-D-glucose'!$V$41:$V$45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'UDP-D-glucose'!$B$34:$B$39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'UDP-D-glucose'!$V$57:$V$62</c:f>
              <c:numCache>
                <c:formatCode>0</c:formatCode>
                <c:ptCount val="6"/>
                <c:pt idx="0">
                  <c:v>5.870416990866364</c:v>
                </c:pt>
                <c:pt idx="1">
                  <c:v>18.8641496630594</c:v>
                </c:pt>
                <c:pt idx="2">
                  <c:v>21.70788566297885</c:v>
                </c:pt>
                <c:pt idx="3">
                  <c:v>8.067154609336434</c:v>
                </c:pt>
                <c:pt idx="4">
                  <c:v>10.500001202534</c:v>
                </c:pt>
                <c:pt idx="5">
                  <c:v>10.40247589003662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644760"/>
        <c:axId val="2117650344"/>
      </c:scatterChart>
      <c:valAx>
        <c:axId val="211764476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117650344"/>
        <c:crosses val="autoZero"/>
        <c:crossBetween val="midCat"/>
      </c:valAx>
      <c:valAx>
        <c:axId val="2117650344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17644760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'UDP-D-glucose'!$C$33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'UDP-D-glucose'!$C$43:$C$47</c:f>
                <c:numCache>
                  <c:formatCode>General</c:formatCode>
                  <c:ptCount val="5"/>
                  <c:pt idx="0">
                    <c:v>0.866067491203001</c:v>
                  </c:pt>
                  <c:pt idx="1">
                    <c:v>9.020020342502864</c:v>
                  </c:pt>
                  <c:pt idx="2">
                    <c:v>7.963618982338493</c:v>
                  </c:pt>
                  <c:pt idx="3">
                    <c:v>1.249420937397454</c:v>
                  </c:pt>
                  <c:pt idx="4">
                    <c:v>0.406290138352757</c:v>
                  </c:pt>
                </c:numCache>
              </c:numRef>
            </c:plus>
            <c:minus>
              <c:numRef>
                <c:f>'UDP-D-glucose'!$C$43:$C$47</c:f>
                <c:numCache>
                  <c:formatCode>General</c:formatCode>
                  <c:ptCount val="5"/>
                  <c:pt idx="0">
                    <c:v>0.866067491203001</c:v>
                  </c:pt>
                  <c:pt idx="1">
                    <c:v>9.020020342502864</c:v>
                  </c:pt>
                  <c:pt idx="2">
                    <c:v>7.963618982338493</c:v>
                  </c:pt>
                  <c:pt idx="3">
                    <c:v>1.249420937397454</c:v>
                  </c:pt>
                  <c:pt idx="4">
                    <c:v>0.406290138352757</c:v>
                  </c:pt>
                </c:numCache>
              </c:numRef>
            </c:minus>
          </c:errBars>
          <c:xVal>
            <c:numRef>
              <c:f>'UDP-D-glucose'!$B$34:$B$39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'UDP-D-glucose'!$C$79:$C$84</c:f>
              <c:numCache>
                <c:formatCode>0</c:formatCode>
                <c:ptCount val="6"/>
                <c:pt idx="0">
                  <c:v>93.4398722389456</c:v>
                </c:pt>
                <c:pt idx="1">
                  <c:v>93.81697277981578</c:v>
                </c:pt>
                <c:pt idx="2">
                  <c:v>93.56616378109944</c:v>
                </c:pt>
                <c:pt idx="3">
                  <c:v>93.04038255375964</c:v>
                </c:pt>
                <c:pt idx="4">
                  <c:v>93.52237976590627</c:v>
                </c:pt>
                <c:pt idx="5" formatCode="General">
                  <c:v>91.5621324772009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'UDP-D-glucose'!$V$33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'UDP-D-glucose'!$V$41:$V$45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'UDP-D-glucose'!$V$41:$V$45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'UDP-D-glucose'!$B$34:$B$39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'UDP-D-glucose'!$V$79:$V$84</c:f>
              <c:numCache>
                <c:formatCode>0</c:formatCode>
                <c:ptCount val="6"/>
                <c:pt idx="0">
                  <c:v>6.560127761054405</c:v>
                </c:pt>
                <c:pt idx="1">
                  <c:v>6.183027220184234</c:v>
                </c:pt>
                <c:pt idx="2">
                  <c:v>6.433836218900557</c:v>
                </c:pt>
                <c:pt idx="3">
                  <c:v>6.95961744624036</c:v>
                </c:pt>
                <c:pt idx="4">
                  <c:v>6.47762023409374</c:v>
                </c:pt>
                <c:pt idx="5">
                  <c:v>8.437867522799104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609736"/>
        <c:axId val="2117615320"/>
      </c:scatterChart>
      <c:valAx>
        <c:axId val="2117609736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117615320"/>
        <c:crosses val="autoZero"/>
        <c:crossBetween val="midCat"/>
      </c:valAx>
      <c:valAx>
        <c:axId val="2117615320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17609736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'trehalose-6-Phosphate'!$C$33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'trehalose-6-Phosphate'!$C$43:$C$48</c:f>
                <c:numCache>
                  <c:formatCode>General</c:formatCode>
                  <c:ptCount val="6"/>
                  <c:pt idx="0">
                    <c:v>6.196269279620138</c:v>
                  </c:pt>
                  <c:pt idx="1">
                    <c:v>3.099505786070368</c:v>
                  </c:pt>
                  <c:pt idx="2">
                    <c:v>5.930078734256215</c:v>
                  </c:pt>
                  <c:pt idx="3">
                    <c:v>2.882730417335976</c:v>
                  </c:pt>
                  <c:pt idx="4">
                    <c:v>12.150236188263</c:v>
                  </c:pt>
                  <c:pt idx="5">
                    <c:v>0.689687884761338</c:v>
                  </c:pt>
                </c:numCache>
              </c:numRef>
            </c:plus>
            <c:minus>
              <c:numRef>
                <c:f>'trehalose-6-Phosphate'!$C$43:$C$48</c:f>
                <c:numCache>
                  <c:formatCode>General</c:formatCode>
                  <c:ptCount val="6"/>
                  <c:pt idx="0">
                    <c:v>6.196269279620138</c:v>
                  </c:pt>
                  <c:pt idx="1">
                    <c:v>3.099505786070368</c:v>
                  </c:pt>
                  <c:pt idx="2">
                    <c:v>5.930078734256215</c:v>
                  </c:pt>
                  <c:pt idx="3">
                    <c:v>2.882730417335976</c:v>
                  </c:pt>
                  <c:pt idx="4">
                    <c:v>12.150236188263</c:v>
                  </c:pt>
                  <c:pt idx="5">
                    <c:v>0.689687884761338</c:v>
                  </c:pt>
                </c:numCache>
              </c:numRef>
            </c:minus>
          </c:errBars>
          <c:xVal>
            <c:numRef>
              <c:f>'trehalose-6-Phosphate'!$B$34:$B$39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'trehalose-6-Phosphate'!$C$34:$C$39</c:f>
              <c:numCache>
                <c:formatCode>0</c:formatCode>
                <c:ptCount val="6"/>
                <c:pt idx="0">
                  <c:v>12.91673980112349</c:v>
                </c:pt>
                <c:pt idx="1">
                  <c:v>10.18036777031259</c:v>
                </c:pt>
                <c:pt idx="2">
                  <c:v>11.20755235281863</c:v>
                </c:pt>
                <c:pt idx="3">
                  <c:v>10.46816555243208</c:v>
                </c:pt>
                <c:pt idx="4">
                  <c:v>15.53698107989364</c:v>
                </c:pt>
                <c:pt idx="5" formatCode="General">
                  <c:v>7.601539341006197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'trehalose-6-Phosphate'!$D$33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'trehalose-6-Phosphate'!$D$43:$D$48</c:f>
                <c:numCache>
                  <c:formatCode>General</c:formatCode>
                  <c:ptCount val="6"/>
                  <c:pt idx="0">
                    <c:v>6.196269279620154</c:v>
                  </c:pt>
                  <c:pt idx="1">
                    <c:v>3.099505786070369</c:v>
                  </c:pt>
                  <c:pt idx="2">
                    <c:v>5.930078734256214</c:v>
                  </c:pt>
                  <c:pt idx="3">
                    <c:v>2.88273041733598</c:v>
                  </c:pt>
                  <c:pt idx="4">
                    <c:v>12.15023618826302</c:v>
                  </c:pt>
                  <c:pt idx="5">
                    <c:v>0.689687884761341</c:v>
                  </c:pt>
                </c:numCache>
              </c:numRef>
            </c:plus>
            <c:minus>
              <c:numRef>
                <c:f>'trehalose-6-Phosphate'!$D$43:$D$48</c:f>
                <c:numCache>
                  <c:formatCode>General</c:formatCode>
                  <c:ptCount val="6"/>
                  <c:pt idx="0">
                    <c:v>6.196269279620154</c:v>
                  </c:pt>
                  <c:pt idx="1">
                    <c:v>3.099505786070369</c:v>
                  </c:pt>
                  <c:pt idx="2">
                    <c:v>5.930078734256214</c:v>
                  </c:pt>
                  <c:pt idx="3">
                    <c:v>2.88273041733598</c:v>
                  </c:pt>
                  <c:pt idx="4">
                    <c:v>12.15023618826302</c:v>
                  </c:pt>
                  <c:pt idx="5">
                    <c:v>0.689687884761341</c:v>
                  </c:pt>
                </c:numCache>
              </c:numRef>
            </c:minus>
          </c:errBars>
          <c:xVal>
            <c:numRef>
              <c:f>'trehalose-6-Phosphate'!$B$34:$B$39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'trehalose-6-Phosphate'!$D$34:$D$39</c:f>
              <c:numCache>
                <c:formatCode>0</c:formatCode>
                <c:ptCount val="6"/>
                <c:pt idx="0">
                  <c:v>87.0832601988765</c:v>
                </c:pt>
                <c:pt idx="1">
                  <c:v>89.81963222968741</c:v>
                </c:pt>
                <c:pt idx="2">
                  <c:v>88.79244764718138</c:v>
                </c:pt>
                <c:pt idx="3">
                  <c:v>89.5318344475679</c:v>
                </c:pt>
                <c:pt idx="4">
                  <c:v>84.46301892010635</c:v>
                </c:pt>
                <c:pt idx="5" formatCode="General">
                  <c:v>92.3984606589938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'trehalose-6-Phosphate'!$E$33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'trehalose-6-Phosphate'!$E$43:$E$48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'trehalose-6-Phosphate'!$E$43:$E$48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'trehalose-6-Phosphate'!$B$34:$B$39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'trehalose-6-Phosphate'!$E$34:$E$39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'trehalose-6-Phosphate'!$F$33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'trehalose-6-Phosphate'!$F$43:$F$48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'trehalose-6-Phosphate'!$F$43:$F$48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'trehalose-6-Phosphate'!$B$34:$B$39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'trehalose-6-Phosphate'!$F$34:$F$39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'trehalose-6-Phosphate'!$G$33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'trehalose-6-Phosphate'!$G$43:$G$48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'trehalose-6-Phosphate'!$G$43:$G$48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'trehalose-6-Phosphate'!$B$34:$B$39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'trehalose-6-Phosphate'!$G$34:$G$39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'trehalose-6-Phosphate'!$H$33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'trehalose-6-Phosphate'!$H$43:$H$47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'trehalose-6-Phosphate'!$H$34:$H$39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'trehalose-6-Phosphate'!$I$33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'trehalose-6-Phosphate'!$I$34:$I$39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'trehalose-6-Phosphate'!$J$33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'trehalose-6-Phosphate'!$J$34:$J$39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'trehalose-6-Phosphate'!$K$33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'trehalose-6-Phosphate'!$K$34:$K$39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'trehalose-6-Phosphate'!$L$33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'trehalose-6-Phosphate'!$L$34:$L$39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'trehalose-6-Phosphate'!$M$33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'trehalose-6-Phosphate'!$M$34:$M$39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'trehalose-6-Phosphate'!$N$33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'trehalose-6-Phosphate'!$N$34:$N$39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'trehalose-6-Phosphate'!$O$33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'trehalose-6-Phosphate'!$O$34:$O$39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'trehalose-6-Phosphate'!$P$33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'trehalose-6-Phosphate'!$P$34:$P$39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'trehalose-6-Phosphate'!$Q$33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'trehalose-6-Phosphate'!$Q$34:$Q$39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'trehalose-6-Phosphate'!$R$33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'trehalose-6-Phosphate'!$R$34:$R$39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'trehalose-6-Phosphate'!$S$33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'trehalose-6-Phosphate'!$S$34:$S$39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343336"/>
        <c:axId val="2117348984"/>
      </c:scatterChart>
      <c:valAx>
        <c:axId val="2117343336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117348984"/>
        <c:crosses val="autoZero"/>
        <c:crossBetween val="midCat"/>
      </c:valAx>
      <c:valAx>
        <c:axId val="2117348984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1734333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'trehalose-6-Phosphate'!$A$51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'trehalose-6-Phosphate'!$B$52:$F$52</c:f>
                <c:numCache>
                  <c:formatCode>General</c:formatCode>
                  <c:ptCount val="5"/>
                  <c:pt idx="0">
                    <c:v>0.216721063173128</c:v>
                  </c:pt>
                  <c:pt idx="1">
                    <c:v>0.240012324486056</c:v>
                  </c:pt>
                  <c:pt idx="2">
                    <c:v>0.244305998565513</c:v>
                  </c:pt>
                  <c:pt idx="3">
                    <c:v>0.213688249087478</c:v>
                  </c:pt>
                  <c:pt idx="4">
                    <c:v>0.0260561405238658</c:v>
                  </c:pt>
                </c:numCache>
              </c:numRef>
            </c:plus>
            <c:minus>
              <c:numRef>
                <c:f>'trehalose-6-Phosphate'!$B$52:$F$52</c:f>
                <c:numCache>
                  <c:formatCode>General</c:formatCode>
                  <c:ptCount val="5"/>
                  <c:pt idx="0">
                    <c:v>0.216721063173128</c:v>
                  </c:pt>
                  <c:pt idx="1">
                    <c:v>0.240012324486056</c:v>
                  </c:pt>
                  <c:pt idx="2">
                    <c:v>0.244305998565513</c:v>
                  </c:pt>
                  <c:pt idx="3">
                    <c:v>0.213688249087478</c:v>
                  </c:pt>
                  <c:pt idx="4">
                    <c:v>0.0260561405238658</c:v>
                  </c:pt>
                </c:numCache>
              </c:numRef>
            </c:minus>
          </c:errBars>
          <c:cat>
            <c:strRef>
              <c:f>'trehalose-6-Phosphate'!$B$50:$F$50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'trehalose-6-Phosphate'!$B$51:$F$51</c:f>
              <c:numCache>
                <c:formatCode>General</c:formatCode>
                <c:ptCount val="5"/>
                <c:pt idx="0">
                  <c:v>0.877576888296395</c:v>
                </c:pt>
                <c:pt idx="1">
                  <c:v>0.935164313613384</c:v>
                </c:pt>
                <c:pt idx="2">
                  <c:v>0.787242190527652</c:v>
                </c:pt>
                <c:pt idx="3">
                  <c:v>0.716670701800667</c:v>
                </c:pt>
                <c:pt idx="4">
                  <c:v>0.924237914420868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7502648"/>
        <c:axId val="2117498936"/>
      </c:barChart>
      <c:catAx>
        <c:axId val="211750264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2117498936"/>
        <c:crosses val="autoZero"/>
        <c:auto val="1"/>
        <c:lblAlgn val="ctr"/>
        <c:lblOffset val="0"/>
        <c:noMultiLvlLbl val="0"/>
      </c:catAx>
      <c:valAx>
        <c:axId val="2117498936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1750264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'trehalose-6-Phosphate'!$C$33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'trehalose-6-Phosphate'!$C$43:$C$47</c:f>
                <c:numCache>
                  <c:formatCode>General</c:formatCode>
                  <c:ptCount val="5"/>
                  <c:pt idx="0">
                    <c:v>6.196269279620138</c:v>
                  </c:pt>
                  <c:pt idx="1">
                    <c:v>3.099505786070368</c:v>
                  </c:pt>
                  <c:pt idx="2">
                    <c:v>5.930078734256215</c:v>
                  </c:pt>
                  <c:pt idx="3">
                    <c:v>2.882730417335976</c:v>
                  </c:pt>
                  <c:pt idx="4">
                    <c:v>12.150236188263</c:v>
                  </c:pt>
                </c:numCache>
              </c:numRef>
            </c:plus>
            <c:minus>
              <c:numRef>
                <c:f>'trehalose-6-Phosphate'!$C$43:$C$47</c:f>
                <c:numCache>
                  <c:formatCode>General</c:formatCode>
                  <c:ptCount val="5"/>
                  <c:pt idx="0">
                    <c:v>6.196269279620138</c:v>
                  </c:pt>
                  <c:pt idx="1">
                    <c:v>3.099505786070368</c:v>
                  </c:pt>
                  <c:pt idx="2">
                    <c:v>5.930078734256215</c:v>
                  </c:pt>
                  <c:pt idx="3">
                    <c:v>2.882730417335976</c:v>
                  </c:pt>
                  <c:pt idx="4">
                    <c:v>12.150236188263</c:v>
                  </c:pt>
                </c:numCache>
              </c:numRef>
            </c:minus>
          </c:errBars>
          <c:xVal>
            <c:numRef>
              <c:f>'trehalose-6-Phosphate'!$B$34:$B$39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'trehalose-6-Phosphate'!$C$34:$C$39</c:f>
              <c:numCache>
                <c:formatCode>0</c:formatCode>
                <c:ptCount val="6"/>
                <c:pt idx="0">
                  <c:v>12.91673980112349</c:v>
                </c:pt>
                <c:pt idx="1">
                  <c:v>10.18036777031259</c:v>
                </c:pt>
                <c:pt idx="2">
                  <c:v>11.20755235281863</c:v>
                </c:pt>
                <c:pt idx="3">
                  <c:v>10.46816555243208</c:v>
                </c:pt>
                <c:pt idx="4">
                  <c:v>15.53698107989364</c:v>
                </c:pt>
                <c:pt idx="5" formatCode="General">
                  <c:v>7.601539341006197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'trehalose-6-Phosphate'!$V$33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'trehalose-6-Phosphate'!$V$41:$V$45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'trehalose-6-Phosphate'!$B$34:$B$39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'trehalose-6-Phosphate'!$V$34:$V$39</c:f>
              <c:numCache>
                <c:formatCode>0</c:formatCode>
                <c:ptCount val="6"/>
                <c:pt idx="0">
                  <c:v>87.0832601988765</c:v>
                </c:pt>
                <c:pt idx="1">
                  <c:v>89.81963222968741</c:v>
                </c:pt>
                <c:pt idx="2">
                  <c:v>88.79244764718138</c:v>
                </c:pt>
                <c:pt idx="3">
                  <c:v>89.5318344475679</c:v>
                </c:pt>
                <c:pt idx="4">
                  <c:v>84.46301892010635</c:v>
                </c:pt>
                <c:pt idx="5">
                  <c:v>92.3984606589938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290168"/>
        <c:axId val="2117295752"/>
      </c:scatterChart>
      <c:valAx>
        <c:axId val="2117290168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117295752"/>
        <c:crosses val="autoZero"/>
        <c:crossBetween val="midCat"/>
      </c:valAx>
      <c:valAx>
        <c:axId val="211729575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17290168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'trehalose-6-Phosphate'!$C$56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'trehalose-6-Phosphate'!$C$65:$C$70</c:f>
                <c:numCache>
                  <c:formatCode>General</c:formatCode>
                  <c:ptCount val="6"/>
                  <c:pt idx="0">
                    <c:v>3.694395986151062</c:v>
                  </c:pt>
                  <c:pt idx="1">
                    <c:v>1.787428460419545</c:v>
                  </c:pt>
                  <c:pt idx="2">
                    <c:v>1.604771443609474</c:v>
                  </c:pt>
                  <c:pt idx="3">
                    <c:v>1.249391976105539</c:v>
                  </c:pt>
                  <c:pt idx="4">
                    <c:v>13.39501275842405</c:v>
                  </c:pt>
                  <c:pt idx="5">
                    <c:v>3.744643234289255</c:v>
                  </c:pt>
                </c:numCache>
              </c:numRef>
            </c:plus>
            <c:minus>
              <c:numRef>
                <c:f>'trehalose-6-Phosphate'!$C$65:$C$70</c:f>
                <c:numCache>
                  <c:formatCode>General</c:formatCode>
                  <c:ptCount val="6"/>
                  <c:pt idx="0">
                    <c:v>3.694395986151062</c:v>
                  </c:pt>
                  <c:pt idx="1">
                    <c:v>1.787428460419545</c:v>
                  </c:pt>
                  <c:pt idx="2">
                    <c:v>1.604771443609474</c:v>
                  </c:pt>
                  <c:pt idx="3">
                    <c:v>1.249391976105539</c:v>
                  </c:pt>
                  <c:pt idx="4">
                    <c:v>13.39501275842405</c:v>
                  </c:pt>
                  <c:pt idx="5">
                    <c:v>3.744643234289255</c:v>
                  </c:pt>
                </c:numCache>
              </c:numRef>
            </c:minus>
          </c:errBars>
          <c:xVal>
            <c:numRef>
              <c:f>'trehalose-6-Phosphate'!$B$57:$B$62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'trehalose-6-Phosphate'!$C$57:$C$62</c:f>
              <c:numCache>
                <c:formatCode>0</c:formatCode>
                <c:ptCount val="6"/>
                <c:pt idx="0">
                  <c:v>8.443300013607647</c:v>
                </c:pt>
                <c:pt idx="1">
                  <c:v>10.88512592480001</c:v>
                </c:pt>
                <c:pt idx="2">
                  <c:v>9.412911127721017</c:v>
                </c:pt>
                <c:pt idx="3">
                  <c:v>7.476442669705475</c:v>
                </c:pt>
                <c:pt idx="4">
                  <c:v>13.54266254205261</c:v>
                </c:pt>
                <c:pt idx="5" formatCode="General">
                  <c:v>11.58691842279326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'trehalose-6-Phosphate'!$D$56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'trehalose-6-Phosphate'!$D$65:$D$70</c:f>
                <c:numCache>
                  <c:formatCode>General</c:formatCode>
                  <c:ptCount val="6"/>
                  <c:pt idx="0">
                    <c:v>3.694395986151061</c:v>
                  </c:pt>
                  <c:pt idx="1">
                    <c:v>1.787428460419527</c:v>
                  </c:pt>
                  <c:pt idx="2">
                    <c:v>1.604771443609473</c:v>
                  </c:pt>
                  <c:pt idx="3">
                    <c:v>1.249391976105531</c:v>
                  </c:pt>
                  <c:pt idx="4">
                    <c:v>13.39501275842406</c:v>
                  </c:pt>
                  <c:pt idx="5">
                    <c:v>3.744643234289264</c:v>
                  </c:pt>
                </c:numCache>
              </c:numRef>
            </c:plus>
            <c:minus>
              <c:numRef>
                <c:f>'trehalose-6-Phosphate'!$D$65:$D$70</c:f>
                <c:numCache>
                  <c:formatCode>General</c:formatCode>
                  <c:ptCount val="6"/>
                  <c:pt idx="0">
                    <c:v>3.694395986151061</c:v>
                  </c:pt>
                  <c:pt idx="1">
                    <c:v>1.787428460419527</c:v>
                  </c:pt>
                  <c:pt idx="2">
                    <c:v>1.604771443609473</c:v>
                  </c:pt>
                  <c:pt idx="3">
                    <c:v>1.249391976105531</c:v>
                  </c:pt>
                  <c:pt idx="4">
                    <c:v>13.39501275842406</c:v>
                  </c:pt>
                  <c:pt idx="5">
                    <c:v>3.744643234289264</c:v>
                  </c:pt>
                </c:numCache>
              </c:numRef>
            </c:minus>
          </c:errBars>
          <c:xVal>
            <c:numRef>
              <c:f>'trehalose-6-Phosphate'!$B$57:$B$62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'trehalose-6-Phosphate'!$D$57:$D$62</c:f>
              <c:numCache>
                <c:formatCode>0</c:formatCode>
                <c:ptCount val="6"/>
                <c:pt idx="0">
                  <c:v>91.55669998639235</c:v>
                </c:pt>
                <c:pt idx="1">
                  <c:v>89.11487407519999</c:v>
                </c:pt>
                <c:pt idx="2">
                  <c:v>90.58708887227898</c:v>
                </c:pt>
                <c:pt idx="3">
                  <c:v>92.52355733029452</c:v>
                </c:pt>
                <c:pt idx="4">
                  <c:v>86.45733745794737</c:v>
                </c:pt>
                <c:pt idx="5" formatCode="General">
                  <c:v>88.41308157720673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'trehalose-6-Phosphate'!$E$56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'trehalose-6-Phosphate'!$E$65:$E$70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'trehalose-6-Phosphate'!$E$65:$E$70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'trehalose-6-Phosphate'!$B$57:$B$62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'trehalose-6-Phosphate'!$E$57:$E$62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'trehalose-6-Phosphate'!$F$56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'trehalose-6-Phosphate'!$F$65:$F$70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'trehalose-6-Phosphate'!$F$65:$F$70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'trehalose-6-Phosphate'!$B$57:$B$62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'trehalose-6-Phosphate'!$F$57:$F$62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'trehalose-6-Phosphate'!$G$33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'trehalose-6-Phosphate'!$G$65:$G$70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'trehalose-6-Phosphate'!$G$65:$G$70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'trehalose-6-Phosphate'!$B$34:$B$39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'trehalose-6-Phosphate'!$G$57:$G$62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'trehalose-6-Phosphate'!$H$33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'trehalose-6-Phosphate'!$H$43:$H$47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'trehalose-6-Phosphate'!$H$57:$H$62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'trehalose-6-Phosphate'!$I$33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'trehalose-6-Phosphate'!$I$57:$I$62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'trehalose-6-Phosphate'!$J$33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'trehalose-6-Phosphate'!$J$57:$J$62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'trehalose-6-Phosphate'!$K$33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'trehalose-6-Phosphate'!$K$57:$K$62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'trehalose-6-Phosphate'!$L$33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'trehalose-6-Phosphate'!$L$57:$L$62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'trehalose-6-Phosphate'!$M$33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'trehalose-6-Phosphate'!$M$57:$M$62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'trehalose-6-Phosphate'!$N$33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'trehalose-6-Phosphate'!$N$57:$N$62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'trehalose-6-Phosphate'!$O$33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'trehalose-6-Phosphate'!$O$57:$O$62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'trehalose-6-Phosphate'!$P$33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'trehalose-6-Phosphate'!$P$57:$P$62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'trehalose-6-Phosphate'!$Q$33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'trehalose-6-Phosphate'!$Q$57:$Q$62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'trehalose-6-Phosphate'!$R$33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'trehalose-6-Phosphate'!$R$57:$R$62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'trehalose-6-Phosphate'!$S$33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'trehalose-6-Phosphate'!$S$57:$S$62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105304"/>
        <c:axId val="2117110952"/>
      </c:scatterChart>
      <c:valAx>
        <c:axId val="2117105304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117110952"/>
        <c:crosses val="autoZero"/>
        <c:crossBetween val="midCat"/>
      </c:valAx>
      <c:valAx>
        <c:axId val="211711095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1710530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'trehalose-6-Phosphate'!$C$33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'trehalose-6-Phosphate'!$C$87:$C$92</c:f>
                <c:numCache>
                  <c:formatCode>General</c:formatCode>
                  <c:ptCount val="6"/>
                  <c:pt idx="0">
                    <c:v>2.94658976693806</c:v>
                  </c:pt>
                  <c:pt idx="1">
                    <c:v>6.220583249927969</c:v>
                  </c:pt>
                  <c:pt idx="2">
                    <c:v>7.374412706159252</c:v>
                  </c:pt>
                  <c:pt idx="3">
                    <c:v>1.293434554823567</c:v>
                  </c:pt>
                  <c:pt idx="4">
                    <c:v>3.446093346107812</c:v>
                  </c:pt>
                  <c:pt idx="5">
                    <c:v>2.315075356844789</c:v>
                  </c:pt>
                </c:numCache>
              </c:numRef>
            </c:plus>
            <c:minus>
              <c:numRef>
                <c:f>'trehalose-6-Phosphate'!$C$87:$C$92</c:f>
                <c:numCache>
                  <c:formatCode>General</c:formatCode>
                  <c:ptCount val="6"/>
                  <c:pt idx="0">
                    <c:v>2.94658976693806</c:v>
                  </c:pt>
                  <c:pt idx="1">
                    <c:v>6.220583249927969</c:v>
                  </c:pt>
                  <c:pt idx="2">
                    <c:v>7.374412706159252</c:v>
                  </c:pt>
                  <c:pt idx="3">
                    <c:v>1.293434554823567</c:v>
                  </c:pt>
                  <c:pt idx="4">
                    <c:v>3.446093346107812</c:v>
                  </c:pt>
                  <c:pt idx="5">
                    <c:v>2.315075356844789</c:v>
                  </c:pt>
                </c:numCache>
              </c:numRef>
            </c:minus>
          </c:errBars>
          <c:xVal>
            <c:numRef>
              <c:f>'trehalose-6-Phosphate'!$B$34:$B$39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'trehalose-6-Phosphate'!$C$79:$C$84</c:f>
              <c:numCache>
                <c:formatCode>0</c:formatCode>
                <c:ptCount val="6"/>
                <c:pt idx="0">
                  <c:v>12.0319461602577</c:v>
                </c:pt>
                <c:pt idx="1">
                  <c:v>13.27294679161754</c:v>
                </c:pt>
                <c:pt idx="2">
                  <c:v>13.59643040398372</c:v>
                </c:pt>
                <c:pt idx="3">
                  <c:v>9.51594683775188</c:v>
                </c:pt>
                <c:pt idx="4">
                  <c:v>12.76490325922809</c:v>
                </c:pt>
                <c:pt idx="5" formatCode="General">
                  <c:v>9.244973805463623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'trehalose-6-Phosphate'!$D$33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'trehalose-6-Phosphate'!$D$87:$D$92</c:f>
                <c:numCache>
                  <c:formatCode>General</c:formatCode>
                  <c:ptCount val="6"/>
                  <c:pt idx="0">
                    <c:v>2.946589766938063</c:v>
                  </c:pt>
                  <c:pt idx="1">
                    <c:v>6.22058324992797</c:v>
                  </c:pt>
                  <c:pt idx="2">
                    <c:v>7.374412706159256</c:v>
                  </c:pt>
                  <c:pt idx="3">
                    <c:v>1.293434554823576</c:v>
                  </c:pt>
                  <c:pt idx="4">
                    <c:v>3.446093346107814</c:v>
                  </c:pt>
                  <c:pt idx="5">
                    <c:v>2.315075356844787</c:v>
                  </c:pt>
                </c:numCache>
              </c:numRef>
            </c:plus>
            <c:minus>
              <c:numRef>
                <c:f>'trehalose-6-Phosphate'!$D$87:$D$92</c:f>
                <c:numCache>
                  <c:formatCode>General</c:formatCode>
                  <c:ptCount val="6"/>
                  <c:pt idx="0">
                    <c:v>2.946589766938063</c:v>
                  </c:pt>
                  <c:pt idx="1">
                    <c:v>6.22058324992797</c:v>
                  </c:pt>
                  <c:pt idx="2">
                    <c:v>7.374412706159256</c:v>
                  </c:pt>
                  <c:pt idx="3">
                    <c:v>1.293434554823576</c:v>
                  </c:pt>
                  <c:pt idx="4">
                    <c:v>3.446093346107814</c:v>
                  </c:pt>
                  <c:pt idx="5">
                    <c:v>2.315075356844787</c:v>
                  </c:pt>
                </c:numCache>
              </c:numRef>
            </c:minus>
          </c:errBars>
          <c:xVal>
            <c:numRef>
              <c:f>'trehalose-6-Phosphate'!$B$34:$B$39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'trehalose-6-Phosphate'!$D$79:$D$84</c:f>
              <c:numCache>
                <c:formatCode>0</c:formatCode>
                <c:ptCount val="6"/>
                <c:pt idx="0">
                  <c:v>87.9680538397423</c:v>
                </c:pt>
                <c:pt idx="1">
                  <c:v>86.72705320838245</c:v>
                </c:pt>
                <c:pt idx="2">
                  <c:v>86.4035695960163</c:v>
                </c:pt>
                <c:pt idx="3">
                  <c:v>90.4840531622481</c:v>
                </c:pt>
                <c:pt idx="4">
                  <c:v>87.23509674077191</c:v>
                </c:pt>
                <c:pt idx="5" formatCode="General">
                  <c:v>90.75502619453637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'trehalose-6-Phosphate'!$E$33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'trehalose-6-Phosphate'!$E$87:$E$92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'trehalose-6-Phosphate'!$E$65:$E$70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'trehalose-6-Phosphate'!$B$34:$B$39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'trehalose-6-Phosphate'!$E$79:$E$84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'trehalose-6-Phosphate'!$F$33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'trehalose-6-Phosphate'!$F$87:$F$92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'trehalose-6-Phosphate'!$F$87:$F$92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'trehalose-6-Phosphate'!$B$34:$B$39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'trehalose-6-Phosphate'!$F$79:$F$84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'trehalose-6-Phosphate'!$G$33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'trehalose-6-Phosphate'!$G$87:$G$92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'trehalose-6-Phosphate'!$G$87:$G$92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'trehalose-6-Phosphate'!$B$34:$B$39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'trehalose-6-Phosphate'!$G$79:$G$84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'trehalose-6-Phosphate'!$H$33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'trehalose-6-Phosphate'!$H$43:$H$47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'trehalose-6-Phosphate'!$H$79:$H$84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'trehalose-6-Phosphate'!$I$33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'trehalose-6-Phosphate'!$I$79:$I$84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'trehalose-6-Phosphate'!$J$33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'trehalose-6-Phosphate'!$J$79:$J$84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'trehalose-6-Phosphate'!$K$33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'trehalose-6-Phosphate'!$K$79:$K$84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'trehalose-6-Phosphate'!$L$33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'trehalose-6-Phosphate'!$L$79:$L$84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'trehalose-6-Phosphate'!$M$33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'trehalose-6-Phosphate'!$M$79:$M$84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'trehalose-6-Phosphate'!$N$33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'trehalose-6-Phosphate'!$N$79:$N$84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'trehalose-6-Phosphate'!$O$33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'trehalose-6-Phosphate'!$O$79:$O$84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'trehalose-6-Phosphate'!$P$33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'trehalose-6-Phosphate'!$P$79:$P$84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'trehalose-6-Phosphate'!$Q$33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'trehalose-6-Phosphate'!$Q$79:$Q$84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'trehalose-6-Phosphate'!$R$33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'trehalose-6-Phosphate'!$R$79:$R$84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'trehalose-6-Phosphate'!$S$33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'trehalose-6-Phosphate'!$S$79:$S$84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0927704"/>
        <c:axId val="-2091084712"/>
      </c:scatterChart>
      <c:valAx>
        <c:axId val="-2090927704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-2091084712"/>
        <c:crosses val="autoZero"/>
        <c:crossBetween val="midCat"/>
      </c:valAx>
      <c:valAx>
        <c:axId val="-209108471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209092770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'trehalose-6-Phosphate'!$A$73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'trehalose-6-Phosphate'!$B$74:$F$74</c:f>
                <c:numCache>
                  <c:formatCode>General</c:formatCode>
                  <c:ptCount val="5"/>
                  <c:pt idx="0">
                    <c:v>0.316208132155308</c:v>
                  </c:pt>
                  <c:pt idx="1">
                    <c:v>0.220095283055029</c:v>
                  </c:pt>
                  <c:pt idx="2">
                    <c:v>0.0763059095073344</c:v>
                  </c:pt>
                  <c:pt idx="3">
                    <c:v>0.110240503342733</c:v>
                  </c:pt>
                  <c:pt idx="4">
                    <c:v>0.203281798708245</c:v>
                  </c:pt>
                </c:numCache>
              </c:numRef>
            </c:plus>
            <c:minus>
              <c:numRef>
                <c:f>'trehalose-6-Phosphate'!$B$74:$F$74</c:f>
                <c:numCache>
                  <c:formatCode>General</c:formatCode>
                  <c:ptCount val="5"/>
                  <c:pt idx="0">
                    <c:v>0.316208132155308</c:v>
                  </c:pt>
                  <c:pt idx="1">
                    <c:v>0.220095283055029</c:v>
                  </c:pt>
                  <c:pt idx="2">
                    <c:v>0.0763059095073344</c:v>
                  </c:pt>
                  <c:pt idx="3">
                    <c:v>0.110240503342733</c:v>
                  </c:pt>
                  <c:pt idx="4">
                    <c:v>0.203281798708245</c:v>
                  </c:pt>
                </c:numCache>
              </c:numRef>
            </c:minus>
          </c:errBars>
          <c:cat>
            <c:strRef>
              <c:f>'trehalose-6-Phosphate'!$B$50:$F$50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'trehalose-6-Phosphate'!$B$73:$F$73</c:f>
              <c:numCache>
                <c:formatCode>General</c:formatCode>
                <c:ptCount val="5"/>
                <c:pt idx="0">
                  <c:v>0.890117467476752</c:v>
                </c:pt>
                <c:pt idx="1">
                  <c:v>0.854418479147909</c:v>
                </c:pt>
                <c:pt idx="2">
                  <c:v>0.708215668331856</c:v>
                </c:pt>
                <c:pt idx="3" formatCode="0.00E+00">
                  <c:v>0.786409394942026</c:v>
                </c:pt>
                <c:pt idx="4">
                  <c:v>1.039378150704274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7258312"/>
        <c:axId val="-2091757560"/>
      </c:barChart>
      <c:catAx>
        <c:axId val="21172583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-2091757560"/>
        <c:crosses val="autoZero"/>
        <c:auto val="1"/>
        <c:lblAlgn val="ctr"/>
        <c:lblOffset val="0"/>
        <c:noMultiLvlLbl val="0"/>
      </c:catAx>
      <c:valAx>
        <c:axId val="-2091757560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1725831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'trehalose-6-Phosphate'!$A$51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'trehalose-6-Phosphate'!$B$96:$F$96</c:f>
                <c:numCache>
                  <c:formatCode>General</c:formatCode>
                  <c:ptCount val="5"/>
                  <c:pt idx="0">
                    <c:v>0.509688136288957</c:v>
                  </c:pt>
                  <c:pt idx="1">
                    <c:v>0.320915632997011</c:v>
                  </c:pt>
                  <c:pt idx="2">
                    <c:v>0.464033645085475</c:v>
                  </c:pt>
                  <c:pt idx="3">
                    <c:v>0.335034091377504</c:v>
                  </c:pt>
                  <c:pt idx="4">
                    <c:v>0.297414084282756</c:v>
                  </c:pt>
                </c:numCache>
              </c:numRef>
            </c:plus>
            <c:minus>
              <c:numRef>
                <c:f>'trehalose-6-Phosphate'!$B$96:$F$96</c:f>
                <c:numCache>
                  <c:formatCode>General</c:formatCode>
                  <c:ptCount val="5"/>
                  <c:pt idx="0">
                    <c:v>0.509688136288957</c:v>
                  </c:pt>
                  <c:pt idx="1">
                    <c:v>0.320915632997011</c:v>
                  </c:pt>
                  <c:pt idx="2">
                    <c:v>0.464033645085475</c:v>
                  </c:pt>
                  <c:pt idx="3">
                    <c:v>0.335034091377504</c:v>
                  </c:pt>
                  <c:pt idx="4">
                    <c:v>0.297414084282756</c:v>
                  </c:pt>
                </c:numCache>
              </c:numRef>
            </c:minus>
          </c:errBars>
          <c:cat>
            <c:strRef>
              <c:f>'trehalose-6-Phosphate'!$B$50:$F$50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'trehalose-6-Phosphate'!$B$95:$F$95</c:f>
              <c:numCache>
                <c:formatCode>General</c:formatCode>
                <c:ptCount val="5"/>
                <c:pt idx="0">
                  <c:v>1.399416925644812</c:v>
                </c:pt>
                <c:pt idx="1">
                  <c:v>1.5142567199878</c:v>
                </c:pt>
                <c:pt idx="2">
                  <c:v>1.144193305737187</c:v>
                </c:pt>
                <c:pt idx="3">
                  <c:v>1.085552304114445</c:v>
                </c:pt>
                <c:pt idx="4" formatCode="0.00E+00">
                  <c:v>1.317586423984107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7219832"/>
        <c:axId val="2117094328"/>
      </c:barChart>
      <c:catAx>
        <c:axId val="21172198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2117094328"/>
        <c:crosses val="autoZero"/>
        <c:auto val="1"/>
        <c:lblAlgn val="ctr"/>
        <c:lblOffset val="0"/>
        <c:noMultiLvlLbl val="0"/>
      </c:catAx>
      <c:valAx>
        <c:axId val="2117094328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1721983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'trehalose-6-Phosphate'!$C$33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'trehalose-6-Phosphate'!$C$43:$C$47</c:f>
                <c:numCache>
                  <c:formatCode>General</c:formatCode>
                  <c:ptCount val="5"/>
                  <c:pt idx="0">
                    <c:v>6.196269279620138</c:v>
                  </c:pt>
                  <c:pt idx="1">
                    <c:v>3.099505786070368</c:v>
                  </c:pt>
                  <c:pt idx="2">
                    <c:v>5.930078734256215</c:v>
                  </c:pt>
                  <c:pt idx="3">
                    <c:v>2.882730417335976</c:v>
                  </c:pt>
                  <c:pt idx="4">
                    <c:v>12.150236188263</c:v>
                  </c:pt>
                </c:numCache>
              </c:numRef>
            </c:plus>
            <c:minus>
              <c:numRef>
                <c:f>'trehalose-6-Phosphate'!$C$43:$C$47</c:f>
                <c:numCache>
                  <c:formatCode>General</c:formatCode>
                  <c:ptCount val="5"/>
                  <c:pt idx="0">
                    <c:v>6.196269279620138</c:v>
                  </c:pt>
                  <c:pt idx="1">
                    <c:v>3.099505786070368</c:v>
                  </c:pt>
                  <c:pt idx="2">
                    <c:v>5.930078734256215</c:v>
                  </c:pt>
                  <c:pt idx="3">
                    <c:v>2.882730417335976</c:v>
                  </c:pt>
                  <c:pt idx="4">
                    <c:v>12.150236188263</c:v>
                  </c:pt>
                </c:numCache>
              </c:numRef>
            </c:minus>
          </c:errBars>
          <c:xVal>
            <c:numRef>
              <c:f>'trehalose-6-Phosphate'!$B$34:$B$39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'trehalose-6-Phosphate'!$C$57:$C$62</c:f>
              <c:numCache>
                <c:formatCode>0</c:formatCode>
                <c:ptCount val="6"/>
                <c:pt idx="0">
                  <c:v>8.443300013607647</c:v>
                </c:pt>
                <c:pt idx="1">
                  <c:v>10.88512592480001</c:v>
                </c:pt>
                <c:pt idx="2">
                  <c:v>9.412911127721017</c:v>
                </c:pt>
                <c:pt idx="3">
                  <c:v>7.476442669705475</c:v>
                </c:pt>
                <c:pt idx="4">
                  <c:v>13.54266254205261</c:v>
                </c:pt>
                <c:pt idx="5" formatCode="General">
                  <c:v>11.58691842279326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'trehalose-6-Phosphate'!$V$33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'trehalose-6-Phosphate'!$V$41:$V$45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'trehalose-6-Phosphate'!$B$34:$B$39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'trehalose-6-Phosphate'!$V$57:$V$62</c:f>
              <c:numCache>
                <c:formatCode>0</c:formatCode>
                <c:ptCount val="6"/>
                <c:pt idx="0">
                  <c:v>91.55669998639235</c:v>
                </c:pt>
                <c:pt idx="1">
                  <c:v>89.11487407519999</c:v>
                </c:pt>
                <c:pt idx="2">
                  <c:v>90.58708887227898</c:v>
                </c:pt>
                <c:pt idx="3">
                  <c:v>92.52355733029452</c:v>
                </c:pt>
                <c:pt idx="4">
                  <c:v>86.45733745794737</c:v>
                </c:pt>
                <c:pt idx="5">
                  <c:v>88.41308157720673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238296"/>
        <c:axId val="2117223112"/>
      </c:scatterChart>
      <c:valAx>
        <c:axId val="2117238296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117223112"/>
        <c:crosses val="autoZero"/>
        <c:crossBetween val="midCat"/>
      </c:valAx>
      <c:valAx>
        <c:axId val="211722311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17238296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'trehalose-6-Phosphate'!$C$33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'trehalose-6-Phosphate'!$C$43:$C$47</c:f>
                <c:numCache>
                  <c:formatCode>General</c:formatCode>
                  <c:ptCount val="5"/>
                  <c:pt idx="0">
                    <c:v>6.196269279620138</c:v>
                  </c:pt>
                  <c:pt idx="1">
                    <c:v>3.099505786070368</c:v>
                  </c:pt>
                  <c:pt idx="2">
                    <c:v>5.930078734256215</c:v>
                  </c:pt>
                  <c:pt idx="3">
                    <c:v>2.882730417335976</c:v>
                  </c:pt>
                  <c:pt idx="4">
                    <c:v>12.150236188263</c:v>
                  </c:pt>
                </c:numCache>
              </c:numRef>
            </c:plus>
            <c:minus>
              <c:numRef>
                <c:f>'trehalose-6-Phosphate'!$C$43:$C$47</c:f>
                <c:numCache>
                  <c:formatCode>General</c:formatCode>
                  <c:ptCount val="5"/>
                  <c:pt idx="0">
                    <c:v>6.196269279620138</c:v>
                  </c:pt>
                  <c:pt idx="1">
                    <c:v>3.099505786070368</c:v>
                  </c:pt>
                  <c:pt idx="2">
                    <c:v>5.930078734256215</c:v>
                  </c:pt>
                  <c:pt idx="3">
                    <c:v>2.882730417335976</c:v>
                  </c:pt>
                  <c:pt idx="4">
                    <c:v>12.150236188263</c:v>
                  </c:pt>
                </c:numCache>
              </c:numRef>
            </c:minus>
          </c:errBars>
          <c:xVal>
            <c:numRef>
              <c:f>'trehalose-6-Phosphate'!$B$34:$B$39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'trehalose-6-Phosphate'!$C$79:$C$84</c:f>
              <c:numCache>
                <c:formatCode>0</c:formatCode>
                <c:ptCount val="6"/>
                <c:pt idx="0">
                  <c:v>12.0319461602577</c:v>
                </c:pt>
                <c:pt idx="1">
                  <c:v>13.27294679161754</c:v>
                </c:pt>
                <c:pt idx="2">
                  <c:v>13.59643040398372</c:v>
                </c:pt>
                <c:pt idx="3">
                  <c:v>9.51594683775188</c:v>
                </c:pt>
                <c:pt idx="4">
                  <c:v>12.76490325922809</c:v>
                </c:pt>
                <c:pt idx="5" formatCode="General">
                  <c:v>9.244973805463623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'trehalose-6-Phosphate'!$V$33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'trehalose-6-Phosphate'!$V$41:$V$45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'trehalose-6-Phosphate'!$B$34:$B$39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'trehalose-6-Phosphate'!$V$79:$V$84</c:f>
              <c:numCache>
                <c:formatCode>0</c:formatCode>
                <c:ptCount val="6"/>
                <c:pt idx="0">
                  <c:v>87.9680538397423</c:v>
                </c:pt>
                <c:pt idx="1">
                  <c:v>86.72705320838245</c:v>
                </c:pt>
                <c:pt idx="2">
                  <c:v>86.4035695960163</c:v>
                </c:pt>
                <c:pt idx="3">
                  <c:v>90.4840531622481</c:v>
                </c:pt>
                <c:pt idx="4">
                  <c:v>87.23509674077191</c:v>
                </c:pt>
                <c:pt idx="5">
                  <c:v>90.75502619453637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0990632"/>
        <c:axId val="-2091022152"/>
      </c:scatterChart>
      <c:valAx>
        <c:axId val="-2090990632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-2091022152"/>
        <c:crosses val="autoZero"/>
        <c:crossBetween val="midCat"/>
      </c:valAx>
      <c:valAx>
        <c:axId val="-209102215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2090990632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phosphoribosyl!$C$33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phosphoribosyl!$C$43:$C$48</c:f>
                <c:numCache>
                  <c:formatCode>General</c:formatCode>
                  <c:ptCount val="6"/>
                  <c:pt idx="0">
                    <c:v>2.716695952787933</c:v>
                  </c:pt>
                  <c:pt idx="1">
                    <c:v>0.930449314759338</c:v>
                  </c:pt>
                  <c:pt idx="2">
                    <c:v>4.717762248520537</c:v>
                  </c:pt>
                  <c:pt idx="3">
                    <c:v>1.512152235164227</c:v>
                  </c:pt>
                  <c:pt idx="4">
                    <c:v>3.760801635014473</c:v>
                  </c:pt>
                  <c:pt idx="5">
                    <c:v>1.49484798854235</c:v>
                  </c:pt>
                </c:numCache>
              </c:numRef>
            </c:plus>
            <c:minus>
              <c:numRef>
                <c:f>phosphoribosyl!$C$43:$C$48</c:f>
                <c:numCache>
                  <c:formatCode>General</c:formatCode>
                  <c:ptCount val="6"/>
                  <c:pt idx="0">
                    <c:v>2.716695952787933</c:v>
                  </c:pt>
                  <c:pt idx="1">
                    <c:v>0.930449314759338</c:v>
                  </c:pt>
                  <c:pt idx="2">
                    <c:v>4.717762248520537</c:v>
                  </c:pt>
                  <c:pt idx="3">
                    <c:v>1.512152235164227</c:v>
                  </c:pt>
                  <c:pt idx="4">
                    <c:v>3.760801635014473</c:v>
                  </c:pt>
                  <c:pt idx="5">
                    <c:v>1.49484798854235</c:v>
                  </c:pt>
                </c:numCache>
              </c:numRef>
            </c:minus>
          </c:errBars>
          <c:xVal>
            <c:numRef>
              <c:f>phosphoribosyl!$B$34:$B$39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phosphoribosyl!$C$34:$C$39</c:f>
              <c:numCache>
                <c:formatCode>0</c:formatCode>
                <c:ptCount val="6"/>
                <c:pt idx="0">
                  <c:v>93.42099617490398</c:v>
                </c:pt>
                <c:pt idx="1">
                  <c:v>91.72287951653817</c:v>
                </c:pt>
                <c:pt idx="2">
                  <c:v>91.17107478084271</c:v>
                </c:pt>
                <c:pt idx="3">
                  <c:v>92.34290507135063</c:v>
                </c:pt>
                <c:pt idx="4">
                  <c:v>92.08028620693854</c:v>
                </c:pt>
                <c:pt idx="5" formatCode="General">
                  <c:v>92.97483225958122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phosphoribosyl!$D$33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phosphoribosyl!$D$43:$D$48</c:f>
                <c:numCache>
                  <c:formatCode>General</c:formatCode>
                  <c:ptCount val="6"/>
                  <c:pt idx="0">
                    <c:v>0.823875084836484</c:v>
                  </c:pt>
                  <c:pt idx="1">
                    <c:v>0.413757424918895</c:v>
                  </c:pt>
                  <c:pt idx="2">
                    <c:v>0.491698249017885</c:v>
                  </c:pt>
                  <c:pt idx="3">
                    <c:v>0.226740056122065</c:v>
                  </c:pt>
                  <c:pt idx="4">
                    <c:v>0.478006861233941</c:v>
                  </c:pt>
                  <c:pt idx="5">
                    <c:v>0.454853444811349</c:v>
                  </c:pt>
                </c:numCache>
              </c:numRef>
            </c:plus>
            <c:minus>
              <c:numRef>
                <c:f>phosphoribosyl!$D$43:$D$48</c:f>
                <c:numCache>
                  <c:formatCode>General</c:formatCode>
                  <c:ptCount val="6"/>
                  <c:pt idx="0">
                    <c:v>0.823875084836484</c:v>
                  </c:pt>
                  <c:pt idx="1">
                    <c:v>0.413757424918895</c:v>
                  </c:pt>
                  <c:pt idx="2">
                    <c:v>0.491698249017885</c:v>
                  </c:pt>
                  <c:pt idx="3">
                    <c:v>0.226740056122065</c:v>
                  </c:pt>
                  <c:pt idx="4">
                    <c:v>0.478006861233941</c:v>
                  </c:pt>
                  <c:pt idx="5">
                    <c:v>0.454853444811349</c:v>
                  </c:pt>
                </c:numCache>
              </c:numRef>
            </c:minus>
          </c:errBars>
          <c:xVal>
            <c:numRef>
              <c:f>phosphoribosyl!$B$34:$B$39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phosphoribosyl!$D$34:$D$39</c:f>
              <c:numCache>
                <c:formatCode>0</c:formatCode>
                <c:ptCount val="6"/>
                <c:pt idx="0">
                  <c:v>4.628191957389308</c:v>
                </c:pt>
                <c:pt idx="1">
                  <c:v>3.525870535046462</c:v>
                </c:pt>
                <c:pt idx="2">
                  <c:v>3.574169419070728</c:v>
                </c:pt>
                <c:pt idx="3">
                  <c:v>4.297367242329599</c:v>
                </c:pt>
                <c:pt idx="4">
                  <c:v>3.628030785449171</c:v>
                </c:pt>
                <c:pt idx="5" formatCode="General">
                  <c:v>3.487494397346887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phosphoribosyl!$E$33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phosphoribosyl!$E$43:$E$48</c:f>
                <c:numCache>
                  <c:formatCode>General</c:formatCode>
                  <c:ptCount val="6"/>
                  <c:pt idx="0">
                    <c:v>2.005698141892296</c:v>
                  </c:pt>
                  <c:pt idx="1">
                    <c:v>0.985046539761105</c:v>
                  </c:pt>
                  <c:pt idx="2">
                    <c:v>4.37829588565187</c:v>
                  </c:pt>
                  <c:pt idx="3">
                    <c:v>1.399102714802414</c:v>
                  </c:pt>
                  <c:pt idx="4">
                    <c:v>3.288155999787882</c:v>
                  </c:pt>
                  <c:pt idx="5">
                    <c:v>1.760157043458049</c:v>
                  </c:pt>
                </c:numCache>
              </c:numRef>
            </c:plus>
            <c:minus>
              <c:numRef>
                <c:f>phosphoribosyl!$E$43:$E$48</c:f>
                <c:numCache>
                  <c:formatCode>General</c:formatCode>
                  <c:ptCount val="6"/>
                  <c:pt idx="0">
                    <c:v>2.005698141892296</c:v>
                  </c:pt>
                  <c:pt idx="1">
                    <c:v>0.985046539761105</c:v>
                  </c:pt>
                  <c:pt idx="2">
                    <c:v>4.37829588565187</c:v>
                  </c:pt>
                  <c:pt idx="3">
                    <c:v>1.399102714802414</c:v>
                  </c:pt>
                  <c:pt idx="4">
                    <c:v>3.288155999787882</c:v>
                  </c:pt>
                  <c:pt idx="5">
                    <c:v>1.760157043458049</c:v>
                  </c:pt>
                </c:numCache>
              </c:numRef>
            </c:minus>
          </c:errBars>
          <c:xVal>
            <c:numRef>
              <c:f>phosphoribosyl!$B$34:$B$39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phosphoribosyl!$E$34:$E$39</c:f>
              <c:numCache>
                <c:formatCode>0</c:formatCode>
                <c:ptCount val="6"/>
                <c:pt idx="0">
                  <c:v>1.950811867706706</c:v>
                </c:pt>
                <c:pt idx="1">
                  <c:v>4.751249948415358</c:v>
                </c:pt>
                <c:pt idx="2">
                  <c:v>5.254755800086568</c:v>
                </c:pt>
                <c:pt idx="3">
                  <c:v>3.359727686319765</c:v>
                </c:pt>
                <c:pt idx="4">
                  <c:v>4.291683007612285</c:v>
                </c:pt>
                <c:pt idx="5" formatCode="General">
                  <c:v>3.537673343071891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phosphoribosyl!$F$33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phosphoribosyl!$F$43:$F$48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phosphoribosyl!$F$43:$F$48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phosphoribosyl!$B$34:$B$39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phosphoribosyl!$F$34:$F$39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phosphoribosyl!$G$33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phosphoribosyl!$G$43:$G$48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phosphoribosyl!$G$43:$G$48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phosphoribosyl!$B$34:$B$39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phosphoribosyl!$G$34:$G$39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phosphoribosyl!$H$33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phosphoribosyl!$H$43:$H$47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phosphoribosyl!$H$43:$H$47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phosphoribosyl!$B$34:$B$39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phosphoribosyl!$H$34:$H$39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phosphoribosyl!$I$33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phosphoribosyl!$I$43:$I$47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phosphoribosyl!$I$43:$I$47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phosphoribosyl!$B$34:$B$39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phosphoribosyl!$I$34:$I$39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phosphoribosyl!$J$33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phosphoribosyl!$J$43:$J$47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phosphoribosyl!$J$43:$J$47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phosphoribosyl!$B$34:$B$39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phosphoribosyl!$J$34:$J$39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phosphoribosyl!$K$33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phosphoribosyl!$K$43:$K$47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phosphoribosyl!$K$43:$K$47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phosphoribosyl!$B$34:$B$39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phosphoribosyl!$K$34:$K$39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phosphoribosyl!$L$33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phosphoribosyl!$L$43:$L$47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phosphoribosyl!$L$43:$L$47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phosphoribosyl!$B$34:$B$39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phosphoribosyl!$L$34:$L$39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phosphoribosyl!$M$33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phosphoribosyl!$M$43:$M$47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phosphoribosyl!$M$43:$M$47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phosphoribosyl!$B$34:$B$39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phosphoribosyl!$M$34:$M$39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phosphoribosyl!$N$33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phosphoribosyl!$N$43:$N$47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phosphoribosyl!$N$43:$N$47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phosphoribosyl!$B$34:$B$39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phosphoribosyl!$N$34:$N$39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phosphoribosyl!$O$33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phosphoribosyl!$O$43:$O$47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phosphoribosyl!$O$43:$O$47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phosphoribosyl!$B$34:$B$39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phosphoribosyl!$O$34:$O$39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phosphoribosyl!$P$33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phosphoribosyl!$P$43:$P$47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phosphoribosyl!$P$43:$P$47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phosphoribosyl!$B$34:$B$39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phosphoribosyl!$P$34:$P$39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phosphoribosyl!$Q$33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phosphoribosyl!$Q$43:$Q$47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phosphoribosyl!$Q$43:$Q$47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phosphoribosyl!$B$34:$B$39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phosphoribosyl!$Q$34:$Q$39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phosphoribosyl!$R$33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phosphoribosyl!$R$43:$R$47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phosphoribosyl!$R$43:$R$47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phosphoribosyl!$B$34:$B$39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phosphoribosyl!$R$34:$R$39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phosphoribosyl!$S$33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phosphoribosyl!$S$43:$S$47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phosphoribosyl!$S$43:$S$47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phosphoribosyl!$B$34:$B$39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phosphoribosyl!$S$34:$S$39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0038568"/>
        <c:axId val="1750044216"/>
      </c:scatterChart>
      <c:valAx>
        <c:axId val="1750038568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50044216"/>
        <c:crosses val="autoZero"/>
        <c:crossBetween val="midCat"/>
      </c:valAx>
      <c:valAx>
        <c:axId val="1750044216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5003856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phosphoribosyl!$A$51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phosphoribosyl!$B$52:$F$52</c:f>
                <c:numCache>
                  <c:formatCode>General</c:formatCode>
                  <c:ptCount val="5"/>
                  <c:pt idx="0">
                    <c:v>0.237794725139591</c:v>
                  </c:pt>
                  <c:pt idx="1">
                    <c:v>0.16358253396525</c:v>
                  </c:pt>
                  <c:pt idx="2">
                    <c:v>0.161274796284796</c:v>
                  </c:pt>
                  <c:pt idx="3">
                    <c:v>0.107604872254664</c:v>
                  </c:pt>
                  <c:pt idx="4">
                    <c:v>0.316713571607766</c:v>
                  </c:pt>
                </c:numCache>
              </c:numRef>
            </c:plus>
            <c:minus>
              <c:numRef>
                <c:f>phosphoribosyl!$B$52:$F$52</c:f>
                <c:numCache>
                  <c:formatCode>General</c:formatCode>
                  <c:ptCount val="5"/>
                  <c:pt idx="0">
                    <c:v>0.237794725139591</c:v>
                  </c:pt>
                  <c:pt idx="1">
                    <c:v>0.16358253396525</c:v>
                  </c:pt>
                  <c:pt idx="2">
                    <c:v>0.161274796284796</c:v>
                  </c:pt>
                  <c:pt idx="3">
                    <c:v>0.107604872254664</c:v>
                  </c:pt>
                  <c:pt idx="4">
                    <c:v>0.316713571607766</c:v>
                  </c:pt>
                </c:numCache>
              </c:numRef>
            </c:minus>
          </c:errBars>
          <c:cat>
            <c:strRef>
              <c:f>phosphoribosyl!$B$50:$F$50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phosphoribosyl!$B$51:$F$51</c:f>
              <c:numCache>
                <c:formatCode>General</c:formatCode>
                <c:ptCount val="5"/>
                <c:pt idx="0">
                  <c:v>1.008961900045465</c:v>
                </c:pt>
                <c:pt idx="1">
                  <c:v>1.031102267079727</c:v>
                </c:pt>
                <c:pt idx="2">
                  <c:v>1.059086807888622</c:v>
                </c:pt>
                <c:pt idx="3">
                  <c:v>1.076684128485012</c:v>
                </c:pt>
                <c:pt idx="4">
                  <c:v>1.208573979846459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36862520"/>
        <c:axId val="1936874200"/>
      </c:barChart>
      <c:catAx>
        <c:axId val="19368625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936874200"/>
        <c:crosses val="autoZero"/>
        <c:auto val="1"/>
        <c:lblAlgn val="ctr"/>
        <c:lblOffset val="0"/>
        <c:noMultiLvlLbl val="0"/>
      </c:catAx>
      <c:valAx>
        <c:axId val="1936874200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93686252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phosphoribosyl!$C$33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phosphoribosyl!$C$43:$C$47</c:f>
                <c:numCache>
                  <c:formatCode>General</c:formatCode>
                  <c:ptCount val="5"/>
                  <c:pt idx="0">
                    <c:v>2.716695952787933</c:v>
                  </c:pt>
                  <c:pt idx="1">
                    <c:v>0.930449314759338</c:v>
                  </c:pt>
                  <c:pt idx="2">
                    <c:v>4.717762248520537</c:v>
                  </c:pt>
                  <c:pt idx="3">
                    <c:v>1.512152235164227</c:v>
                  </c:pt>
                  <c:pt idx="4">
                    <c:v>3.760801635014473</c:v>
                  </c:pt>
                </c:numCache>
              </c:numRef>
            </c:plus>
            <c:minus>
              <c:numRef>
                <c:f>phosphoribosyl!$C$43:$C$47</c:f>
                <c:numCache>
                  <c:formatCode>General</c:formatCode>
                  <c:ptCount val="5"/>
                  <c:pt idx="0">
                    <c:v>2.716695952787933</c:v>
                  </c:pt>
                  <c:pt idx="1">
                    <c:v>0.930449314759338</c:v>
                  </c:pt>
                  <c:pt idx="2">
                    <c:v>4.717762248520537</c:v>
                  </c:pt>
                  <c:pt idx="3">
                    <c:v>1.512152235164227</c:v>
                  </c:pt>
                  <c:pt idx="4">
                    <c:v>3.760801635014473</c:v>
                  </c:pt>
                </c:numCache>
              </c:numRef>
            </c:minus>
          </c:errBars>
          <c:xVal>
            <c:numRef>
              <c:f>phosphoribosyl!$B$34:$B$39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phosphoribosyl!$C$34:$C$39</c:f>
              <c:numCache>
                <c:formatCode>0</c:formatCode>
                <c:ptCount val="6"/>
                <c:pt idx="0">
                  <c:v>93.42099617490398</c:v>
                </c:pt>
                <c:pt idx="1">
                  <c:v>91.72287951653817</c:v>
                </c:pt>
                <c:pt idx="2">
                  <c:v>91.17107478084271</c:v>
                </c:pt>
                <c:pt idx="3">
                  <c:v>92.34290507135063</c:v>
                </c:pt>
                <c:pt idx="4">
                  <c:v>92.08028620693854</c:v>
                </c:pt>
                <c:pt idx="5" formatCode="General">
                  <c:v>92.97483225958122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phosphoribosyl!$V$33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phosphoribosyl!$V$41:$V$45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phosphoribosyl!$V$41:$V$45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phosphoribosyl!$B$34:$B$39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phosphoribosyl!$V$34:$V$39</c:f>
              <c:numCache>
                <c:formatCode>0</c:formatCode>
                <c:ptCount val="6"/>
                <c:pt idx="0">
                  <c:v>6.579003825096014</c:v>
                </c:pt>
                <c:pt idx="1">
                  <c:v>8.27712048346182</c:v>
                </c:pt>
                <c:pt idx="2">
                  <c:v>8.828925219157296</c:v>
                </c:pt>
                <c:pt idx="3">
                  <c:v>7.657094928649364</c:v>
                </c:pt>
                <c:pt idx="4">
                  <c:v>7.919713793061457</c:v>
                </c:pt>
                <c:pt idx="5">
                  <c:v>7.025167740418778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9980344"/>
        <c:axId val="1749968920"/>
      </c:scatterChart>
      <c:valAx>
        <c:axId val="1749980344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49968920"/>
        <c:crosses val="autoZero"/>
        <c:crossBetween val="midCat"/>
      </c:valAx>
      <c:valAx>
        <c:axId val="1749968920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49980344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phosphoribosyl!$C$56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phosphoribosyl!$C$65:$C$70</c:f>
                <c:numCache>
                  <c:formatCode>General</c:formatCode>
                  <c:ptCount val="6"/>
                  <c:pt idx="0">
                    <c:v>1.851899720478779</c:v>
                  </c:pt>
                  <c:pt idx="1">
                    <c:v>3.062923491755454</c:v>
                  </c:pt>
                  <c:pt idx="2">
                    <c:v>1.73889564555067</c:v>
                  </c:pt>
                  <c:pt idx="3">
                    <c:v>2.470031047812058</c:v>
                  </c:pt>
                  <c:pt idx="4">
                    <c:v>1.532730356907091</c:v>
                  </c:pt>
                  <c:pt idx="5">
                    <c:v>2.684960097928802</c:v>
                  </c:pt>
                </c:numCache>
              </c:numRef>
            </c:plus>
            <c:minus>
              <c:numRef>
                <c:f>phosphoribosyl!$C$65:$C$70</c:f>
                <c:numCache>
                  <c:formatCode>General</c:formatCode>
                  <c:ptCount val="6"/>
                  <c:pt idx="0">
                    <c:v>1.851899720478779</c:v>
                  </c:pt>
                  <c:pt idx="1">
                    <c:v>3.062923491755454</c:v>
                  </c:pt>
                  <c:pt idx="2">
                    <c:v>1.73889564555067</c:v>
                  </c:pt>
                  <c:pt idx="3">
                    <c:v>2.470031047812058</c:v>
                  </c:pt>
                  <c:pt idx="4">
                    <c:v>1.532730356907091</c:v>
                  </c:pt>
                  <c:pt idx="5">
                    <c:v>2.684960097928802</c:v>
                  </c:pt>
                </c:numCache>
              </c:numRef>
            </c:minus>
          </c:errBars>
          <c:xVal>
            <c:numRef>
              <c:f>phosphoribosyl!$B$57:$B$62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phosphoribosyl!$C$57:$C$62</c:f>
              <c:numCache>
                <c:formatCode>0</c:formatCode>
                <c:ptCount val="6"/>
                <c:pt idx="0">
                  <c:v>88.8111304051694</c:v>
                </c:pt>
                <c:pt idx="1">
                  <c:v>92.62614870925707</c:v>
                </c:pt>
                <c:pt idx="2">
                  <c:v>89.44033191747373</c:v>
                </c:pt>
                <c:pt idx="3">
                  <c:v>89.86743348963176</c:v>
                </c:pt>
                <c:pt idx="4">
                  <c:v>92.05984089137221</c:v>
                </c:pt>
                <c:pt idx="5" formatCode="General">
                  <c:v>88.07743267533499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phosphoribosyl!$D$56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phosphoribosyl!$D$65:$D$70</c:f>
                <c:numCache>
                  <c:formatCode>General</c:formatCode>
                  <c:ptCount val="6"/>
                  <c:pt idx="0">
                    <c:v>0.34615686257276</c:v>
                  </c:pt>
                  <c:pt idx="1">
                    <c:v>1.097655155728752</c:v>
                  </c:pt>
                  <c:pt idx="2">
                    <c:v>0.923779052968301</c:v>
                  </c:pt>
                  <c:pt idx="3">
                    <c:v>0.998580489329632</c:v>
                  </c:pt>
                  <c:pt idx="4">
                    <c:v>0.284954546398439</c:v>
                  </c:pt>
                  <c:pt idx="5">
                    <c:v>1.009598232384747</c:v>
                  </c:pt>
                </c:numCache>
              </c:numRef>
            </c:plus>
            <c:minus>
              <c:numRef>
                <c:f>phosphoribosyl!$D$65:$D$70</c:f>
                <c:numCache>
                  <c:formatCode>General</c:formatCode>
                  <c:ptCount val="6"/>
                  <c:pt idx="0">
                    <c:v>0.34615686257276</c:v>
                  </c:pt>
                  <c:pt idx="1">
                    <c:v>1.097655155728752</c:v>
                  </c:pt>
                  <c:pt idx="2">
                    <c:v>0.923779052968301</c:v>
                  </c:pt>
                  <c:pt idx="3">
                    <c:v>0.998580489329632</c:v>
                  </c:pt>
                  <c:pt idx="4">
                    <c:v>0.284954546398439</c:v>
                  </c:pt>
                  <c:pt idx="5">
                    <c:v>1.009598232384747</c:v>
                  </c:pt>
                </c:numCache>
              </c:numRef>
            </c:minus>
          </c:errBars>
          <c:xVal>
            <c:numRef>
              <c:f>phosphoribosyl!$B$57:$B$62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phosphoribosyl!$D$57:$D$62</c:f>
              <c:numCache>
                <c:formatCode>0</c:formatCode>
                <c:ptCount val="6"/>
                <c:pt idx="0">
                  <c:v>3.796966675148117</c:v>
                </c:pt>
                <c:pt idx="1">
                  <c:v>4.532709613264668</c:v>
                </c:pt>
                <c:pt idx="2">
                  <c:v>3.827664784610233</c:v>
                </c:pt>
                <c:pt idx="3">
                  <c:v>4.34612288582322</c:v>
                </c:pt>
                <c:pt idx="4">
                  <c:v>3.589326535226633</c:v>
                </c:pt>
                <c:pt idx="5" formatCode="General">
                  <c:v>4.39937606852695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phosphoribosyl!$E$56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phosphoribosyl!$E$65:$E$70</c:f>
                <c:numCache>
                  <c:formatCode>General</c:formatCode>
                  <c:ptCount val="6"/>
                  <c:pt idx="0">
                    <c:v>2.154642013666187</c:v>
                  </c:pt>
                  <c:pt idx="1">
                    <c:v>3.958080469097437</c:v>
                  </c:pt>
                  <c:pt idx="2">
                    <c:v>2.195450675511944</c:v>
                  </c:pt>
                  <c:pt idx="3">
                    <c:v>3.418659829973794</c:v>
                  </c:pt>
                  <c:pt idx="4">
                    <c:v>1.417695154675141</c:v>
                  </c:pt>
                  <c:pt idx="5">
                    <c:v>2.613940121951644</c:v>
                  </c:pt>
                </c:numCache>
              </c:numRef>
            </c:plus>
            <c:minus>
              <c:numRef>
                <c:f>phosphoribosyl!$E$65:$E$70</c:f>
                <c:numCache>
                  <c:formatCode>General</c:formatCode>
                  <c:ptCount val="6"/>
                  <c:pt idx="0">
                    <c:v>2.154642013666187</c:v>
                  </c:pt>
                  <c:pt idx="1">
                    <c:v>3.958080469097437</c:v>
                  </c:pt>
                  <c:pt idx="2">
                    <c:v>2.195450675511944</c:v>
                  </c:pt>
                  <c:pt idx="3">
                    <c:v>3.418659829973794</c:v>
                  </c:pt>
                  <c:pt idx="4">
                    <c:v>1.417695154675141</c:v>
                  </c:pt>
                  <c:pt idx="5">
                    <c:v>2.613940121951644</c:v>
                  </c:pt>
                </c:numCache>
              </c:numRef>
            </c:minus>
          </c:errBars>
          <c:xVal>
            <c:numRef>
              <c:f>phosphoribosyl!$B$57:$B$62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phosphoribosyl!$E$57:$E$62</c:f>
              <c:numCache>
                <c:formatCode>0</c:formatCode>
                <c:ptCount val="6"/>
                <c:pt idx="0">
                  <c:v>7.391902919682482</c:v>
                </c:pt>
                <c:pt idx="1">
                  <c:v>2.841141677478288</c:v>
                </c:pt>
                <c:pt idx="2">
                  <c:v>6.732003297916051</c:v>
                </c:pt>
                <c:pt idx="3">
                  <c:v>5.786443624545016</c:v>
                </c:pt>
                <c:pt idx="4">
                  <c:v>4.350832573401142</c:v>
                </c:pt>
                <c:pt idx="5" formatCode="General">
                  <c:v>7.523191256138063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phosphoribosyl!$F$56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phosphoribosyl!$F$65:$F$70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phosphoribosyl!$F$65:$F$70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phosphoribosyl!$B$57:$B$62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phosphoribosyl!$F$57:$F$62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phosphoribosyl!$G$33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phosphoribosyl!$G$65:$G$70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phosphoribosyl!$G$65:$G$70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phosphoribosyl!$B$34:$B$39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phosphoribosyl!$G$57:$G$62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phosphoribosyl!$H$33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phosphoribosyl!$H$43:$H$47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phosphoribosyl!$H$43:$H$47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phosphoribosyl!$B$34:$B$39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phosphoribosyl!$H$57:$H$62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phosphoribosyl!$I$33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phosphoribosyl!$I$43:$I$47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phosphoribosyl!$I$43:$I$47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phosphoribosyl!$B$34:$B$39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phosphoribosyl!$I$57:$I$62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phosphoribosyl!$J$33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phosphoribosyl!$J$43:$J$47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phosphoribosyl!$J$43:$J$47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phosphoribosyl!$B$34:$B$39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phosphoribosyl!$J$57:$J$62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phosphoribosyl!$K$33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phosphoribosyl!$K$43:$K$47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phosphoribosyl!$K$43:$K$47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phosphoribosyl!$B$34:$B$39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phosphoribosyl!$K$57:$K$62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phosphoribosyl!$L$33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phosphoribosyl!$L$43:$L$47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phosphoribosyl!$L$43:$L$47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phosphoribosyl!$B$34:$B$39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phosphoribosyl!$L$57:$L$62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phosphoribosyl!$M$33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phosphoribosyl!$M$43:$M$47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phosphoribosyl!$M$43:$M$47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phosphoribosyl!$B$34:$B$39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phosphoribosyl!$M$57:$M$62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phosphoribosyl!$N$33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phosphoribosyl!$N$43:$N$47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phosphoribosyl!$N$43:$N$47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phosphoribosyl!$B$34:$B$39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phosphoribosyl!$N$57:$N$62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phosphoribosyl!$O$33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phosphoribosyl!$O$43:$O$47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phosphoribosyl!$O$43:$O$47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phosphoribosyl!$B$34:$B$39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phosphoribosyl!$O$57:$O$62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phosphoribosyl!$P$33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phosphoribosyl!$P$43:$P$47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phosphoribosyl!$P$43:$P$47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phosphoribosyl!$B$34:$B$39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phosphoribosyl!$P$57:$P$62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phosphoribosyl!$Q$33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phosphoribosyl!$Q$43:$Q$47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phosphoribosyl!$Q$43:$Q$47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phosphoribosyl!$B$34:$B$39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phosphoribosyl!$Q$57:$Q$62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phosphoribosyl!$R$33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phosphoribosyl!$R$43:$R$47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phosphoribosyl!$R$43:$R$47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phosphoribosyl!$B$34:$B$39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phosphoribosyl!$R$57:$R$62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phosphoribosyl!$S$33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phosphoribosyl!$S$43:$S$47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phosphoribosyl!$S$43:$S$47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phosphoribosyl!$B$34:$B$39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phosphoribosyl!$S$57:$S$62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9751112"/>
        <c:axId val="1749737000"/>
      </c:scatterChart>
      <c:valAx>
        <c:axId val="1749751112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49737000"/>
        <c:crosses val="autoZero"/>
        <c:crossBetween val="midCat"/>
      </c:valAx>
      <c:valAx>
        <c:axId val="1749737000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4975111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phosphoribosyl!$C$33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phosphoribosyl!$C$87:$C$92</c:f>
                <c:numCache>
                  <c:formatCode>General</c:formatCode>
                  <c:ptCount val="6"/>
                  <c:pt idx="0">
                    <c:v>2.325935010121093</c:v>
                  </c:pt>
                  <c:pt idx="1">
                    <c:v>3.351576460689215</c:v>
                  </c:pt>
                  <c:pt idx="2">
                    <c:v>0.400650013425391</c:v>
                  </c:pt>
                  <c:pt idx="3">
                    <c:v>3.062954742636232</c:v>
                  </c:pt>
                  <c:pt idx="4">
                    <c:v>1.597876055014034</c:v>
                  </c:pt>
                  <c:pt idx="5">
                    <c:v>1.882252184278344</c:v>
                  </c:pt>
                </c:numCache>
              </c:numRef>
            </c:plus>
            <c:minus>
              <c:numRef>
                <c:f>phosphoribosyl!$C$87:$C$92</c:f>
                <c:numCache>
                  <c:formatCode>General</c:formatCode>
                  <c:ptCount val="6"/>
                  <c:pt idx="0">
                    <c:v>2.325935010121093</c:v>
                  </c:pt>
                  <c:pt idx="1">
                    <c:v>3.351576460689215</c:v>
                  </c:pt>
                  <c:pt idx="2">
                    <c:v>0.400650013425391</c:v>
                  </c:pt>
                  <c:pt idx="3">
                    <c:v>3.062954742636232</c:v>
                  </c:pt>
                  <c:pt idx="4">
                    <c:v>1.597876055014034</c:v>
                  </c:pt>
                  <c:pt idx="5">
                    <c:v>1.882252184278344</c:v>
                  </c:pt>
                </c:numCache>
              </c:numRef>
            </c:minus>
          </c:errBars>
          <c:xVal>
            <c:numRef>
              <c:f>phosphoribosyl!$B$34:$B$39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phosphoribosyl!$C$79:$C$84</c:f>
              <c:numCache>
                <c:formatCode>0</c:formatCode>
                <c:ptCount val="6"/>
                <c:pt idx="0">
                  <c:v>94.04194323170885</c:v>
                </c:pt>
                <c:pt idx="1">
                  <c:v>90.21358295629693</c:v>
                </c:pt>
                <c:pt idx="2">
                  <c:v>93.85107201772762</c:v>
                </c:pt>
                <c:pt idx="3">
                  <c:v>92.18559995373114</c:v>
                </c:pt>
                <c:pt idx="4">
                  <c:v>91.65547789427637</c:v>
                </c:pt>
                <c:pt idx="5" formatCode="General">
                  <c:v>89.12175705265638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phosphoribosyl!$D$33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phosphoribosyl!$D$87:$D$92</c:f>
                <c:numCache>
                  <c:formatCode>General</c:formatCode>
                  <c:ptCount val="6"/>
                  <c:pt idx="0">
                    <c:v>0.647378240173897</c:v>
                  </c:pt>
                  <c:pt idx="1">
                    <c:v>0.84513750724134</c:v>
                  </c:pt>
                  <c:pt idx="2">
                    <c:v>0.278524882068727</c:v>
                  </c:pt>
                  <c:pt idx="3">
                    <c:v>1.108438220952132</c:v>
                  </c:pt>
                  <c:pt idx="4">
                    <c:v>0.51534584854022</c:v>
                  </c:pt>
                  <c:pt idx="5">
                    <c:v>1.968920900224659</c:v>
                  </c:pt>
                </c:numCache>
              </c:numRef>
            </c:plus>
            <c:minus>
              <c:numRef>
                <c:f>phosphoribosyl!$D$87:$D$92</c:f>
                <c:numCache>
                  <c:formatCode>General</c:formatCode>
                  <c:ptCount val="6"/>
                  <c:pt idx="0">
                    <c:v>0.647378240173897</c:v>
                  </c:pt>
                  <c:pt idx="1">
                    <c:v>0.84513750724134</c:v>
                  </c:pt>
                  <c:pt idx="2">
                    <c:v>0.278524882068727</c:v>
                  </c:pt>
                  <c:pt idx="3">
                    <c:v>1.108438220952132</c:v>
                  </c:pt>
                  <c:pt idx="4">
                    <c:v>0.51534584854022</c:v>
                  </c:pt>
                  <c:pt idx="5">
                    <c:v>1.968920900224659</c:v>
                  </c:pt>
                </c:numCache>
              </c:numRef>
            </c:minus>
          </c:errBars>
          <c:xVal>
            <c:numRef>
              <c:f>phosphoribosyl!$B$34:$B$39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phosphoribosyl!$D$79:$D$84</c:f>
              <c:numCache>
                <c:formatCode>0</c:formatCode>
                <c:ptCount val="6"/>
                <c:pt idx="0">
                  <c:v>3.845047941911914</c:v>
                </c:pt>
                <c:pt idx="1">
                  <c:v>4.177993063031912</c:v>
                </c:pt>
                <c:pt idx="2">
                  <c:v>4.387405651498435</c:v>
                </c:pt>
                <c:pt idx="3">
                  <c:v>3.931473824005519</c:v>
                </c:pt>
                <c:pt idx="4">
                  <c:v>3.047979480747285</c:v>
                </c:pt>
                <c:pt idx="5" formatCode="General">
                  <c:v>4.391530129783264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phosphoribosyl!$E$33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phosphoribosyl!$E$87:$E$92</c:f>
                <c:numCache>
                  <c:formatCode>General</c:formatCode>
                  <c:ptCount val="6"/>
                  <c:pt idx="0">
                    <c:v>1.89310459037459</c:v>
                  </c:pt>
                  <c:pt idx="1">
                    <c:v>3.556577155851987</c:v>
                  </c:pt>
                  <c:pt idx="2">
                    <c:v>0.662300526371673</c:v>
                  </c:pt>
                  <c:pt idx="3">
                    <c:v>2.106642698822288</c:v>
                  </c:pt>
                  <c:pt idx="4">
                    <c:v>1.657065661323197</c:v>
                  </c:pt>
                  <c:pt idx="5">
                    <c:v>1.417454531631679</c:v>
                  </c:pt>
                </c:numCache>
              </c:numRef>
            </c:plus>
            <c:minus>
              <c:numRef>
                <c:f>phosphoribosyl!$E$65:$E$70</c:f>
                <c:numCache>
                  <c:formatCode>General</c:formatCode>
                  <c:ptCount val="6"/>
                  <c:pt idx="0">
                    <c:v>2.154642013666187</c:v>
                  </c:pt>
                  <c:pt idx="1">
                    <c:v>3.958080469097437</c:v>
                  </c:pt>
                  <c:pt idx="2">
                    <c:v>2.195450675511944</c:v>
                  </c:pt>
                  <c:pt idx="3">
                    <c:v>3.418659829973794</c:v>
                  </c:pt>
                  <c:pt idx="4">
                    <c:v>1.417695154675141</c:v>
                  </c:pt>
                  <c:pt idx="5">
                    <c:v>2.613940121951644</c:v>
                  </c:pt>
                </c:numCache>
              </c:numRef>
            </c:minus>
          </c:errBars>
          <c:xVal>
            <c:numRef>
              <c:f>phosphoribosyl!$B$34:$B$39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phosphoribosyl!$E$79:$E$84</c:f>
              <c:numCache>
                <c:formatCode>0</c:formatCode>
                <c:ptCount val="6"/>
                <c:pt idx="0">
                  <c:v>2.113008826379211</c:v>
                </c:pt>
                <c:pt idx="1">
                  <c:v>5.608423980671164</c:v>
                </c:pt>
                <c:pt idx="2">
                  <c:v>1.761522330773936</c:v>
                </c:pt>
                <c:pt idx="3">
                  <c:v>3.882926222263335</c:v>
                </c:pt>
                <c:pt idx="4">
                  <c:v>5.29654262497632</c:v>
                </c:pt>
                <c:pt idx="5" formatCode="General">
                  <c:v>6.486712817560345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phosphoribosyl!$F$33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phosphoribosyl!$F$87:$F$92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phosphoribosyl!$F$87:$F$92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phosphoribosyl!$B$34:$B$39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phosphoribosyl!$F$79:$F$84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phosphoribosyl!$G$33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phosphoribosyl!$G$87:$G$92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phosphoribosyl!$G$87:$G$92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phosphoribosyl!$B$34:$B$39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phosphoribosyl!$G$79:$G$84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phosphoribosyl!$H$33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phosphoribosyl!$H$43:$H$47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phosphoribosyl!$H$43:$H$47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phosphoribosyl!$B$34:$B$39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phosphoribosyl!$H$79:$H$84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phosphoribosyl!$I$33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phosphoribosyl!$I$43:$I$47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phosphoribosyl!$I$43:$I$47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phosphoribosyl!$B$34:$B$39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phosphoribosyl!$I$79:$I$84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phosphoribosyl!$J$33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phosphoribosyl!$J$43:$J$47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phosphoribosyl!$J$43:$J$47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phosphoribosyl!$B$34:$B$39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phosphoribosyl!$J$79:$J$84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phosphoribosyl!$K$33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phosphoribosyl!$K$43:$K$47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phosphoribosyl!$K$43:$K$47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phosphoribosyl!$B$34:$B$39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phosphoribosyl!$K$79:$K$84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phosphoribosyl!$L$33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phosphoribosyl!$L$43:$L$47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phosphoribosyl!$L$43:$L$47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phosphoribosyl!$B$34:$B$39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phosphoribosyl!$L$79:$L$84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phosphoribosyl!$M$33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phosphoribosyl!$M$43:$M$47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phosphoribosyl!$M$43:$M$47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phosphoribosyl!$B$34:$B$39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phosphoribosyl!$M$79:$M$84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phosphoribosyl!$N$33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phosphoribosyl!$N$43:$N$47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phosphoribosyl!$N$43:$N$47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phosphoribosyl!$B$34:$B$39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phosphoribosyl!$N$79:$N$84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phosphoribosyl!$O$33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phosphoribosyl!$O$43:$O$47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phosphoribosyl!$O$43:$O$47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phosphoribosyl!$B$34:$B$39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phosphoribosyl!$O$79:$O$84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phosphoribosyl!$P$33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phosphoribosyl!$P$43:$P$47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phosphoribosyl!$P$43:$P$47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phosphoribosyl!$B$34:$B$39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phosphoribosyl!$P$79:$P$84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phosphoribosyl!$Q$33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phosphoribosyl!$Q$43:$Q$47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phosphoribosyl!$Q$43:$Q$47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phosphoribosyl!$B$34:$B$39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phosphoribosyl!$Q$79:$Q$84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phosphoribosyl!$R$33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phosphoribosyl!$R$43:$R$47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phosphoribosyl!$R$43:$R$47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phosphoribosyl!$B$34:$B$39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phosphoribosyl!$R$79:$R$84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phosphoribosyl!$S$33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phosphoribosyl!$S$43:$S$47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phosphoribosyl!$S$43:$S$47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phosphoribosyl!$B$34:$B$39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phosphoribosyl!$S$79:$S$84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9623848"/>
        <c:axId val="1749629544"/>
      </c:scatterChart>
      <c:valAx>
        <c:axId val="1749623848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49629544"/>
        <c:crosses val="autoZero"/>
        <c:crossBetween val="midCat"/>
      </c:valAx>
      <c:valAx>
        <c:axId val="1749629544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4962384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phosphoribosyl!$A$73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phosphoribosyl!$B$74:$F$74</c:f>
                <c:numCache>
                  <c:formatCode>General</c:formatCode>
                  <c:ptCount val="5"/>
                  <c:pt idx="0">
                    <c:v>0.178490706499171</c:v>
                  </c:pt>
                  <c:pt idx="1">
                    <c:v>0.269825827752995</c:v>
                  </c:pt>
                  <c:pt idx="2">
                    <c:v>0.16729337563151</c:v>
                  </c:pt>
                  <c:pt idx="3">
                    <c:v>0.173948643991125</c:v>
                  </c:pt>
                  <c:pt idx="4">
                    <c:v>0.1764113972431</c:v>
                  </c:pt>
                </c:numCache>
              </c:numRef>
            </c:plus>
            <c:minus>
              <c:numRef>
                <c:f>phosphoribosyl!$B$74:$F$74</c:f>
                <c:numCache>
                  <c:formatCode>General</c:formatCode>
                  <c:ptCount val="5"/>
                  <c:pt idx="0">
                    <c:v>0.178490706499171</c:v>
                  </c:pt>
                  <c:pt idx="1">
                    <c:v>0.269825827752995</c:v>
                  </c:pt>
                  <c:pt idx="2">
                    <c:v>0.16729337563151</c:v>
                  </c:pt>
                  <c:pt idx="3">
                    <c:v>0.173948643991125</c:v>
                  </c:pt>
                  <c:pt idx="4">
                    <c:v>0.1764113972431</c:v>
                  </c:pt>
                </c:numCache>
              </c:numRef>
            </c:minus>
          </c:errBars>
          <c:cat>
            <c:strRef>
              <c:f>phosphoribosyl!$B$50:$F$50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phosphoribosyl!$B$73:$F$73</c:f>
              <c:numCache>
                <c:formatCode>General</c:formatCode>
                <c:ptCount val="5"/>
                <c:pt idx="0">
                  <c:v>0.977591014981113</c:v>
                </c:pt>
                <c:pt idx="1">
                  <c:v>1.147287605185989</c:v>
                </c:pt>
                <c:pt idx="2">
                  <c:v>1.197819303456246</c:v>
                </c:pt>
                <c:pt idx="3" formatCode="0.00E+00">
                  <c:v>1.039638421109869</c:v>
                </c:pt>
                <c:pt idx="4">
                  <c:v>1.071480466820031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49951304"/>
        <c:axId val="1749940872"/>
      </c:barChart>
      <c:catAx>
        <c:axId val="17499513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749940872"/>
        <c:crosses val="autoZero"/>
        <c:auto val="1"/>
        <c:lblAlgn val="ctr"/>
        <c:lblOffset val="0"/>
        <c:noMultiLvlLbl val="0"/>
      </c:catAx>
      <c:valAx>
        <c:axId val="1749940872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4995130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phosphoribosyl!$A$51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phosphoribosyl!$B$96:$F$96</c:f>
                <c:numCache>
                  <c:formatCode>General</c:formatCode>
                  <c:ptCount val="5"/>
                  <c:pt idx="0">
                    <c:v>0.273978644948965</c:v>
                  </c:pt>
                  <c:pt idx="1">
                    <c:v>0.217962074695595</c:v>
                  </c:pt>
                  <c:pt idx="2">
                    <c:v>0.188812444848587</c:v>
                  </c:pt>
                  <c:pt idx="3">
                    <c:v>0.0829559204802262</c:v>
                  </c:pt>
                  <c:pt idx="4">
                    <c:v>0.152494347018884</c:v>
                  </c:pt>
                </c:numCache>
              </c:numRef>
            </c:plus>
            <c:minus>
              <c:numRef>
                <c:f>phosphoribosyl!$B$96:$F$96</c:f>
                <c:numCache>
                  <c:formatCode>General</c:formatCode>
                  <c:ptCount val="5"/>
                  <c:pt idx="0">
                    <c:v>0.273978644948965</c:v>
                  </c:pt>
                  <c:pt idx="1">
                    <c:v>0.217962074695595</c:v>
                  </c:pt>
                  <c:pt idx="2">
                    <c:v>0.188812444848587</c:v>
                  </c:pt>
                  <c:pt idx="3">
                    <c:v>0.0829559204802262</c:v>
                  </c:pt>
                  <c:pt idx="4">
                    <c:v>0.152494347018884</c:v>
                  </c:pt>
                </c:numCache>
              </c:numRef>
            </c:minus>
          </c:errBars>
          <c:cat>
            <c:strRef>
              <c:f>phosphoribosyl!$B$50:$F$50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phosphoribosyl!$B$95:$F$95</c:f>
              <c:numCache>
                <c:formatCode>General</c:formatCode>
                <c:ptCount val="5"/>
                <c:pt idx="0">
                  <c:v>1.044408901254493</c:v>
                </c:pt>
                <c:pt idx="1">
                  <c:v>0.976007634321965</c:v>
                </c:pt>
                <c:pt idx="2">
                  <c:v>1.141553003401326</c:v>
                </c:pt>
                <c:pt idx="3">
                  <c:v>1.053945456262146</c:v>
                </c:pt>
                <c:pt idx="4" formatCode="0.00E+00">
                  <c:v>1.0844515094669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49590968"/>
        <c:axId val="1749594104"/>
      </c:barChart>
      <c:catAx>
        <c:axId val="17495909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749594104"/>
        <c:crosses val="autoZero"/>
        <c:auto val="1"/>
        <c:lblAlgn val="ctr"/>
        <c:lblOffset val="0"/>
        <c:noMultiLvlLbl val="0"/>
      </c:catAx>
      <c:valAx>
        <c:axId val="1749594104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4959096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phosphoribosyl!$C$33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phosphoribosyl!$C$43:$C$47</c:f>
                <c:numCache>
                  <c:formatCode>General</c:formatCode>
                  <c:ptCount val="5"/>
                  <c:pt idx="0">
                    <c:v>2.716695952787933</c:v>
                  </c:pt>
                  <c:pt idx="1">
                    <c:v>0.930449314759338</c:v>
                  </c:pt>
                  <c:pt idx="2">
                    <c:v>4.717762248520537</c:v>
                  </c:pt>
                  <c:pt idx="3">
                    <c:v>1.512152235164227</c:v>
                  </c:pt>
                  <c:pt idx="4">
                    <c:v>3.760801635014473</c:v>
                  </c:pt>
                </c:numCache>
              </c:numRef>
            </c:plus>
            <c:minus>
              <c:numRef>
                <c:f>phosphoribosyl!$C$43:$C$47</c:f>
                <c:numCache>
                  <c:formatCode>General</c:formatCode>
                  <c:ptCount val="5"/>
                  <c:pt idx="0">
                    <c:v>2.716695952787933</c:v>
                  </c:pt>
                  <c:pt idx="1">
                    <c:v>0.930449314759338</c:v>
                  </c:pt>
                  <c:pt idx="2">
                    <c:v>4.717762248520537</c:v>
                  </c:pt>
                  <c:pt idx="3">
                    <c:v>1.512152235164227</c:v>
                  </c:pt>
                  <c:pt idx="4">
                    <c:v>3.760801635014473</c:v>
                  </c:pt>
                </c:numCache>
              </c:numRef>
            </c:minus>
          </c:errBars>
          <c:xVal>
            <c:numRef>
              <c:f>phosphoribosyl!$B$34:$B$39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phosphoribosyl!$C$57:$C$62</c:f>
              <c:numCache>
                <c:formatCode>0</c:formatCode>
                <c:ptCount val="6"/>
                <c:pt idx="0">
                  <c:v>88.8111304051694</c:v>
                </c:pt>
                <c:pt idx="1">
                  <c:v>92.62614870925707</c:v>
                </c:pt>
                <c:pt idx="2">
                  <c:v>89.44033191747373</c:v>
                </c:pt>
                <c:pt idx="3">
                  <c:v>89.86743348963176</c:v>
                </c:pt>
                <c:pt idx="4">
                  <c:v>92.05984089137221</c:v>
                </c:pt>
                <c:pt idx="5" formatCode="General">
                  <c:v>88.07743267533499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phosphoribosyl!$V$33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phosphoribosyl!$V$41:$V$45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phosphoribosyl!$V$41:$V$45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phosphoribosyl!$B$34:$B$39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phosphoribosyl!$V$57:$V$62</c:f>
              <c:numCache>
                <c:formatCode>0</c:formatCode>
                <c:ptCount val="6"/>
                <c:pt idx="0">
                  <c:v>11.1888695948306</c:v>
                </c:pt>
                <c:pt idx="1">
                  <c:v>7.373851290742955</c:v>
                </c:pt>
                <c:pt idx="2">
                  <c:v>10.55966808252628</c:v>
                </c:pt>
                <c:pt idx="3">
                  <c:v>10.13256651036824</c:v>
                </c:pt>
                <c:pt idx="4">
                  <c:v>7.940159108627775</c:v>
                </c:pt>
                <c:pt idx="5">
                  <c:v>11.92256732466501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9524328"/>
        <c:axId val="1749518888"/>
      </c:scatterChart>
      <c:valAx>
        <c:axId val="1749524328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49518888"/>
        <c:crosses val="autoZero"/>
        <c:crossBetween val="midCat"/>
      </c:valAx>
      <c:valAx>
        <c:axId val="174951888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49524328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phosphoribosyl!$C$33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phosphoribosyl!$C$43:$C$47</c:f>
                <c:numCache>
                  <c:formatCode>General</c:formatCode>
                  <c:ptCount val="5"/>
                  <c:pt idx="0">
                    <c:v>2.716695952787933</c:v>
                  </c:pt>
                  <c:pt idx="1">
                    <c:v>0.930449314759338</c:v>
                  </c:pt>
                  <c:pt idx="2">
                    <c:v>4.717762248520537</c:v>
                  </c:pt>
                  <c:pt idx="3">
                    <c:v>1.512152235164227</c:v>
                  </c:pt>
                  <c:pt idx="4">
                    <c:v>3.760801635014473</c:v>
                  </c:pt>
                </c:numCache>
              </c:numRef>
            </c:plus>
            <c:minus>
              <c:numRef>
                <c:f>phosphoribosyl!$C$43:$C$47</c:f>
                <c:numCache>
                  <c:formatCode>General</c:formatCode>
                  <c:ptCount val="5"/>
                  <c:pt idx="0">
                    <c:v>2.716695952787933</c:v>
                  </c:pt>
                  <c:pt idx="1">
                    <c:v>0.930449314759338</c:v>
                  </c:pt>
                  <c:pt idx="2">
                    <c:v>4.717762248520537</c:v>
                  </c:pt>
                  <c:pt idx="3">
                    <c:v>1.512152235164227</c:v>
                  </c:pt>
                  <c:pt idx="4">
                    <c:v>3.760801635014473</c:v>
                  </c:pt>
                </c:numCache>
              </c:numRef>
            </c:minus>
          </c:errBars>
          <c:xVal>
            <c:numRef>
              <c:f>phosphoribosyl!$B$34:$B$39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phosphoribosyl!$C$79:$C$84</c:f>
              <c:numCache>
                <c:formatCode>0</c:formatCode>
                <c:ptCount val="6"/>
                <c:pt idx="0">
                  <c:v>94.04194323170885</c:v>
                </c:pt>
                <c:pt idx="1">
                  <c:v>90.21358295629693</c:v>
                </c:pt>
                <c:pt idx="2">
                  <c:v>93.85107201772762</c:v>
                </c:pt>
                <c:pt idx="3">
                  <c:v>92.18559995373114</c:v>
                </c:pt>
                <c:pt idx="4">
                  <c:v>91.65547789427637</c:v>
                </c:pt>
                <c:pt idx="5" formatCode="General">
                  <c:v>89.12175705265638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phosphoribosyl!$V$33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phosphoribosyl!$V$41:$V$45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phosphoribosyl!$V$41:$V$45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phosphoribosyl!$B$34:$B$39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phosphoribosyl!$V$79:$V$84</c:f>
              <c:numCache>
                <c:formatCode>0</c:formatCode>
                <c:ptCount val="6"/>
                <c:pt idx="0">
                  <c:v>5.958056768291124</c:v>
                </c:pt>
                <c:pt idx="1">
                  <c:v>9.786417043703077</c:v>
                </c:pt>
                <c:pt idx="2">
                  <c:v>6.14892798227237</c:v>
                </c:pt>
                <c:pt idx="3">
                  <c:v>7.814400046268854</c:v>
                </c:pt>
                <c:pt idx="4">
                  <c:v>8.344522105723605</c:v>
                </c:pt>
                <c:pt idx="5">
                  <c:v>10.87824294734361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9474520"/>
        <c:axId val="1749469224"/>
      </c:scatterChart>
      <c:valAx>
        <c:axId val="174947452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49469224"/>
        <c:crosses val="autoZero"/>
        <c:crossBetween val="midCat"/>
      </c:valAx>
      <c:valAx>
        <c:axId val="1749469224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49474520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GMP!$C$33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GMP!$C$43:$C$48</c:f>
                <c:numCache>
                  <c:formatCode>General</c:formatCode>
                  <c:ptCount val="6"/>
                  <c:pt idx="0">
                    <c:v>2.847986696438731</c:v>
                  </c:pt>
                  <c:pt idx="1">
                    <c:v>5.96849402539932</c:v>
                  </c:pt>
                  <c:pt idx="2">
                    <c:v>2.797088161002438</c:v>
                  </c:pt>
                  <c:pt idx="3">
                    <c:v>0.15785271812978</c:v>
                  </c:pt>
                  <c:pt idx="4">
                    <c:v>0.937385593085445</c:v>
                  </c:pt>
                  <c:pt idx="5">
                    <c:v>5.186919359371832</c:v>
                  </c:pt>
                </c:numCache>
              </c:numRef>
            </c:plus>
            <c:minus>
              <c:numRef>
                <c:f>GMP!$C$43:$C$48</c:f>
                <c:numCache>
                  <c:formatCode>General</c:formatCode>
                  <c:ptCount val="6"/>
                  <c:pt idx="0">
                    <c:v>2.847986696438731</c:v>
                  </c:pt>
                  <c:pt idx="1">
                    <c:v>5.96849402539932</c:v>
                  </c:pt>
                  <c:pt idx="2">
                    <c:v>2.797088161002438</c:v>
                  </c:pt>
                  <c:pt idx="3">
                    <c:v>0.15785271812978</c:v>
                  </c:pt>
                  <c:pt idx="4">
                    <c:v>0.937385593085445</c:v>
                  </c:pt>
                  <c:pt idx="5">
                    <c:v>5.186919359371832</c:v>
                  </c:pt>
                </c:numCache>
              </c:numRef>
            </c:minus>
          </c:errBars>
          <c:xVal>
            <c:numRef>
              <c:f>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GMP!$C$34:$C$39</c:f>
              <c:numCache>
                <c:formatCode>0</c:formatCode>
                <c:ptCount val="6"/>
                <c:pt idx="0">
                  <c:v>73.78405438397544</c:v>
                </c:pt>
                <c:pt idx="1">
                  <c:v>78.94628197805853</c:v>
                </c:pt>
                <c:pt idx="2">
                  <c:v>83.28424567171057</c:v>
                </c:pt>
                <c:pt idx="3">
                  <c:v>88.65186871641846</c:v>
                </c:pt>
                <c:pt idx="4">
                  <c:v>87.58195209222018</c:v>
                </c:pt>
                <c:pt idx="5" formatCode="General">
                  <c:v>81.66321774723841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GMP!$D$33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GMP!$D$43:$D$48</c:f>
                <c:numCache>
                  <c:formatCode>General</c:formatCode>
                  <c:ptCount val="6"/>
                  <c:pt idx="0">
                    <c:v>1.673329980935803</c:v>
                  </c:pt>
                  <c:pt idx="1">
                    <c:v>0.384949070262</c:v>
                  </c:pt>
                  <c:pt idx="2">
                    <c:v>0.338034641009943</c:v>
                  </c:pt>
                  <c:pt idx="3">
                    <c:v>0.490994394569456</c:v>
                  </c:pt>
                  <c:pt idx="4">
                    <c:v>0.437430677487842</c:v>
                  </c:pt>
                  <c:pt idx="5">
                    <c:v>0.725955043503948</c:v>
                  </c:pt>
                </c:numCache>
              </c:numRef>
            </c:plus>
            <c:minus>
              <c:numRef>
                <c:f>GMP!$D$43:$D$48</c:f>
                <c:numCache>
                  <c:formatCode>General</c:formatCode>
                  <c:ptCount val="6"/>
                  <c:pt idx="0">
                    <c:v>1.673329980935803</c:v>
                  </c:pt>
                  <c:pt idx="1">
                    <c:v>0.384949070262</c:v>
                  </c:pt>
                  <c:pt idx="2">
                    <c:v>0.338034641009943</c:v>
                  </c:pt>
                  <c:pt idx="3">
                    <c:v>0.490994394569456</c:v>
                  </c:pt>
                  <c:pt idx="4">
                    <c:v>0.437430677487842</c:v>
                  </c:pt>
                  <c:pt idx="5">
                    <c:v>0.725955043503948</c:v>
                  </c:pt>
                </c:numCache>
              </c:numRef>
            </c:minus>
          </c:errBars>
          <c:xVal>
            <c:numRef>
              <c:f>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GMP!$D$34:$D$39</c:f>
              <c:numCache>
                <c:formatCode>0</c:formatCode>
                <c:ptCount val="6"/>
                <c:pt idx="0">
                  <c:v>6.54941088119487</c:v>
                </c:pt>
                <c:pt idx="1">
                  <c:v>8.117537163668252</c:v>
                </c:pt>
                <c:pt idx="2">
                  <c:v>8.28356683413111</c:v>
                </c:pt>
                <c:pt idx="3">
                  <c:v>8.085492866354137</c:v>
                </c:pt>
                <c:pt idx="4">
                  <c:v>8.904855214841802</c:v>
                </c:pt>
                <c:pt idx="5" formatCode="General">
                  <c:v>8.704335371626813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GMP!$E$33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GMP!$E$43:$E$48</c:f>
                <c:numCache>
                  <c:formatCode>General</c:formatCode>
                  <c:ptCount val="6"/>
                  <c:pt idx="0">
                    <c:v>1.83908907064973</c:v>
                  </c:pt>
                  <c:pt idx="1">
                    <c:v>6.108230951068897</c:v>
                  </c:pt>
                  <c:pt idx="2">
                    <c:v>2.831790698778622</c:v>
                  </c:pt>
                  <c:pt idx="3">
                    <c:v>0.606091892799353</c:v>
                  </c:pt>
                  <c:pt idx="4">
                    <c:v>0.763090070547178</c:v>
                  </c:pt>
                  <c:pt idx="5">
                    <c:v>5.589181692423776</c:v>
                  </c:pt>
                </c:numCache>
              </c:numRef>
            </c:plus>
            <c:minus>
              <c:numRef>
                <c:f>GMP!$E$43:$E$48</c:f>
                <c:numCache>
                  <c:formatCode>General</c:formatCode>
                  <c:ptCount val="6"/>
                  <c:pt idx="0">
                    <c:v>1.83908907064973</c:v>
                  </c:pt>
                  <c:pt idx="1">
                    <c:v>6.108230951068897</c:v>
                  </c:pt>
                  <c:pt idx="2">
                    <c:v>2.831790698778622</c:v>
                  </c:pt>
                  <c:pt idx="3">
                    <c:v>0.606091892799353</c:v>
                  </c:pt>
                  <c:pt idx="4">
                    <c:v>0.763090070547178</c:v>
                  </c:pt>
                  <c:pt idx="5">
                    <c:v>5.589181692423776</c:v>
                  </c:pt>
                </c:numCache>
              </c:numRef>
            </c:minus>
          </c:errBars>
          <c:xVal>
            <c:numRef>
              <c:f>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GMP!$E$34:$E$39</c:f>
              <c:numCache>
                <c:formatCode>0</c:formatCode>
                <c:ptCount val="6"/>
                <c:pt idx="0">
                  <c:v>18.81403057045454</c:v>
                </c:pt>
                <c:pt idx="1">
                  <c:v>12.10742970399141</c:v>
                </c:pt>
                <c:pt idx="2">
                  <c:v>7.670988404509785</c:v>
                </c:pt>
                <c:pt idx="3">
                  <c:v>2.941288803497902</c:v>
                </c:pt>
                <c:pt idx="4">
                  <c:v>3.095948731277791</c:v>
                </c:pt>
                <c:pt idx="5" formatCode="General">
                  <c:v>9.058565928768508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GMP!$F$33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GMP!$F$43:$F$48</c:f>
                <c:numCache>
                  <c:formatCode>General</c:formatCode>
                  <c:ptCount val="6"/>
                  <c:pt idx="0">
                    <c:v>0.319504335928275</c:v>
                  </c:pt>
                  <c:pt idx="1">
                    <c:v>0.457684321631231</c:v>
                  </c:pt>
                  <c:pt idx="2">
                    <c:v>0.384839399146457</c:v>
                  </c:pt>
                  <c:pt idx="3">
                    <c:v>0.248740334914047</c:v>
                  </c:pt>
                  <c:pt idx="4">
                    <c:v>0.220653529848467</c:v>
                  </c:pt>
                  <c:pt idx="5">
                    <c:v>0.332654337402708</c:v>
                  </c:pt>
                </c:numCache>
              </c:numRef>
            </c:plus>
            <c:minus>
              <c:numRef>
                <c:f>GMP!$F$43:$F$48</c:f>
                <c:numCache>
                  <c:formatCode>General</c:formatCode>
                  <c:ptCount val="6"/>
                  <c:pt idx="0">
                    <c:v>0.319504335928275</c:v>
                  </c:pt>
                  <c:pt idx="1">
                    <c:v>0.457684321631231</c:v>
                  </c:pt>
                  <c:pt idx="2">
                    <c:v>0.384839399146457</c:v>
                  </c:pt>
                  <c:pt idx="3">
                    <c:v>0.248740334914047</c:v>
                  </c:pt>
                  <c:pt idx="4">
                    <c:v>0.220653529848467</c:v>
                  </c:pt>
                  <c:pt idx="5">
                    <c:v>0.332654337402708</c:v>
                  </c:pt>
                </c:numCache>
              </c:numRef>
            </c:minus>
          </c:errBars>
          <c:xVal>
            <c:numRef>
              <c:f>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GMP!$F$34:$F$39</c:f>
              <c:numCache>
                <c:formatCode>0</c:formatCode>
                <c:ptCount val="6"/>
                <c:pt idx="0">
                  <c:v>0.852504164375129</c:v>
                </c:pt>
                <c:pt idx="1">
                  <c:v>0.828751154281785</c:v>
                </c:pt>
                <c:pt idx="2">
                  <c:v>0.761199089648506</c:v>
                </c:pt>
                <c:pt idx="3">
                  <c:v>0.321349613729481</c:v>
                </c:pt>
                <c:pt idx="4">
                  <c:v>0.417243961660215</c:v>
                </c:pt>
                <c:pt idx="5" formatCode="General">
                  <c:v>0.573880952366251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GMP!$G$33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GMP!$G$43:$G$48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GMP!$G$43:$G$48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GMP!$G$34:$G$39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GMP!$H$33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GMP!$H$43:$H$47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GMP!$H$43:$H$47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GMP!$H$34:$H$39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GMP!$I$33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GMP!$I$43:$I$47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GMP!$I$43:$I$47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GMP!$I$34:$I$39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GMP!$J$33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GMP!$J$43:$J$47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GMP!$J$43:$J$47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GMP!$J$34:$J$39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GMP!$K$33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GMP!$K$43:$K$47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GMP!$K$43:$K$47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GMP!$K$34:$K$39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GMP!$L$33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GMP!$L$43:$L$47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GMP!$L$43:$L$47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GMP!$L$34:$L$39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GMP!$M$33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GMP!$M$43:$M$47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GMP!$M$43:$M$47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GMP!$M$34:$M$39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GMP!$N$33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GMP!$N$43:$N$47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GMP!$N$43:$N$47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GMP!$N$34:$N$39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GMP!$O$33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GMP!$O$43:$O$47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GMP!$O$43:$O$47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GMP!$O$34:$O$39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GMP!$P$33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GMP!$P$43:$P$47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GMP!$P$43:$P$47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GMP!$P$34:$P$39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GMP!$Q$33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GMP!$Q$43:$Q$47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GMP!$Q$43:$Q$47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GMP!$Q$34:$Q$39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GMP!$R$33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GMP!$R$43:$R$47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GMP!$R$43:$R$47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GMP!$R$34:$R$39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GMP!$S$33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GMP!$S$43:$S$47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GMP!$S$43:$S$47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GMP!$S$34:$S$39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1822056"/>
        <c:axId val="-2091828264"/>
      </c:scatterChart>
      <c:valAx>
        <c:axId val="-2091822056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-2091828264"/>
        <c:crosses val="autoZero"/>
        <c:crossBetween val="midCat"/>
      </c:valAx>
      <c:valAx>
        <c:axId val="-2091828264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209182205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GMP!$A$51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GMP!$B$52:$F$52</c:f>
                <c:numCache>
                  <c:formatCode>General</c:formatCode>
                  <c:ptCount val="5"/>
                  <c:pt idx="0">
                    <c:v>0.148678409388767</c:v>
                  </c:pt>
                  <c:pt idx="1">
                    <c:v>0.10847379677092</c:v>
                  </c:pt>
                  <c:pt idx="2">
                    <c:v>0.061746176733204</c:v>
                  </c:pt>
                  <c:pt idx="3">
                    <c:v>0.108040938980587</c:v>
                  </c:pt>
                  <c:pt idx="4">
                    <c:v>0.120534405901474</c:v>
                  </c:pt>
                </c:numCache>
              </c:numRef>
            </c:plus>
            <c:minus>
              <c:numRef>
                <c:f>GMP!$B$52:$F$52</c:f>
                <c:numCache>
                  <c:formatCode>General</c:formatCode>
                  <c:ptCount val="5"/>
                  <c:pt idx="0">
                    <c:v>0.148678409388767</c:v>
                  </c:pt>
                  <c:pt idx="1">
                    <c:v>0.10847379677092</c:v>
                  </c:pt>
                  <c:pt idx="2">
                    <c:v>0.061746176733204</c:v>
                  </c:pt>
                  <c:pt idx="3">
                    <c:v>0.108040938980587</c:v>
                  </c:pt>
                  <c:pt idx="4">
                    <c:v>0.120534405901474</c:v>
                  </c:pt>
                </c:numCache>
              </c:numRef>
            </c:minus>
          </c:errBars>
          <c:cat>
            <c:strRef>
              <c:f>GMP!$B$50:$F$50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GMP!$B$51:$F$51</c:f>
              <c:numCache>
                <c:formatCode>General</c:formatCode>
                <c:ptCount val="5"/>
                <c:pt idx="0">
                  <c:v>0.989828063085323</c:v>
                </c:pt>
                <c:pt idx="1">
                  <c:v>0.981787794683025</c:v>
                </c:pt>
                <c:pt idx="2">
                  <c:v>0.785162991508654</c:v>
                </c:pt>
                <c:pt idx="3">
                  <c:v>0.755025295662832</c:v>
                </c:pt>
                <c:pt idx="4">
                  <c:v>1.10415604331704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91442232"/>
        <c:axId val="-2091431832"/>
      </c:barChart>
      <c:catAx>
        <c:axId val="-20914422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-2091431832"/>
        <c:crosses val="autoZero"/>
        <c:auto val="1"/>
        <c:lblAlgn val="ctr"/>
        <c:lblOffset val="0"/>
        <c:noMultiLvlLbl val="0"/>
      </c:catAx>
      <c:valAx>
        <c:axId val="-2091431832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209144223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GMP!$C$33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GMP!$C$43:$C$47</c:f>
                <c:numCache>
                  <c:formatCode>General</c:formatCode>
                  <c:ptCount val="5"/>
                  <c:pt idx="0">
                    <c:v>2.847986696438731</c:v>
                  </c:pt>
                  <c:pt idx="1">
                    <c:v>5.96849402539932</c:v>
                  </c:pt>
                  <c:pt idx="2">
                    <c:v>2.797088161002438</c:v>
                  </c:pt>
                  <c:pt idx="3">
                    <c:v>0.15785271812978</c:v>
                  </c:pt>
                  <c:pt idx="4">
                    <c:v>0.937385593085445</c:v>
                  </c:pt>
                </c:numCache>
              </c:numRef>
            </c:plus>
            <c:minus>
              <c:numRef>
                <c:f>GMP!$C$43:$C$47</c:f>
                <c:numCache>
                  <c:formatCode>General</c:formatCode>
                  <c:ptCount val="5"/>
                  <c:pt idx="0">
                    <c:v>2.847986696438731</c:v>
                  </c:pt>
                  <c:pt idx="1">
                    <c:v>5.96849402539932</c:v>
                  </c:pt>
                  <c:pt idx="2">
                    <c:v>2.797088161002438</c:v>
                  </c:pt>
                  <c:pt idx="3">
                    <c:v>0.15785271812978</c:v>
                  </c:pt>
                  <c:pt idx="4">
                    <c:v>0.937385593085445</c:v>
                  </c:pt>
                </c:numCache>
              </c:numRef>
            </c:minus>
          </c:errBars>
          <c:xVal>
            <c:numRef>
              <c:f>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GMP!$C$34:$C$39</c:f>
              <c:numCache>
                <c:formatCode>0</c:formatCode>
                <c:ptCount val="6"/>
                <c:pt idx="0">
                  <c:v>73.78405438397544</c:v>
                </c:pt>
                <c:pt idx="1">
                  <c:v>78.94628197805853</c:v>
                </c:pt>
                <c:pt idx="2">
                  <c:v>83.28424567171057</c:v>
                </c:pt>
                <c:pt idx="3">
                  <c:v>88.65186871641846</c:v>
                </c:pt>
                <c:pt idx="4">
                  <c:v>87.58195209222018</c:v>
                </c:pt>
                <c:pt idx="5" formatCode="General">
                  <c:v>81.66321774723841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GMP!$V$33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GMP!$V$41:$V$45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GMP!$V$41:$V$45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GMP!$V$34:$V$39</c:f>
              <c:numCache>
                <c:formatCode>0</c:formatCode>
                <c:ptCount val="6"/>
                <c:pt idx="0">
                  <c:v>26.21594561602454</c:v>
                </c:pt>
                <c:pt idx="1">
                  <c:v>21.05371802194145</c:v>
                </c:pt>
                <c:pt idx="2">
                  <c:v>16.7157543282894</c:v>
                </c:pt>
                <c:pt idx="3">
                  <c:v>11.34813128358152</c:v>
                </c:pt>
                <c:pt idx="4">
                  <c:v>12.41804790777981</c:v>
                </c:pt>
                <c:pt idx="5">
                  <c:v>18.33678225276157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1886680"/>
        <c:axId val="-2091891704"/>
      </c:scatterChart>
      <c:valAx>
        <c:axId val="-209188668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-2091891704"/>
        <c:crosses val="autoZero"/>
        <c:crossBetween val="midCat"/>
      </c:valAx>
      <c:valAx>
        <c:axId val="-2091891704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2091886680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GMP!$C$56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GMP!$C$65:$C$70</c:f>
                <c:numCache>
                  <c:formatCode>General</c:formatCode>
                  <c:ptCount val="6"/>
                  <c:pt idx="0">
                    <c:v>7.853190581690323</c:v>
                  </c:pt>
                  <c:pt idx="1">
                    <c:v>4.13961330170089</c:v>
                  </c:pt>
                  <c:pt idx="2">
                    <c:v>8.49408157971918</c:v>
                  </c:pt>
                  <c:pt idx="3">
                    <c:v>0.914726521866905</c:v>
                  </c:pt>
                  <c:pt idx="4">
                    <c:v>1.368038993279816</c:v>
                  </c:pt>
                  <c:pt idx="5">
                    <c:v>2.621110444213032</c:v>
                  </c:pt>
                </c:numCache>
              </c:numRef>
            </c:plus>
            <c:minus>
              <c:numRef>
                <c:f>GMP!$C$65:$C$70</c:f>
                <c:numCache>
                  <c:formatCode>General</c:formatCode>
                  <c:ptCount val="6"/>
                  <c:pt idx="0">
                    <c:v>7.853190581690323</c:v>
                  </c:pt>
                  <c:pt idx="1">
                    <c:v>4.13961330170089</c:v>
                  </c:pt>
                  <c:pt idx="2">
                    <c:v>8.49408157971918</c:v>
                  </c:pt>
                  <c:pt idx="3">
                    <c:v>0.914726521866905</c:v>
                  </c:pt>
                  <c:pt idx="4">
                    <c:v>1.368038993279816</c:v>
                  </c:pt>
                  <c:pt idx="5">
                    <c:v>2.621110444213032</c:v>
                  </c:pt>
                </c:numCache>
              </c:numRef>
            </c:minus>
          </c:errBars>
          <c:xVal>
            <c:numRef>
              <c:f>GMP!$B$57:$B$62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GMP!$C$57:$C$62</c:f>
              <c:numCache>
                <c:formatCode>0</c:formatCode>
                <c:ptCount val="6"/>
                <c:pt idx="0">
                  <c:v>77.52483620482184</c:v>
                </c:pt>
                <c:pt idx="1">
                  <c:v>83.63109145012815</c:v>
                </c:pt>
                <c:pt idx="2">
                  <c:v>82.49213087913657</c:v>
                </c:pt>
                <c:pt idx="3">
                  <c:v>84.823126332771</c:v>
                </c:pt>
                <c:pt idx="4">
                  <c:v>84.99266422372325</c:v>
                </c:pt>
                <c:pt idx="5" formatCode="General">
                  <c:v>81.21287179599902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GMP!$D$56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GMP!$D$65:$D$70</c:f>
                <c:numCache>
                  <c:formatCode>General</c:formatCode>
                  <c:ptCount val="6"/>
                  <c:pt idx="0">
                    <c:v>1.110880927420758</c:v>
                  </c:pt>
                  <c:pt idx="1">
                    <c:v>0.297202087855725</c:v>
                  </c:pt>
                  <c:pt idx="2">
                    <c:v>1.219236311818084</c:v>
                  </c:pt>
                  <c:pt idx="3">
                    <c:v>1.226292710926459</c:v>
                  </c:pt>
                  <c:pt idx="4">
                    <c:v>0.309196886465547</c:v>
                  </c:pt>
                  <c:pt idx="5">
                    <c:v>0.374999912264496</c:v>
                  </c:pt>
                </c:numCache>
              </c:numRef>
            </c:plus>
            <c:minus>
              <c:numRef>
                <c:f>GMP!$D$65:$D$70</c:f>
                <c:numCache>
                  <c:formatCode>General</c:formatCode>
                  <c:ptCount val="6"/>
                  <c:pt idx="0">
                    <c:v>1.110880927420758</c:v>
                  </c:pt>
                  <c:pt idx="1">
                    <c:v>0.297202087855725</c:v>
                  </c:pt>
                  <c:pt idx="2">
                    <c:v>1.219236311818084</c:v>
                  </c:pt>
                  <c:pt idx="3">
                    <c:v>1.226292710926459</c:v>
                  </c:pt>
                  <c:pt idx="4">
                    <c:v>0.309196886465547</c:v>
                  </c:pt>
                  <c:pt idx="5">
                    <c:v>0.374999912264496</c:v>
                  </c:pt>
                </c:numCache>
              </c:numRef>
            </c:minus>
          </c:errBars>
          <c:xVal>
            <c:numRef>
              <c:f>GMP!$B$57:$B$62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GMP!$D$57:$D$62</c:f>
              <c:numCache>
                <c:formatCode>0</c:formatCode>
                <c:ptCount val="6"/>
                <c:pt idx="0">
                  <c:v>7.407220336004925</c:v>
                </c:pt>
                <c:pt idx="1">
                  <c:v>8.183797001903664</c:v>
                </c:pt>
                <c:pt idx="2">
                  <c:v>8.102681265295093</c:v>
                </c:pt>
                <c:pt idx="3">
                  <c:v>8.65254416945863</c:v>
                </c:pt>
                <c:pt idx="4">
                  <c:v>8.341693716812361</c:v>
                </c:pt>
                <c:pt idx="5" formatCode="General">
                  <c:v>7.98954691538106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GMP!$E$56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GMP!$E$65:$E$70</c:f>
                <c:numCache>
                  <c:formatCode>General</c:formatCode>
                  <c:ptCount val="6"/>
                  <c:pt idx="0">
                    <c:v>8.97969757879021</c:v>
                  </c:pt>
                  <c:pt idx="1">
                    <c:v>3.720597691170442</c:v>
                  </c:pt>
                  <c:pt idx="2">
                    <c:v>9.155457789049867</c:v>
                  </c:pt>
                  <c:pt idx="3">
                    <c:v>1.449232479159395</c:v>
                  </c:pt>
                  <c:pt idx="4">
                    <c:v>1.160248135591037</c:v>
                  </c:pt>
                  <c:pt idx="5">
                    <c:v>2.480202712361717</c:v>
                  </c:pt>
                </c:numCache>
              </c:numRef>
            </c:plus>
            <c:minus>
              <c:numRef>
                <c:f>GMP!$E$65:$E$70</c:f>
                <c:numCache>
                  <c:formatCode>General</c:formatCode>
                  <c:ptCount val="6"/>
                  <c:pt idx="0">
                    <c:v>8.97969757879021</c:v>
                  </c:pt>
                  <c:pt idx="1">
                    <c:v>3.720597691170442</c:v>
                  </c:pt>
                  <c:pt idx="2">
                    <c:v>9.155457789049867</c:v>
                  </c:pt>
                  <c:pt idx="3">
                    <c:v>1.449232479159395</c:v>
                  </c:pt>
                  <c:pt idx="4">
                    <c:v>1.160248135591037</c:v>
                  </c:pt>
                  <c:pt idx="5">
                    <c:v>2.480202712361717</c:v>
                  </c:pt>
                </c:numCache>
              </c:numRef>
            </c:minus>
          </c:errBars>
          <c:xVal>
            <c:numRef>
              <c:f>GMP!$B$57:$B$62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GMP!$E$57:$E$62</c:f>
              <c:numCache>
                <c:formatCode>0</c:formatCode>
                <c:ptCount val="6"/>
                <c:pt idx="0">
                  <c:v>14.23174605339228</c:v>
                </c:pt>
                <c:pt idx="1">
                  <c:v>7.471690555847942</c:v>
                </c:pt>
                <c:pt idx="2">
                  <c:v>8.789331789342324</c:v>
                </c:pt>
                <c:pt idx="3">
                  <c:v>6.261232151388353</c:v>
                </c:pt>
                <c:pt idx="4">
                  <c:v>6.222079985140945</c:v>
                </c:pt>
                <c:pt idx="5" formatCode="General">
                  <c:v>9.966635609698725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GMP!$F$56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GMP!$F$65:$F$70</c:f>
                <c:numCache>
                  <c:formatCode>General</c:formatCode>
                  <c:ptCount val="6"/>
                  <c:pt idx="0">
                    <c:v>0.659869082728065</c:v>
                  </c:pt>
                  <c:pt idx="1">
                    <c:v>0.71908742575721</c:v>
                  </c:pt>
                  <c:pt idx="2">
                    <c:v>0.573075576593229</c:v>
                  </c:pt>
                  <c:pt idx="3">
                    <c:v>0.0677455983841633</c:v>
                  </c:pt>
                  <c:pt idx="4">
                    <c:v>0.0429076464094162</c:v>
                  </c:pt>
                  <c:pt idx="5">
                    <c:v>0.338398503185885</c:v>
                  </c:pt>
                </c:numCache>
              </c:numRef>
            </c:plus>
            <c:minus>
              <c:numRef>
                <c:f>GMP!$F$65:$F$70</c:f>
                <c:numCache>
                  <c:formatCode>General</c:formatCode>
                  <c:ptCount val="6"/>
                  <c:pt idx="0">
                    <c:v>0.659869082728065</c:v>
                  </c:pt>
                  <c:pt idx="1">
                    <c:v>0.71908742575721</c:v>
                  </c:pt>
                  <c:pt idx="2">
                    <c:v>0.573075576593229</c:v>
                  </c:pt>
                  <c:pt idx="3">
                    <c:v>0.0677455983841633</c:v>
                  </c:pt>
                  <c:pt idx="4">
                    <c:v>0.0429076464094162</c:v>
                  </c:pt>
                  <c:pt idx="5">
                    <c:v>0.338398503185885</c:v>
                  </c:pt>
                </c:numCache>
              </c:numRef>
            </c:minus>
          </c:errBars>
          <c:xVal>
            <c:numRef>
              <c:f>GMP!$B$57:$B$62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GMP!$F$57:$F$62</c:f>
              <c:numCache>
                <c:formatCode>0</c:formatCode>
                <c:ptCount val="6"/>
                <c:pt idx="0">
                  <c:v>0.836197405780949</c:v>
                </c:pt>
                <c:pt idx="1">
                  <c:v>0.713420992120224</c:v>
                </c:pt>
                <c:pt idx="2">
                  <c:v>0.615856066226028</c:v>
                </c:pt>
                <c:pt idx="3">
                  <c:v>0.263097346382013</c:v>
                </c:pt>
                <c:pt idx="4">
                  <c:v>0.443562074323441</c:v>
                </c:pt>
                <c:pt idx="5" formatCode="General">
                  <c:v>0.830945678921182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GMP!$G$33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GMP!$G$65:$G$70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GMP!$G$65:$G$70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GMP!$G$57:$G$62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GMP!$H$33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GMP!$H$43:$H$47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GMP!$H$43:$H$47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GMP!$H$57:$H$62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GMP!$I$33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GMP!$I$43:$I$47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GMP!$I$43:$I$47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GMP!$I$57:$I$62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GMP!$J$33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GMP!$J$43:$J$47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GMP!$J$43:$J$47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GMP!$J$57:$J$62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GMP!$K$33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GMP!$K$43:$K$47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GMP!$K$43:$K$47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GMP!$K$57:$K$62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GMP!$L$33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GMP!$L$43:$L$47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GMP!$L$43:$L$47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GMP!$L$57:$L$62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GMP!$M$33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GMP!$M$43:$M$47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GMP!$M$43:$M$47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GMP!$M$57:$M$62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GMP!$N$33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GMP!$N$43:$N$47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GMP!$N$43:$N$47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GMP!$N$57:$N$62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GMP!$O$33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GMP!$O$43:$O$47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GMP!$O$43:$O$47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GMP!$O$57:$O$62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GMP!$P$33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GMP!$P$43:$P$47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GMP!$P$43:$P$47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GMP!$P$57:$P$62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GMP!$Q$33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GMP!$Q$43:$Q$47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GMP!$Q$43:$Q$47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GMP!$Q$57:$Q$62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GMP!$R$33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GMP!$R$43:$R$47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GMP!$R$43:$R$47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GMP!$R$57:$R$62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GMP!$S$33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GMP!$S$43:$S$47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GMP!$S$43:$S$47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GMP!$S$57:$S$62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4305992"/>
        <c:axId val="1844301032"/>
      </c:scatterChart>
      <c:valAx>
        <c:axId val="1844305992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844301032"/>
        <c:crosses val="autoZero"/>
        <c:crossBetween val="midCat"/>
      </c:valAx>
      <c:valAx>
        <c:axId val="184430103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84430599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GMP!$C$33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GMP!$C$87:$C$92</c:f>
                <c:numCache>
                  <c:formatCode>General</c:formatCode>
                  <c:ptCount val="6"/>
                  <c:pt idx="0">
                    <c:v>1.878879988057058</c:v>
                  </c:pt>
                  <c:pt idx="1">
                    <c:v>1.63011798690091</c:v>
                  </c:pt>
                  <c:pt idx="2">
                    <c:v>5.769557249615063</c:v>
                  </c:pt>
                  <c:pt idx="3">
                    <c:v>1.662755240678744</c:v>
                  </c:pt>
                  <c:pt idx="4">
                    <c:v>1.378207201733467</c:v>
                  </c:pt>
                  <c:pt idx="5">
                    <c:v>1.620039489895896</c:v>
                  </c:pt>
                </c:numCache>
              </c:numRef>
            </c:plus>
            <c:minus>
              <c:numRef>
                <c:f>GMP!$C$87:$C$92</c:f>
                <c:numCache>
                  <c:formatCode>General</c:formatCode>
                  <c:ptCount val="6"/>
                  <c:pt idx="0">
                    <c:v>1.878879988057058</c:v>
                  </c:pt>
                  <c:pt idx="1">
                    <c:v>1.63011798690091</c:v>
                  </c:pt>
                  <c:pt idx="2">
                    <c:v>5.769557249615063</c:v>
                  </c:pt>
                  <c:pt idx="3">
                    <c:v>1.662755240678744</c:v>
                  </c:pt>
                  <c:pt idx="4">
                    <c:v>1.378207201733467</c:v>
                  </c:pt>
                  <c:pt idx="5">
                    <c:v>1.620039489895896</c:v>
                  </c:pt>
                </c:numCache>
              </c:numRef>
            </c:minus>
          </c:errBars>
          <c:xVal>
            <c:numRef>
              <c:f>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GMP!$C$79:$C$84</c:f>
              <c:numCache>
                <c:formatCode>0</c:formatCode>
                <c:ptCount val="6"/>
                <c:pt idx="0">
                  <c:v>81.45290461747422</c:v>
                </c:pt>
                <c:pt idx="1">
                  <c:v>81.16081492510862</c:v>
                </c:pt>
                <c:pt idx="2">
                  <c:v>76.02340508707528</c:v>
                </c:pt>
                <c:pt idx="3">
                  <c:v>87.99880213830566</c:v>
                </c:pt>
                <c:pt idx="4">
                  <c:v>87.75951060987844</c:v>
                </c:pt>
                <c:pt idx="5" formatCode="General">
                  <c:v>81.88108695324105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GMP!$D$33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GMP!$D$87:$D$92</c:f>
                <c:numCache>
                  <c:formatCode>General</c:formatCode>
                  <c:ptCount val="6"/>
                  <c:pt idx="0">
                    <c:v>0.349679940182209</c:v>
                  </c:pt>
                  <c:pt idx="1">
                    <c:v>0.490843230572669</c:v>
                  </c:pt>
                  <c:pt idx="2">
                    <c:v>2.181635250795832</c:v>
                  </c:pt>
                  <c:pt idx="3">
                    <c:v>0.16761407134808</c:v>
                  </c:pt>
                  <c:pt idx="4">
                    <c:v>0.904792096441022</c:v>
                  </c:pt>
                  <c:pt idx="5">
                    <c:v>1.334486246986742</c:v>
                  </c:pt>
                </c:numCache>
              </c:numRef>
            </c:plus>
            <c:minus>
              <c:numRef>
                <c:f>GMP!$D$87:$D$92</c:f>
                <c:numCache>
                  <c:formatCode>General</c:formatCode>
                  <c:ptCount val="6"/>
                  <c:pt idx="0">
                    <c:v>0.349679940182209</c:v>
                  </c:pt>
                  <c:pt idx="1">
                    <c:v>0.490843230572669</c:v>
                  </c:pt>
                  <c:pt idx="2">
                    <c:v>2.181635250795832</c:v>
                  </c:pt>
                  <c:pt idx="3">
                    <c:v>0.16761407134808</c:v>
                  </c:pt>
                  <c:pt idx="4">
                    <c:v>0.904792096441022</c:v>
                  </c:pt>
                  <c:pt idx="5">
                    <c:v>1.334486246986742</c:v>
                  </c:pt>
                </c:numCache>
              </c:numRef>
            </c:minus>
          </c:errBars>
          <c:xVal>
            <c:numRef>
              <c:f>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GMP!$D$79:$D$84</c:f>
              <c:numCache>
                <c:formatCode>0</c:formatCode>
                <c:ptCount val="6"/>
                <c:pt idx="0">
                  <c:v>8.2503888503573</c:v>
                </c:pt>
                <c:pt idx="1">
                  <c:v>8.322773758031765</c:v>
                </c:pt>
                <c:pt idx="2">
                  <c:v>5.829273982687956</c:v>
                </c:pt>
                <c:pt idx="3">
                  <c:v>8.039924906315536</c:v>
                </c:pt>
                <c:pt idx="4">
                  <c:v>7.952196310620923</c:v>
                </c:pt>
                <c:pt idx="5" formatCode="General">
                  <c:v>7.830667446257858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GMP!$E$33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GMP!$E$87:$E$92</c:f>
                <c:numCache>
                  <c:formatCode>General</c:formatCode>
                  <c:ptCount val="6"/>
                  <c:pt idx="0">
                    <c:v>1.890951050650191</c:v>
                  </c:pt>
                  <c:pt idx="1">
                    <c:v>1.404233943616102</c:v>
                  </c:pt>
                  <c:pt idx="2">
                    <c:v>4.566862554897206</c:v>
                  </c:pt>
                  <c:pt idx="3">
                    <c:v>1.858138857610001</c:v>
                  </c:pt>
                  <c:pt idx="4">
                    <c:v>0.590256667020921</c:v>
                  </c:pt>
                  <c:pt idx="5">
                    <c:v>1.880957148895407</c:v>
                  </c:pt>
                </c:numCache>
              </c:numRef>
            </c:plus>
            <c:minus>
              <c:numRef>
                <c:f>GMP!$E$65:$E$70</c:f>
                <c:numCache>
                  <c:formatCode>General</c:formatCode>
                  <c:ptCount val="6"/>
                  <c:pt idx="0">
                    <c:v>8.97969757879021</c:v>
                  </c:pt>
                  <c:pt idx="1">
                    <c:v>3.720597691170442</c:v>
                  </c:pt>
                  <c:pt idx="2">
                    <c:v>9.155457789049867</c:v>
                  </c:pt>
                  <c:pt idx="3">
                    <c:v>1.449232479159395</c:v>
                  </c:pt>
                  <c:pt idx="4">
                    <c:v>1.160248135591037</c:v>
                  </c:pt>
                  <c:pt idx="5">
                    <c:v>2.480202712361717</c:v>
                  </c:pt>
                </c:numCache>
              </c:numRef>
            </c:minus>
          </c:errBars>
          <c:xVal>
            <c:numRef>
              <c:f>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GMP!$E$79:$E$84</c:f>
              <c:numCache>
                <c:formatCode>0</c:formatCode>
                <c:ptCount val="6"/>
                <c:pt idx="0">
                  <c:v>9.31020711476816</c:v>
                </c:pt>
                <c:pt idx="1">
                  <c:v>9.65951429573169</c:v>
                </c:pt>
                <c:pt idx="2">
                  <c:v>17.30157939396467</c:v>
                </c:pt>
                <c:pt idx="3">
                  <c:v>3.752333645478838</c:v>
                </c:pt>
                <c:pt idx="4">
                  <c:v>3.555471760104587</c:v>
                </c:pt>
                <c:pt idx="5" formatCode="General">
                  <c:v>9.55567678183559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GMP!$F$33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GMP!$F$87:$F$92</c:f>
                <c:numCache>
                  <c:formatCode>General</c:formatCode>
                  <c:ptCount val="6"/>
                  <c:pt idx="0">
                    <c:v>0.362717156417818</c:v>
                  </c:pt>
                  <c:pt idx="1">
                    <c:v>0.72009611907927</c:v>
                  </c:pt>
                  <c:pt idx="2">
                    <c:v>0.32570699815391</c:v>
                  </c:pt>
                  <c:pt idx="3">
                    <c:v>0.0531282246154486</c:v>
                  </c:pt>
                  <c:pt idx="4">
                    <c:v>0.28785436178336</c:v>
                  </c:pt>
                  <c:pt idx="5">
                    <c:v>0.0107121119959152</c:v>
                  </c:pt>
                </c:numCache>
              </c:numRef>
            </c:plus>
            <c:minus>
              <c:numRef>
                <c:f>GMP!$F$87:$F$92</c:f>
                <c:numCache>
                  <c:formatCode>General</c:formatCode>
                  <c:ptCount val="6"/>
                  <c:pt idx="0">
                    <c:v>0.362717156417818</c:v>
                  </c:pt>
                  <c:pt idx="1">
                    <c:v>0.72009611907927</c:v>
                  </c:pt>
                  <c:pt idx="2">
                    <c:v>0.32570699815391</c:v>
                  </c:pt>
                  <c:pt idx="3">
                    <c:v>0.0531282246154486</c:v>
                  </c:pt>
                  <c:pt idx="4">
                    <c:v>0.28785436178336</c:v>
                  </c:pt>
                  <c:pt idx="5">
                    <c:v>0.0107121119959152</c:v>
                  </c:pt>
                </c:numCache>
              </c:numRef>
            </c:minus>
          </c:errBars>
          <c:xVal>
            <c:numRef>
              <c:f>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GMP!$F$79:$F$84</c:f>
              <c:numCache>
                <c:formatCode>0</c:formatCode>
                <c:ptCount val="6"/>
                <c:pt idx="0">
                  <c:v>0.986499417400338</c:v>
                </c:pt>
                <c:pt idx="1">
                  <c:v>0.856897021127923</c:v>
                </c:pt>
                <c:pt idx="2">
                  <c:v>0.845741536272081</c:v>
                </c:pt>
                <c:pt idx="3">
                  <c:v>0.208939309899947</c:v>
                </c:pt>
                <c:pt idx="4">
                  <c:v>0.732821319396042</c:v>
                </c:pt>
                <c:pt idx="5" formatCode="General">
                  <c:v>0.732568818665511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GMP!$G$33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GMP!$G$87:$G$92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GMP!$G$87:$G$92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GMP!$G$79:$G$84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GMP!$H$33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GMP!$H$43:$H$47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GMP!$H$43:$H$47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GMP!$H$79:$H$84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GMP!$I$33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GMP!$I$43:$I$47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GMP!$I$43:$I$47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GMP!$I$79:$I$84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GMP!$J$33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GMP!$J$43:$J$47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GMP!$J$43:$J$47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GMP!$J$79:$J$84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GMP!$K$33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GMP!$K$43:$K$47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GMP!$K$43:$K$47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GMP!$K$79:$K$84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GMP!$L$33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GMP!$L$43:$L$47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GMP!$L$43:$L$47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GMP!$L$79:$L$84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GMP!$M$33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GMP!$M$43:$M$47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GMP!$M$43:$M$47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GMP!$M$79:$M$84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GMP!$N$33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GMP!$N$43:$N$47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GMP!$N$43:$N$47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GMP!$N$79:$N$84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GMP!$O$33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GMP!$O$43:$O$47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GMP!$O$43:$O$47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GMP!$O$79:$O$84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GMP!$P$33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GMP!$P$43:$P$47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GMP!$P$43:$P$47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GMP!$P$79:$P$84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GMP!$Q$33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GMP!$Q$43:$Q$47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GMP!$Q$43:$Q$47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GMP!$Q$79:$Q$84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GMP!$R$33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GMP!$R$43:$R$47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GMP!$R$43:$R$47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GMP!$R$79:$R$84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GMP!$S$33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GMP!$S$43:$S$47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GMP!$S$43:$S$47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GMP!$S$79:$S$84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4156584"/>
        <c:axId val="1844162232"/>
      </c:scatterChart>
      <c:valAx>
        <c:axId val="1844156584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844162232"/>
        <c:crosses val="autoZero"/>
        <c:crossBetween val="midCat"/>
      </c:valAx>
      <c:valAx>
        <c:axId val="184416223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84415658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GMP!$A$73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GMP!$B$74:$F$74</c:f>
                <c:numCache>
                  <c:formatCode>General</c:formatCode>
                  <c:ptCount val="5"/>
                  <c:pt idx="0">
                    <c:v>0.0929041110882705</c:v>
                  </c:pt>
                  <c:pt idx="1">
                    <c:v>0.0736312154774085</c:v>
                  </c:pt>
                  <c:pt idx="2">
                    <c:v>0.159970329883735</c:v>
                  </c:pt>
                  <c:pt idx="3">
                    <c:v>0.241857067082789</c:v>
                  </c:pt>
                  <c:pt idx="4">
                    <c:v>0.211022660555069</c:v>
                  </c:pt>
                </c:numCache>
              </c:numRef>
            </c:plus>
            <c:minus>
              <c:numRef>
                <c:f>GMP!$B$74:$F$74</c:f>
                <c:numCache>
                  <c:formatCode>General</c:formatCode>
                  <c:ptCount val="5"/>
                  <c:pt idx="0">
                    <c:v>0.0929041110882705</c:v>
                  </c:pt>
                  <c:pt idx="1">
                    <c:v>0.0736312154774085</c:v>
                  </c:pt>
                  <c:pt idx="2">
                    <c:v>0.159970329883735</c:v>
                  </c:pt>
                  <c:pt idx="3">
                    <c:v>0.241857067082789</c:v>
                  </c:pt>
                  <c:pt idx="4">
                    <c:v>0.211022660555069</c:v>
                  </c:pt>
                </c:numCache>
              </c:numRef>
            </c:minus>
          </c:errBars>
          <c:cat>
            <c:strRef>
              <c:f>GMP!$B$50:$F$50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GMP!$B$73:$F$73</c:f>
              <c:numCache>
                <c:formatCode>General</c:formatCode>
                <c:ptCount val="5"/>
                <c:pt idx="0">
                  <c:v>0.950369247342182</c:v>
                </c:pt>
                <c:pt idx="1">
                  <c:v>1.054057140585924</c:v>
                </c:pt>
                <c:pt idx="2">
                  <c:v>0.82185893133066</c:v>
                </c:pt>
                <c:pt idx="3" formatCode="0.00E+00">
                  <c:v>0.864831873337212</c:v>
                </c:pt>
                <c:pt idx="4">
                  <c:v>1.02664344725054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4286552"/>
        <c:axId val="1844428040"/>
      </c:barChart>
      <c:catAx>
        <c:axId val="184428655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844428040"/>
        <c:crosses val="autoZero"/>
        <c:auto val="1"/>
        <c:lblAlgn val="ctr"/>
        <c:lblOffset val="0"/>
        <c:noMultiLvlLbl val="0"/>
      </c:catAx>
      <c:valAx>
        <c:axId val="1844428040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84428655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GMP!$A$51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GMP!$B$96:$F$96</c:f>
                <c:numCache>
                  <c:formatCode>General</c:formatCode>
                  <c:ptCount val="5"/>
                  <c:pt idx="0">
                    <c:v>0.120346708919389</c:v>
                  </c:pt>
                  <c:pt idx="1">
                    <c:v>0.0838769328019791</c:v>
                  </c:pt>
                  <c:pt idx="2">
                    <c:v>0.0452705267863589</c:v>
                  </c:pt>
                  <c:pt idx="3">
                    <c:v>0.10861802608976</c:v>
                  </c:pt>
                  <c:pt idx="4">
                    <c:v>0.088324454182716</c:v>
                  </c:pt>
                </c:numCache>
              </c:numRef>
            </c:plus>
            <c:minus>
              <c:numRef>
                <c:f>GMP!$B$96:$F$96</c:f>
                <c:numCache>
                  <c:formatCode>General</c:formatCode>
                  <c:ptCount val="5"/>
                  <c:pt idx="0">
                    <c:v>0.120346708919389</c:v>
                  </c:pt>
                  <c:pt idx="1">
                    <c:v>0.0838769328019791</c:v>
                  </c:pt>
                  <c:pt idx="2">
                    <c:v>0.0452705267863589</c:v>
                  </c:pt>
                  <c:pt idx="3">
                    <c:v>0.10861802608976</c:v>
                  </c:pt>
                  <c:pt idx="4">
                    <c:v>0.088324454182716</c:v>
                  </c:pt>
                </c:numCache>
              </c:numRef>
            </c:minus>
          </c:errBars>
          <c:cat>
            <c:strRef>
              <c:f>GMP!$B$50:$F$50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GMP!$B$95:$F$95</c:f>
              <c:numCache>
                <c:formatCode>General</c:formatCode>
                <c:ptCount val="5"/>
                <c:pt idx="0">
                  <c:v>1.045417535278358</c:v>
                </c:pt>
                <c:pt idx="1">
                  <c:v>1.098824313275534</c:v>
                </c:pt>
                <c:pt idx="2">
                  <c:v>0.901791607150103</c:v>
                </c:pt>
                <c:pt idx="3">
                  <c:v>0.859223138190452</c:v>
                </c:pt>
                <c:pt idx="4" formatCode="0.00E+00">
                  <c:v>1.046027147547765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4191544"/>
        <c:axId val="1844194744"/>
      </c:barChart>
      <c:catAx>
        <c:axId val="18441915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844194744"/>
        <c:crosses val="autoZero"/>
        <c:auto val="1"/>
        <c:lblAlgn val="ctr"/>
        <c:lblOffset val="0"/>
        <c:noMultiLvlLbl val="0"/>
      </c:catAx>
      <c:valAx>
        <c:axId val="1844194744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84419154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GMP!$C$33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GMP!$C$43:$C$47</c:f>
                <c:numCache>
                  <c:formatCode>General</c:formatCode>
                  <c:ptCount val="5"/>
                  <c:pt idx="0">
                    <c:v>2.847986696438731</c:v>
                  </c:pt>
                  <c:pt idx="1">
                    <c:v>5.96849402539932</c:v>
                  </c:pt>
                  <c:pt idx="2">
                    <c:v>2.797088161002438</c:v>
                  </c:pt>
                  <c:pt idx="3">
                    <c:v>0.15785271812978</c:v>
                  </c:pt>
                  <c:pt idx="4">
                    <c:v>0.937385593085445</c:v>
                  </c:pt>
                </c:numCache>
              </c:numRef>
            </c:plus>
            <c:minus>
              <c:numRef>
                <c:f>GMP!$C$43:$C$47</c:f>
                <c:numCache>
                  <c:formatCode>General</c:formatCode>
                  <c:ptCount val="5"/>
                  <c:pt idx="0">
                    <c:v>2.847986696438731</c:v>
                  </c:pt>
                  <c:pt idx="1">
                    <c:v>5.96849402539932</c:v>
                  </c:pt>
                  <c:pt idx="2">
                    <c:v>2.797088161002438</c:v>
                  </c:pt>
                  <c:pt idx="3">
                    <c:v>0.15785271812978</c:v>
                  </c:pt>
                  <c:pt idx="4">
                    <c:v>0.937385593085445</c:v>
                  </c:pt>
                </c:numCache>
              </c:numRef>
            </c:minus>
          </c:errBars>
          <c:xVal>
            <c:numRef>
              <c:f>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GMP!$C$57:$C$62</c:f>
              <c:numCache>
                <c:formatCode>0</c:formatCode>
                <c:ptCount val="6"/>
                <c:pt idx="0">
                  <c:v>77.52483620482184</c:v>
                </c:pt>
                <c:pt idx="1">
                  <c:v>83.63109145012815</c:v>
                </c:pt>
                <c:pt idx="2">
                  <c:v>82.49213087913657</c:v>
                </c:pt>
                <c:pt idx="3">
                  <c:v>84.823126332771</c:v>
                </c:pt>
                <c:pt idx="4">
                  <c:v>84.99266422372325</c:v>
                </c:pt>
                <c:pt idx="5" formatCode="General">
                  <c:v>81.21287179599902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GMP!$V$33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GMP!$V$41:$V$45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GMP!$V$41:$V$45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GMP!$V$57:$V$62</c:f>
              <c:numCache>
                <c:formatCode>0</c:formatCode>
                <c:ptCount val="6"/>
                <c:pt idx="0">
                  <c:v>22.47516379517815</c:v>
                </c:pt>
                <c:pt idx="1">
                  <c:v>16.36890854987183</c:v>
                </c:pt>
                <c:pt idx="2">
                  <c:v>17.50786912086344</c:v>
                </c:pt>
                <c:pt idx="3">
                  <c:v>15.176873667229</c:v>
                </c:pt>
                <c:pt idx="4">
                  <c:v>15.00733577627675</c:v>
                </c:pt>
                <c:pt idx="5">
                  <c:v>18.78712820400097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4076136"/>
        <c:axId val="1844059528"/>
      </c:scatterChart>
      <c:valAx>
        <c:axId val="1844076136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844059528"/>
        <c:crosses val="autoZero"/>
        <c:crossBetween val="midCat"/>
      </c:valAx>
      <c:valAx>
        <c:axId val="184405952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844076136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GMP!$C$33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GMP!$C$43:$C$47</c:f>
                <c:numCache>
                  <c:formatCode>General</c:formatCode>
                  <c:ptCount val="5"/>
                  <c:pt idx="0">
                    <c:v>2.847986696438731</c:v>
                  </c:pt>
                  <c:pt idx="1">
                    <c:v>5.96849402539932</c:v>
                  </c:pt>
                  <c:pt idx="2">
                    <c:v>2.797088161002438</c:v>
                  </c:pt>
                  <c:pt idx="3">
                    <c:v>0.15785271812978</c:v>
                  </c:pt>
                  <c:pt idx="4">
                    <c:v>0.937385593085445</c:v>
                  </c:pt>
                </c:numCache>
              </c:numRef>
            </c:plus>
            <c:minus>
              <c:numRef>
                <c:f>GMP!$C$43:$C$47</c:f>
                <c:numCache>
                  <c:formatCode>General</c:formatCode>
                  <c:ptCount val="5"/>
                  <c:pt idx="0">
                    <c:v>2.847986696438731</c:v>
                  </c:pt>
                  <c:pt idx="1">
                    <c:v>5.96849402539932</c:v>
                  </c:pt>
                  <c:pt idx="2">
                    <c:v>2.797088161002438</c:v>
                  </c:pt>
                  <c:pt idx="3">
                    <c:v>0.15785271812978</c:v>
                  </c:pt>
                  <c:pt idx="4">
                    <c:v>0.937385593085445</c:v>
                  </c:pt>
                </c:numCache>
              </c:numRef>
            </c:minus>
          </c:errBars>
          <c:xVal>
            <c:numRef>
              <c:f>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GMP!$C$79:$C$84</c:f>
              <c:numCache>
                <c:formatCode>0</c:formatCode>
                <c:ptCount val="6"/>
                <c:pt idx="0">
                  <c:v>81.45290461747422</c:v>
                </c:pt>
                <c:pt idx="1">
                  <c:v>81.16081492510862</c:v>
                </c:pt>
                <c:pt idx="2">
                  <c:v>76.02340508707528</c:v>
                </c:pt>
                <c:pt idx="3">
                  <c:v>87.99880213830566</c:v>
                </c:pt>
                <c:pt idx="4">
                  <c:v>87.75951060987844</c:v>
                </c:pt>
                <c:pt idx="5" formatCode="General">
                  <c:v>81.88108695324105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GMP!$V$33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GMP!$V$41:$V$45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GMP!$V$41:$V$45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GMP!$V$79:$V$84</c:f>
              <c:numCache>
                <c:formatCode>0</c:formatCode>
                <c:ptCount val="6"/>
                <c:pt idx="0">
                  <c:v>18.5470953825258</c:v>
                </c:pt>
                <c:pt idx="1">
                  <c:v>18.83918507489138</c:v>
                </c:pt>
                <c:pt idx="2">
                  <c:v>23.97659491292471</c:v>
                </c:pt>
                <c:pt idx="3">
                  <c:v>12.00119786169432</c:v>
                </c:pt>
                <c:pt idx="4">
                  <c:v>12.24048939012155</c:v>
                </c:pt>
                <c:pt idx="5">
                  <c:v>18.11891304675896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4014920"/>
        <c:axId val="1844020568"/>
      </c:scatterChart>
      <c:valAx>
        <c:axId val="184401492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844020568"/>
        <c:crosses val="autoZero"/>
        <c:crossBetween val="midCat"/>
      </c:valAx>
      <c:valAx>
        <c:axId val="184402056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844014920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'trehalose-6-Phosphate (2)'!$C$33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'trehalose-6-Phosphate (2)'!$C$43:$C$48</c:f>
                <c:numCache>
                  <c:formatCode>General</c:formatCode>
                  <c:ptCount val="6"/>
                  <c:pt idx="0">
                    <c:v>1.764757715057465</c:v>
                  </c:pt>
                  <c:pt idx="1">
                    <c:v>1.829554964704157</c:v>
                  </c:pt>
                  <c:pt idx="2">
                    <c:v>2.100987520022402</c:v>
                  </c:pt>
                  <c:pt idx="3">
                    <c:v>1.600346394182297</c:v>
                  </c:pt>
                  <c:pt idx="4">
                    <c:v>4.806266907854873</c:v>
                  </c:pt>
                  <c:pt idx="5">
                    <c:v>1.090651760939958</c:v>
                  </c:pt>
                </c:numCache>
              </c:numRef>
            </c:plus>
            <c:minus>
              <c:numRef>
                <c:f>'trehalose-6-Phosphate (2)'!$C$43:$C$48</c:f>
                <c:numCache>
                  <c:formatCode>General</c:formatCode>
                  <c:ptCount val="6"/>
                  <c:pt idx="0">
                    <c:v>1.764757715057465</c:v>
                  </c:pt>
                  <c:pt idx="1">
                    <c:v>1.829554964704157</c:v>
                  </c:pt>
                  <c:pt idx="2">
                    <c:v>2.100987520022402</c:v>
                  </c:pt>
                  <c:pt idx="3">
                    <c:v>1.600346394182297</c:v>
                  </c:pt>
                  <c:pt idx="4">
                    <c:v>4.806266907854873</c:v>
                  </c:pt>
                  <c:pt idx="5">
                    <c:v>1.090651760939958</c:v>
                  </c:pt>
                </c:numCache>
              </c:numRef>
            </c:minus>
          </c:errBars>
          <c:xVal>
            <c:numRef>
              <c:f>'trehalose-6-Phosphate (2)'!$B$34:$B$39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 (2)'!$C$34:$C$39</c:f>
              <c:numCache>
                <c:formatCode>0</c:formatCode>
                <c:ptCount val="6"/>
                <c:pt idx="0">
                  <c:v>8.439220646816715</c:v>
                </c:pt>
                <c:pt idx="1">
                  <c:v>6.427934465593485</c:v>
                </c:pt>
                <c:pt idx="2">
                  <c:v>7.237813662794455</c:v>
                </c:pt>
                <c:pt idx="3">
                  <c:v>6.916996276627395</c:v>
                </c:pt>
                <c:pt idx="4">
                  <c:v>5.254775965166285</c:v>
                </c:pt>
                <c:pt idx="5" formatCode="General">
                  <c:v>5.309372571628919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'trehalose-6-Phosphate (2)'!$D$33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'trehalose-6-Phosphate (2)'!$D$43:$D$48</c:f>
                <c:numCache>
                  <c:formatCode>General</c:formatCode>
                  <c:ptCount val="6"/>
                  <c:pt idx="0">
                    <c:v>1.764757715057458</c:v>
                  </c:pt>
                  <c:pt idx="1">
                    <c:v>1.829554964704152</c:v>
                  </c:pt>
                  <c:pt idx="2">
                    <c:v>2.100987520022398</c:v>
                  </c:pt>
                  <c:pt idx="3">
                    <c:v>1.600346394182306</c:v>
                  </c:pt>
                  <c:pt idx="4">
                    <c:v>4.806266907854872</c:v>
                  </c:pt>
                  <c:pt idx="5">
                    <c:v>1.090651760939954</c:v>
                  </c:pt>
                </c:numCache>
              </c:numRef>
            </c:plus>
            <c:minus>
              <c:numRef>
                <c:f>'trehalose-6-Phosphate (2)'!$D$43:$D$48</c:f>
                <c:numCache>
                  <c:formatCode>General</c:formatCode>
                  <c:ptCount val="6"/>
                  <c:pt idx="0">
                    <c:v>1.764757715057458</c:v>
                  </c:pt>
                  <c:pt idx="1">
                    <c:v>1.829554964704152</c:v>
                  </c:pt>
                  <c:pt idx="2">
                    <c:v>2.100987520022398</c:v>
                  </c:pt>
                  <c:pt idx="3">
                    <c:v>1.600346394182306</c:v>
                  </c:pt>
                  <c:pt idx="4">
                    <c:v>4.806266907854872</c:v>
                  </c:pt>
                  <c:pt idx="5">
                    <c:v>1.090651760939954</c:v>
                  </c:pt>
                </c:numCache>
              </c:numRef>
            </c:minus>
          </c:errBars>
          <c:xVal>
            <c:numRef>
              <c:f>'trehalose-6-Phosphate (2)'!$B$34:$B$39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 (2)'!$D$34:$D$39</c:f>
              <c:numCache>
                <c:formatCode>0</c:formatCode>
                <c:ptCount val="6"/>
                <c:pt idx="0">
                  <c:v>91.56077935318329</c:v>
                </c:pt>
                <c:pt idx="1">
                  <c:v>93.57206553440651</c:v>
                </c:pt>
                <c:pt idx="2">
                  <c:v>92.76218633720555</c:v>
                </c:pt>
                <c:pt idx="3">
                  <c:v>93.0830037233726</c:v>
                </c:pt>
                <c:pt idx="4">
                  <c:v>94.74522403483372</c:v>
                </c:pt>
                <c:pt idx="5" formatCode="General">
                  <c:v>94.69062742837107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'trehalose-6-Phosphate (2)'!$E$33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'trehalose-6-Phosphate (2)'!$E$43:$E$48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'trehalose-6-Phosphate (2)'!$E$43:$E$48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'trehalose-6-Phosphate (2)'!$B$34:$B$39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 (2)'!$E$34:$E$39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'trehalose-6-Phosphate (2)'!$F$33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'trehalose-6-Phosphate (2)'!$F$43:$F$48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'trehalose-6-Phosphate (2)'!$F$43:$F$48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'trehalose-6-Phosphate (2)'!$B$34:$B$39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 (2)'!$F$34:$F$39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'trehalose-6-Phosphate (2)'!$G$33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'trehalose-6-Phosphate (2)'!$G$43:$G$48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'trehalose-6-Phosphate (2)'!$G$43:$G$48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'trehalose-6-Phosphate (2)'!$B$34:$B$39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 (2)'!$G$34:$G$39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'trehalose-6-Phosphate (2)'!$H$33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'trehalose-6-Phosphate (2)'!$H$43:$H$47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 (2)'!$H$43:$H$47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 (2)'!$B$34:$B$39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 (2)'!$H$34:$H$39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'trehalose-6-Phosphate (2)'!$I$33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 (2)'!$I$43:$I$47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 (2)'!$I$43:$I$47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 (2)'!$B$34:$B$39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 (2)'!$I$34:$I$39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'trehalose-6-Phosphate (2)'!$J$33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 (2)'!$J$43:$J$47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 (2)'!$J$43:$J$47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 (2)'!$B$34:$B$39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 (2)'!$J$34:$J$39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'trehalose-6-Phosphate (2)'!$K$33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 (2)'!$K$43:$K$47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 (2)'!$K$43:$K$47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 (2)'!$B$34:$B$39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 (2)'!$K$34:$K$39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'trehalose-6-Phosphate (2)'!$L$33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 (2)'!$L$43:$L$47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 (2)'!$L$43:$L$47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 (2)'!$B$34:$B$39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 (2)'!$L$34:$L$39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'trehalose-6-Phosphate (2)'!$M$33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 (2)'!$M$43:$M$47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 (2)'!$M$43:$M$47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 (2)'!$B$34:$B$39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 (2)'!$M$34:$M$39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'trehalose-6-Phosphate (2)'!$N$33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 (2)'!$N$43:$N$47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 (2)'!$N$43:$N$47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 (2)'!$B$34:$B$39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 (2)'!$N$34:$N$39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'trehalose-6-Phosphate (2)'!$O$33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 (2)'!$O$43:$O$47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 (2)'!$O$43:$O$47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 (2)'!$B$34:$B$39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 (2)'!$O$34:$O$39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'trehalose-6-Phosphate (2)'!$P$33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 (2)'!$P$43:$P$47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 (2)'!$P$43:$P$47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 (2)'!$B$34:$B$39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 (2)'!$P$34:$P$39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'trehalose-6-Phosphate (2)'!$Q$33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 (2)'!$Q$43:$Q$47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 (2)'!$Q$43:$Q$47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 (2)'!$B$34:$B$39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 (2)'!$Q$34:$Q$39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'trehalose-6-Phosphate (2)'!$R$33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 (2)'!$R$43:$R$47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 (2)'!$R$43:$R$47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 (2)'!$B$34:$B$39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 (2)'!$R$34:$R$39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'trehalose-6-Phosphate (2)'!$S$33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 (2)'!$S$43:$S$47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 (2)'!$S$43:$S$47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 (2)'!$B$34:$B$39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 (2)'!$S$34:$S$39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3740904"/>
        <c:axId val="1843730984"/>
      </c:scatterChart>
      <c:valAx>
        <c:axId val="1843740904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843730984"/>
        <c:crosses val="autoZero"/>
        <c:crossBetween val="midCat"/>
      </c:valAx>
      <c:valAx>
        <c:axId val="1843730984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84374090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'trehalose-6-Phosphate (2)'!$A$51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'trehalose-6-Phosphate (2)'!$B$52:$F$52</c:f>
                <c:numCache>
                  <c:formatCode>General</c:formatCode>
                  <c:ptCount val="5"/>
                  <c:pt idx="0">
                    <c:v>0.484248205591634</c:v>
                  </c:pt>
                  <c:pt idx="1">
                    <c:v>0.335622434951189</c:v>
                  </c:pt>
                  <c:pt idx="2">
                    <c:v>0.524185255246534</c:v>
                  </c:pt>
                  <c:pt idx="3">
                    <c:v>0.239670108477743</c:v>
                  </c:pt>
                  <c:pt idx="4">
                    <c:v>0.63071676132892</c:v>
                  </c:pt>
                </c:numCache>
              </c:numRef>
            </c:plus>
            <c:minus>
              <c:numRef>
                <c:f>'trehalose-6-Phosphate (2)'!$B$52:$F$52</c:f>
                <c:numCache>
                  <c:formatCode>General</c:formatCode>
                  <c:ptCount val="5"/>
                  <c:pt idx="0">
                    <c:v>0.484248205591634</c:v>
                  </c:pt>
                  <c:pt idx="1">
                    <c:v>0.335622434951189</c:v>
                  </c:pt>
                  <c:pt idx="2">
                    <c:v>0.524185255246534</c:v>
                  </c:pt>
                  <c:pt idx="3">
                    <c:v>0.239670108477743</c:v>
                  </c:pt>
                  <c:pt idx="4">
                    <c:v>0.63071676132892</c:v>
                  </c:pt>
                </c:numCache>
              </c:numRef>
            </c:minus>
          </c:errBars>
          <c:cat>
            <c:strRef>
              <c:f>'trehalose-6-Phosphate (2)'!$B$50:$F$50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'trehalose-6-Phosphate (2)'!$B$51:$F$51</c:f>
              <c:numCache>
                <c:formatCode>General</c:formatCode>
                <c:ptCount val="5"/>
                <c:pt idx="0">
                  <c:v>1.008418423661086</c:v>
                </c:pt>
                <c:pt idx="1">
                  <c:v>1.1813458363422</c:v>
                </c:pt>
                <c:pt idx="2">
                  <c:v>0.80900541526343</c:v>
                </c:pt>
                <c:pt idx="3">
                  <c:v>0.782693276916073</c:v>
                </c:pt>
                <c:pt idx="4">
                  <c:v>1.339633119404743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3920312"/>
        <c:axId val="1843927560"/>
      </c:barChart>
      <c:catAx>
        <c:axId val="18439203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843927560"/>
        <c:crosses val="autoZero"/>
        <c:auto val="1"/>
        <c:lblAlgn val="ctr"/>
        <c:lblOffset val="0"/>
        <c:noMultiLvlLbl val="0"/>
      </c:catAx>
      <c:valAx>
        <c:axId val="1843927560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84392031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'trehalose-6-Phosphate (2)'!$C$33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 (2)'!$C$43:$C$47</c:f>
                <c:numCache>
                  <c:formatCode>General</c:formatCode>
                  <c:ptCount val="5"/>
                  <c:pt idx="0">
                    <c:v>1.764757715057465</c:v>
                  </c:pt>
                  <c:pt idx="1">
                    <c:v>1.829554964704157</c:v>
                  </c:pt>
                  <c:pt idx="2">
                    <c:v>2.100987520022402</c:v>
                  </c:pt>
                  <c:pt idx="3">
                    <c:v>1.600346394182297</c:v>
                  </c:pt>
                  <c:pt idx="4">
                    <c:v>4.806266907854873</c:v>
                  </c:pt>
                </c:numCache>
              </c:numRef>
            </c:plus>
            <c:minus>
              <c:numRef>
                <c:f>'trehalose-6-Phosphate (2)'!$C$43:$C$47</c:f>
                <c:numCache>
                  <c:formatCode>General</c:formatCode>
                  <c:ptCount val="5"/>
                  <c:pt idx="0">
                    <c:v>1.764757715057465</c:v>
                  </c:pt>
                  <c:pt idx="1">
                    <c:v>1.829554964704157</c:v>
                  </c:pt>
                  <c:pt idx="2">
                    <c:v>2.100987520022402</c:v>
                  </c:pt>
                  <c:pt idx="3">
                    <c:v>1.600346394182297</c:v>
                  </c:pt>
                  <c:pt idx="4">
                    <c:v>4.806266907854873</c:v>
                  </c:pt>
                </c:numCache>
              </c:numRef>
            </c:minus>
          </c:errBars>
          <c:xVal>
            <c:numRef>
              <c:f>'trehalose-6-Phosphate (2)'!$B$34:$B$39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 (2)'!$C$34:$C$39</c:f>
              <c:numCache>
                <c:formatCode>0</c:formatCode>
                <c:ptCount val="6"/>
                <c:pt idx="0">
                  <c:v>8.439220646816715</c:v>
                </c:pt>
                <c:pt idx="1">
                  <c:v>6.427934465593485</c:v>
                </c:pt>
                <c:pt idx="2">
                  <c:v>7.237813662794455</c:v>
                </c:pt>
                <c:pt idx="3">
                  <c:v>6.916996276627395</c:v>
                </c:pt>
                <c:pt idx="4">
                  <c:v>5.254775965166285</c:v>
                </c:pt>
                <c:pt idx="5" formatCode="General">
                  <c:v>5.309372571628919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'trehalose-6-Phosphate (2)'!$V$33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 (2)'!$V$41:$V$45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'trehalose-6-Phosphate (2)'!$V$41:$V$45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'trehalose-6-Phosphate (2)'!$B$34:$B$39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 (2)'!$V$34:$V$39</c:f>
              <c:numCache>
                <c:formatCode>0</c:formatCode>
                <c:ptCount val="6"/>
                <c:pt idx="0">
                  <c:v>91.56077935318329</c:v>
                </c:pt>
                <c:pt idx="1">
                  <c:v>93.57206553440651</c:v>
                </c:pt>
                <c:pt idx="2">
                  <c:v>92.76218633720555</c:v>
                </c:pt>
                <c:pt idx="3">
                  <c:v>93.0830037233726</c:v>
                </c:pt>
                <c:pt idx="4">
                  <c:v>94.74522403483372</c:v>
                </c:pt>
                <c:pt idx="5">
                  <c:v>94.69062742837107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3673480"/>
        <c:axId val="1843670104"/>
      </c:scatterChart>
      <c:valAx>
        <c:axId val="184367348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843670104"/>
        <c:crosses val="autoZero"/>
        <c:crossBetween val="midCat"/>
      </c:valAx>
      <c:valAx>
        <c:axId val="1843670104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843673480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'trehalose-6-Phosphate (2)'!$C$56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'trehalose-6-Phosphate (2)'!$C$65:$C$70</c:f>
                <c:numCache>
                  <c:formatCode>General</c:formatCode>
                  <c:ptCount val="6"/>
                  <c:pt idx="0">
                    <c:v>2.468068046352901</c:v>
                  </c:pt>
                  <c:pt idx="1">
                    <c:v>3.822932989533906</c:v>
                  </c:pt>
                  <c:pt idx="2">
                    <c:v>2.662053880654886</c:v>
                  </c:pt>
                  <c:pt idx="3">
                    <c:v>2.565668006769088</c:v>
                  </c:pt>
                  <c:pt idx="4">
                    <c:v>4.033306561497855</c:v>
                  </c:pt>
                  <c:pt idx="5">
                    <c:v>1.69642117893809</c:v>
                  </c:pt>
                </c:numCache>
              </c:numRef>
            </c:plus>
            <c:minus>
              <c:numRef>
                <c:f>'trehalose-6-Phosphate (2)'!$C$65:$C$70</c:f>
                <c:numCache>
                  <c:formatCode>General</c:formatCode>
                  <c:ptCount val="6"/>
                  <c:pt idx="0">
                    <c:v>2.468068046352901</c:v>
                  </c:pt>
                  <c:pt idx="1">
                    <c:v>3.822932989533906</c:v>
                  </c:pt>
                  <c:pt idx="2">
                    <c:v>2.662053880654886</c:v>
                  </c:pt>
                  <c:pt idx="3">
                    <c:v>2.565668006769088</c:v>
                  </c:pt>
                  <c:pt idx="4">
                    <c:v>4.033306561497855</c:v>
                  </c:pt>
                  <c:pt idx="5">
                    <c:v>1.69642117893809</c:v>
                  </c:pt>
                </c:numCache>
              </c:numRef>
            </c:minus>
          </c:errBars>
          <c:xVal>
            <c:numRef>
              <c:f>'trehalose-6-Phosphate (2)'!$B$57:$B$62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 (2)'!$C$57:$C$62</c:f>
              <c:numCache>
                <c:formatCode>0</c:formatCode>
                <c:ptCount val="6"/>
                <c:pt idx="0">
                  <c:v>5.917314193104644</c:v>
                </c:pt>
                <c:pt idx="1">
                  <c:v>7.943079642515378</c:v>
                </c:pt>
                <c:pt idx="2">
                  <c:v>5.430996280765613</c:v>
                </c:pt>
                <c:pt idx="3">
                  <c:v>4.629169758032538</c:v>
                </c:pt>
                <c:pt idx="4">
                  <c:v>6.663165620586586</c:v>
                </c:pt>
                <c:pt idx="5" formatCode="General">
                  <c:v>4.862007822965507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'trehalose-6-Phosphate (2)'!$D$56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'trehalose-6-Phosphate (2)'!$D$65:$D$70</c:f>
                <c:numCache>
                  <c:formatCode>General</c:formatCode>
                  <c:ptCount val="6"/>
                  <c:pt idx="0">
                    <c:v>2.468068046352898</c:v>
                  </c:pt>
                  <c:pt idx="1">
                    <c:v>3.822932989533905</c:v>
                  </c:pt>
                  <c:pt idx="2">
                    <c:v>2.662053880654885</c:v>
                  </c:pt>
                  <c:pt idx="3">
                    <c:v>2.565668006769079</c:v>
                  </c:pt>
                  <c:pt idx="4">
                    <c:v>4.033306561497854</c:v>
                  </c:pt>
                  <c:pt idx="5">
                    <c:v>1.69642117893809</c:v>
                  </c:pt>
                </c:numCache>
              </c:numRef>
            </c:plus>
            <c:minus>
              <c:numRef>
                <c:f>'trehalose-6-Phosphate (2)'!$D$65:$D$70</c:f>
                <c:numCache>
                  <c:formatCode>General</c:formatCode>
                  <c:ptCount val="6"/>
                  <c:pt idx="0">
                    <c:v>2.468068046352898</c:v>
                  </c:pt>
                  <c:pt idx="1">
                    <c:v>3.822932989533905</c:v>
                  </c:pt>
                  <c:pt idx="2">
                    <c:v>2.662053880654885</c:v>
                  </c:pt>
                  <c:pt idx="3">
                    <c:v>2.565668006769079</c:v>
                  </c:pt>
                  <c:pt idx="4">
                    <c:v>4.033306561497854</c:v>
                  </c:pt>
                  <c:pt idx="5">
                    <c:v>1.69642117893809</c:v>
                  </c:pt>
                </c:numCache>
              </c:numRef>
            </c:minus>
          </c:errBars>
          <c:xVal>
            <c:numRef>
              <c:f>'trehalose-6-Phosphate (2)'!$B$57:$B$62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 (2)'!$D$57:$D$62</c:f>
              <c:numCache>
                <c:formatCode>0</c:formatCode>
                <c:ptCount val="6"/>
                <c:pt idx="0">
                  <c:v>94.08268580689537</c:v>
                </c:pt>
                <c:pt idx="1">
                  <c:v>92.05692035748464</c:v>
                </c:pt>
                <c:pt idx="2">
                  <c:v>94.56900371923437</c:v>
                </c:pt>
                <c:pt idx="3">
                  <c:v>95.37083024196745</c:v>
                </c:pt>
                <c:pt idx="4">
                  <c:v>93.33683437941343</c:v>
                </c:pt>
                <c:pt idx="5" formatCode="General">
                  <c:v>95.1379921770345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'trehalose-6-Phosphate (2)'!$E$56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'trehalose-6-Phosphate (2)'!$E$65:$E$70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'trehalose-6-Phosphate (2)'!$E$65:$E$70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'trehalose-6-Phosphate (2)'!$B$57:$B$62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 (2)'!$E$57:$E$62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'trehalose-6-Phosphate (2)'!$F$56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'trehalose-6-Phosphate (2)'!$F$65:$F$70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'trehalose-6-Phosphate (2)'!$F$65:$F$70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'trehalose-6-Phosphate (2)'!$B$57:$B$62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 (2)'!$F$57:$F$62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'trehalose-6-Phosphate (2)'!$G$33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'trehalose-6-Phosphate (2)'!$G$65:$G$70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'trehalose-6-Phosphate (2)'!$G$65:$G$70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'trehalose-6-Phosphate (2)'!$B$34:$B$39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 (2)'!$G$57:$G$62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'trehalose-6-Phosphate (2)'!$H$33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'trehalose-6-Phosphate (2)'!$H$43:$H$47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 (2)'!$H$43:$H$47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 (2)'!$B$34:$B$39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 (2)'!$H$57:$H$62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'trehalose-6-Phosphate (2)'!$I$33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 (2)'!$I$43:$I$47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 (2)'!$I$43:$I$47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 (2)'!$B$34:$B$39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 (2)'!$I$57:$I$62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'trehalose-6-Phosphate (2)'!$J$33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 (2)'!$J$43:$J$47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 (2)'!$J$43:$J$47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 (2)'!$B$34:$B$39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 (2)'!$J$57:$J$62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'trehalose-6-Phosphate (2)'!$K$33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 (2)'!$K$43:$K$47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 (2)'!$K$43:$K$47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 (2)'!$B$34:$B$39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 (2)'!$K$57:$K$62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'trehalose-6-Phosphate (2)'!$L$33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 (2)'!$L$43:$L$47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 (2)'!$L$43:$L$47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 (2)'!$B$34:$B$39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 (2)'!$L$57:$L$62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'trehalose-6-Phosphate (2)'!$M$33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 (2)'!$M$43:$M$47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 (2)'!$M$43:$M$47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 (2)'!$B$34:$B$39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 (2)'!$M$57:$M$62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'trehalose-6-Phosphate (2)'!$N$33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 (2)'!$N$43:$N$47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 (2)'!$N$43:$N$47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 (2)'!$B$34:$B$39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 (2)'!$N$57:$N$62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'trehalose-6-Phosphate (2)'!$O$33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 (2)'!$O$43:$O$47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 (2)'!$O$43:$O$47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 (2)'!$B$34:$B$39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 (2)'!$O$57:$O$62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'trehalose-6-Phosphate (2)'!$P$33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 (2)'!$P$43:$P$47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 (2)'!$P$43:$P$47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 (2)'!$B$34:$B$39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 (2)'!$P$57:$P$62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'trehalose-6-Phosphate (2)'!$Q$33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 (2)'!$Q$43:$Q$47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 (2)'!$Q$43:$Q$47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 (2)'!$B$34:$B$39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 (2)'!$Q$57:$Q$62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'trehalose-6-Phosphate (2)'!$R$33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 (2)'!$R$43:$R$47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 (2)'!$R$43:$R$47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 (2)'!$B$34:$B$39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 (2)'!$R$57:$R$62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'trehalose-6-Phosphate (2)'!$S$33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 (2)'!$S$43:$S$47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 (2)'!$S$43:$S$47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 (2)'!$B$34:$B$39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 (2)'!$S$57:$S$62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3530952"/>
        <c:axId val="1843456088"/>
      </c:scatterChart>
      <c:valAx>
        <c:axId val="1843530952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843456088"/>
        <c:crosses val="autoZero"/>
        <c:crossBetween val="midCat"/>
      </c:valAx>
      <c:valAx>
        <c:axId val="184345608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84353095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'trehalose-6-Phosphate (2)'!$C$33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'trehalose-6-Phosphate (2)'!$C$87:$C$92</c:f>
                <c:numCache>
                  <c:formatCode>General</c:formatCode>
                  <c:ptCount val="6"/>
                  <c:pt idx="0">
                    <c:v>2.142531738776961</c:v>
                  </c:pt>
                  <c:pt idx="1">
                    <c:v>1.787019673759586</c:v>
                  </c:pt>
                  <c:pt idx="2">
                    <c:v>2.914445431959238</c:v>
                  </c:pt>
                  <c:pt idx="3">
                    <c:v>1.764484117264074</c:v>
                  </c:pt>
                  <c:pt idx="4">
                    <c:v>3.085685453601088</c:v>
                  </c:pt>
                  <c:pt idx="5">
                    <c:v>2.801800755409254</c:v>
                  </c:pt>
                </c:numCache>
              </c:numRef>
            </c:plus>
            <c:minus>
              <c:numRef>
                <c:f>'trehalose-6-Phosphate (2)'!$C$87:$C$92</c:f>
                <c:numCache>
                  <c:formatCode>General</c:formatCode>
                  <c:ptCount val="6"/>
                  <c:pt idx="0">
                    <c:v>2.142531738776961</c:v>
                  </c:pt>
                  <c:pt idx="1">
                    <c:v>1.787019673759586</c:v>
                  </c:pt>
                  <c:pt idx="2">
                    <c:v>2.914445431959238</c:v>
                  </c:pt>
                  <c:pt idx="3">
                    <c:v>1.764484117264074</c:v>
                  </c:pt>
                  <c:pt idx="4">
                    <c:v>3.085685453601088</c:v>
                  </c:pt>
                  <c:pt idx="5">
                    <c:v>2.801800755409254</c:v>
                  </c:pt>
                </c:numCache>
              </c:numRef>
            </c:minus>
          </c:errBars>
          <c:xVal>
            <c:numRef>
              <c:f>'trehalose-6-Phosphate (2)'!$B$34:$B$39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 (2)'!$C$79:$C$84</c:f>
              <c:numCache>
                <c:formatCode>0</c:formatCode>
                <c:ptCount val="6"/>
                <c:pt idx="0">
                  <c:v>7.363525127434584</c:v>
                </c:pt>
                <c:pt idx="1">
                  <c:v>6.885577375428459</c:v>
                </c:pt>
                <c:pt idx="2">
                  <c:v>9.118164331070465</c:v>
                </c:pt>
                <c:pt idx="3">
                  <c:v>4.996965321515172</c:v>
                </c:pt>
                <c:pt idx="4">
                  <c:v>6.098806148499826</c:v>
                </c:pt>
                <c:pt idx="5" formatCode="General">
                  <c:v>6.428175938323331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'trehalose-6-Phosphate (2)'!$D$33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'trehalose-6-Phosphate (2)'!$D$87:$D$92</c:f>
                <c:numCache>
                  <c:formatCode>General</c:formatCode>
                  <c:ptCount val="6"/>
                  <c:pt idx="0">
                    <c:v>2.142531738776962</c:v>
                  </c:pt>
                  <c:pt idx="1">
                    <c:v>1.787019673759589</c:v>
                  </c:pt>
                  <c:pt idx="2">
                    <c:v>2.914445431959249</c:v>
                  </c:pt>
                  <c:pt idx="3">
                    <c:v>1.764484117264074</c:v>
                  </c:pt>
                  <c:pt idx="4">
                    <c:v>3.085685453601089</c:v>
                  </c:pt>
                  <c:pt idx="5">
                    <c:v>2.801800755409256</c:v>
                  </c:pt>
                </c:numCache>
              </c:numRef>
            </c:plus>
            <c:minus>
              <c:numRef>
                <c:f>'trehalose-6-Phosphate (2)'!$D$87:$D$92</c:f>
                <c:numCache>
                  <c:formatCode>General</c:formatCode>
                  <c:ptCount val="6"/>
                  <c:pt idx="0">
                    <c:v>2.142531738776962</c:v>
                  </c:pt>
                  <c:pt idx="1">
                    <c:v>1.787019673759589</c:v>
                  </c:pt>
                  <c:pt idx="2">
                    <c:v>2.914445431959249</c:v>
                  </c:pt>
                  <c:pt idx="3">
                    <c:v>1.764484117264074</c:v>
                  </c:pt>
                  <c:pt idx="4">
                    <c:v>3.085685453601089</c:v>
                  </c:pt>
                  <c:pt idx="5">
                    <c:v>2.801800755409256</c:v>
                  </c:pt>
                </c:numCache>
              </c:numRef>
            </c:minus>
          </c:errBars>
          <c:xVal>
            <c:numRef>
              <c:f>'trehalose-6-Phosphate (2)'!$B$34:$B$39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 (2)'!$D$79:$D$84</c:f>
              <c:numCache>
                <c:formatCode>0</c:formatCode>
                <c:ptCount val="6"/>
                <c:pt idx="0">
                  <c:v>92.63647487256542</c:v>
                </c:pt>
                <c:pt idx="1">
                  <c:v>93.11442262457151</c:v>
                </c:pt>
                <c:pt idx="2">
                  <c:v>90.88183566892954</c:v>
                </c:pt>
                <c:pt idx="3">
                  <c:v>95.00303467848484</c:v>
                </c:pt>
                <c:pt idx="4">
                  <c:v>93.90119385150018</c:v>
                </c:pt>
                <c:pt idx="5" formatCode="General">
                  <c:v>93.57182406167666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'trehalose-6-Phosphate (2)'!$E$33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'trehalose-6-Phosphate (2)'!$E$87:$E$92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'trehalose-6-Phosphate (2)'!$E$65:$E$70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'trehalose-6-Phosphate (2)'!$B$34:$B$39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 (2)'!$E$79:$E$84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'trehalose-6-Phosphate (2)'!$F$33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'trehalose-6-Phosphate (2)'!$F$87:$F$92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'trehalose-6-Phosphate (2)'!$F$87:$F$92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'trehalose-6-Phosphate (2)'!$B$34:$B$39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 (2)'!$F$79:$F$84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'trehalose-6-Phosphate (2)'!$G$33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'trehalose-6-Phosphate (2)'!$G$87:$G$92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'trehalose-6-Phosphate (2)'!$G$87:$G$92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'trehalose-6-Phosphate (2)'!$B$34:$B$39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 (2)'!$G$79:$G$84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'trehalose-6-Phosphate (2)'!$H$33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'trehalose-6-Phosphate (2)'!$H$43:$H$47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 (2)'!$H$43:$H$47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 (2)'!$B$34:$B$39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 (2)'!$H$79:$H$84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'trehalose-6-Phosphate (2)'!$I$33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 (2)'!$I$43:$I$47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 (2)'!$I$43:$I$47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 (2)'!$B$34:$B$39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 (2)'!$I$79:$I$84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'trehalose-6-Phosphate (2)'!$J$33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 (2)'!$J$43:$J$47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 (2)'!$J$43:$J$47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 (2)'!$B$34:$B$39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 (2)'!$J$79:$J$84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'trehalose-6-Phosphate (2)'!$K$33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 (2)'!$K$43:$K$47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 (2)'!$K$43:$K$47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 (2)'!$B$34:$B$39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 (2)'!$K$79:$K$84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'trehalose-6-Phosphate (2)'!$L$33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 (2)'!$L$43:$L$47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 (2)'!$L$43:$L$47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 (2)'!$B$34:$B$39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 (2)'!$L$79:$L$84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'trehalose-6-Phosphate (2)'!$M$33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 (2)'!$M$43:$M$47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 (2)'!$M$43:$M$47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 (2)'!$B$34:$B$39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 (2)'!$M$79:$M$84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'trehalose-6-Phosphate (2)'!$N$33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 (2)'!$N$43:$N$47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 (2)'!$N$43:$N$47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 (2)'!$B$34:$B$39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 (2)'!$N$79:$N$84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'trehalose-6-Phosphate (2)'!$O$33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 (2)'!$O$43:$O$47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 (2)'!$O$43:$O$47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 (2)'!$B$34:$B$39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 (2)'!$O$79:$O$84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'trehalose-6-Phosphate (2)'!$P$33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 (2)'!$P$43:$P$47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 (2)'!$P$43:$P$47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 (2)'!$B$34:$B$39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 (2)'!$P$79:$P$84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'trehalose-6-Phosphate (2)'!$Q$33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 (2)'!$Q$43:$Q$47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 (2)'!$Q$43:$Q$47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 (2)'!$B$34:$B$39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 (2)'!$Q$79:$Q$84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'trehalose-6-Phosphate (2)'!$R$33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 (2)'!$R$43:$R$47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 (2)'!$R$43:$R$47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 (2)'!$B$34:$B$39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 (2)'!$R$79:$R$84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'trehalose-6-Phosphate (2)'!$S$33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 (2)'!$S$43:$S$47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'trehalose-6-Phosphate (2)'!$S$43:$S$47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'trehalose-6-Phosphate (2)'!$B$34:$B$39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 (2)'!$S$79:$S$84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226840"/>
        <c:axId val="2121217000"/>
      </c:scatterChart>
      <c:valAx>
        <c:axId val="212122684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121217000"/>
        <c:crosses val="autoZero"/>
        <c:crossBetween val="midCat"/>
      </c:valAx>
      <c:valAx>
        <c:axId val="2121217000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2122684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'trehalose-6-Phosphate (2)'!$A$73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'trehalose-6-Phosphate (2)'!$B$74:$F$74</c:f>
                <c:numCache>
                  <c:formatCode>General</c:formatCode>
                  <c:ptCount val="5"/>
                  <c:pt idx="0">
                    <c:v>0.0226703313401464</c:v>
                  </c:pt>
                  <c:pt idx="1">
                    <c:v>0.272453827351276</c:v>
                  </c:pt>
                  <c:pt idx="2">
                    <c:v>0.314007443617778</c:v>
                  </c:pt>
                  <c:pt idx="3">
                    <c:v>0.269292118114564</c:v>
                  </c:pt>
                  <c:pt idx="4">
                    <c:v>0.322358950568162</c:v>
                  </c:pt>
                </c:numCache>
              </c:numRef>
            </c:plus>
            <c:minus>
              <c:numRef>
                <c:f>'trehalose-6-Phosphate (2)'!$B$74:$F$74</c:f>
                <c:numCache>
                  <c:formatCode>General</c:formatCode>
                  <c:ptCount val="5"/>
                  <c:pt idx="0">
                    <c:v>0.0226703313401464</c:v>
                  </c:pt>
                  <c:pt idx="1">
                    <c:v>0.272453827351276</c:v>
                  </c:pt>
                  <c:pt idx="2">
                    <c:v>0.314007443617778</c:v>
                  </c:pt>
                  <c:pt idx="3">
                    <c:v>0.269292118114564</c:v>
                  </c:pt>
                  <c:pt idx="4">
                    <c:v>0.322358950568162</c:v>
                  </c:pt>
                </c:numCache>
              </c:numRef>
            </c:minus>
          </c:errBars>
          <c:cat>
            <c:strRef>
              <c:f>'trehalose-6-Phosphate (2)'!$B$50:$F$50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'trehalose-6-Phosphate (2)'!$B$73:$F$73</c:f>
              <c:numCache>
                <c:formatCode>General</c:formatCode>
                <c:ptCount val="5"/>
                <c:pt idx="0">
                  <c:v>0.845300298063934</c:v>
                </c:pt>
                <c:pt idx="1">
                  <c:v>0.959111478125341</c:v>
                </c:pt>
                <c:pt idx="2">
                  <c:v>0.775072985950995</c:v>
                </c:pt>
                <c:pt idx="3" formatCode="0.00E+00">
                  <c:v>0.778460091256308</c:v>
                </c:pt>
                <c:pt idx="4">
                  <c:v>1.01218382237867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3626808"/>
        <c:axId val="1843631128"/>
      </c:barChart>
      <c:catAx>
        <c:axId val="18436268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843631128"/>
        <c:crosses val="autoZero"/>
        <c:auto val="1"/>
        <c:lblAlgn val="ctr"/>
        <c:lblOffset val="0"/>
        <c:noMultiLvlLbl val="0"/>
      </c:catAx>
      <c:valAx>
        <c:axId val="1843631128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84362680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'trehalose-6-Phosphate (2)'!$A$51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'trehalose-6-Phosphate (2)'!$B$96:$F$96</c:f>
                <c:numCache>
                  <c:formatCode>General</c:formatCode>
                  <c:ptCount val="5"/>
                  <c:pt idx="0">
                    <c:v>0.308929008201009</c:v>
                  </c:pt>
                  <c:pt idx="1">
                    <c:v>0.254138875052783</c:v>
                  </c:pt>
                  <c:pt idx="2">
                    <c:v>0.132209091733565</c:v>
                  </c:pt>
                  <c:pt idx="3">
                    <c:v>0.0377951698959322</c:v>
                  </c:pt>
                  <c:pt idx="4">
                    <c:v>0.181869597822291</c:v>
                  </c:pt>
                </c:numCache>
              </c:numRef>
            </c:plus>
            <c:minus>
              <c:numRef>
                <c:f>'trehalose-6-Phosphate (2)'!$B$96:$F$96</c:f>
                <c:numCache>
                  <c:formatCode>General</c:formatCode>
                  <c:ptCount val="5"/>
                  <c:pt idx="0">
                    <c:v>0.308929008201009</c:v>
                  </c:pt>
                  <c:pt idx="1">
                    <c:v>0.254138875052783</c:v>
                  </c:pt>
                  <c:pt idx="2">
                    <c:v>0.132209091733565</c:v>
                  </c:pt>
                  <c:pt idx="3">
                    <c:v>0.0377951698959322</c:v>
                  </c:pt>
                  <c:pt idx="4">
                    <c:v>0.181869597822291</c:v>
                  </c:pt>
                </c:numCache>
              </c:numRef>
            </c:minus>
          </c:errBars>
          <c:cat>
            <c:strRef>
              <c:f>'trehalose-6-Phosphate (2)'!$B$50:$F$50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'trehalose-6-Phosphate (2)'!$B$95:$F$95</c:f>
              <c:numCache>
                <c:formatCode>General</c:formatCode>
                <c:ptCount val="5"/>
                <c:pt idx="0">
                  <c:v>1.062222574293571</c:v>
                </c:pt>
                <c:pt idx="1">
                  <c:v>1.064952063809929</c:v>
                </c:pt>
                <c:pt idx="2">
                  <c:v>0.961232659644495</c:v>
                </c:pt>
                <c:pt idx="3">
                  <c:v>0.953200715207384</c:v>
                </c:pt>
                <c:pt idx="4" formatCode="0.00E+00">
                  <c:v>0.944414889158408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1193368"/>
        <c:axId val="2121191224"/>
      </c:barChart>
      <c:catAx>
        <c:axId val="21211933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2121191224"/>
        <c:crosses val="autoZero"/>
        <c:auto val="1"/>
        <c:lblAlgn val="ctr"/>
        <c:lblOffset val="0"/>
        <c:noMultiLvlLbl val="0"/>
      </c:catAx>
      <c:valAx>
        <c:axId val="2121191224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2119336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'trehalose-6-Phosphate (2)'!$C$33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 (2)'!$C$43:$C$47</c:f>
                <c:numCache>
                  <c:formatCode>General</c:formatCode>
                  <c:ptCount val="5"/>
                  <c:pt idx="0">
                    <c:v>1.764757715057465</c:v>
                  </c:pt>
                  <c:pt idx="1">
                    <c:v>1.829554964704157</c:v>
                  </c:pt>
                  <c:pt idx="2">
                    <c:v>2.100987520022402</c:v>
                  </c:pt>
                  <c:pt idx="3">
                    <c:v>1.600346394182297</c:v>
                  </c:pt>
                  <c:pt idx="4">
                    <c:v>4.806266907854873</c:v>
                  </c:pt>
                </c:numCache>
              </c:numRef>
            </c:plus>
            <c:minus>
              <c:numRef>
                <c:f>'trehalose-6-Phosphate (2)'!$C$43:$C$47</c:f>
                <c:numCache>
                  <c:formatCode>General</c:formatCode>
                  <c:ptCount val="5"/>
                  <c:pt idx="0">
                    <c:v>1.764757715057465</c:v>
                  </c:pt>
                  <c:pt idx="1">
                    <c:v>1.829554964704157</c:v>
                  </c:pt>
                  <c:pt idx="2">
                    <c:v>2.100987520022402</c:v>
                  </c:pt>
                  <c:pt idx="3">
                    <c:v>1.600346394182297</c:v>
                  </c:pt>
                  <c:pt idx="4">
                    <c:v>4.806266907854873</c:v>
                  </c:pt>
                </c:numCache>
              </c:numRef>
            </c:minus>
          </c:errBars>
          <c:xVal>
            <c:numRef>
              <c:f>'trehalose-6-Phosphate (2)'!$B$34:$B$39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 (2)'!$C$57:$C$62</c:f>
              <c:numCache>
                <c:formatCode>0</c:formatCode>
                <c:ptCount val="6"/>
                <c:pt idx="0">
                  <c:v>5.917314193104644</c:v>
                </c:pt>
                <c:pt idx="1">
                  <c:v>7.943079642515378</c:v>
                </c:pt>
                <c:pt idx="2">
                  <c:v>5.430996280765613</c:v>
                </c:pt>
                <c:pt idx="3">
                  <c:v>4.629169758032538</c:v>
                </c:pt>
                <c:pt idx="4">
                  <c:v>6.663165620586586</c:v>
                </c:pt>
                <c:pt idx="5" formatCode="General">
                  <c:v>4.862007822965507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'trehalose-6-Phosphate (2)'!$V$33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 (2)'!$V$41:$V$45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'trehalose-6-Phosphate (2)'!$V$41:$V$45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'trehalose-6-Phosphate (2)'!$B$34:$B$39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 (2)'!$V$57:$V$62</c:f>
              <c:numCache>
                <c:formatCode>0</c:formatCode>
                <c:ptCount val="6"/>
                <c:pt idx="0">
                  <c:v>94.08268580689537</c:v>
                </c:pt>
                <c:pt idx="1">
                  <c:v>92.05692035748464</c:v>
                </c:pt>
                <c:pt idx="2">
                  <c:v>94.56900371923437</c:v>
                </c:pt>
                <c:pt idx="3">
                  <c:v>95.37083024196745</c:v>
                </c:pt>
                <c:pt idx="4">
                  <c:v>93.33683437941343</c:v>
                </c:pt>
                <c:pt idx="5">
                  <c:v>95.1379921770345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149352"/>
        <c:axId val="2121141704"/>
      </c:scatterChart>
      <c:valAx>
        <c:axId val="2121149352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121141704"/>
        <c:crosses val="autoZero"/>
        <c:crossBetween val="midCat"/>
      </c:valAx>
      <c:valAx>
        <c:axId val="2121141704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21149352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'trehalose-6-Phosphate (2)'!$C$33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 (2)'!$C$43:$C$47</c:f>
                <c:numCache>
                  <c:formatCode>General</c:formatCode>
                  <c:ptCount val="5"/>
                  <c:pt idx="0">
                    <c:v>1.764757715057465</c:v>
                  </c:pt>
                  <c:pt idx="1">
                    <c:v>1.829554964704157</c:v>
                  </c:pt>
                  <c:pt idx="2">
                    <c:v>2.100987520022402</c:v>
                  </c:pt>
                  <c:pt idx="3">
                    <c:v>1.600346394182297</c:v>
                  </c:pt>
                  <c:pt idx="4">
                    <c:v>4.806266907854873</c:v>
                  </c:pt>
                </c:numCache>
              </c:numRef>
            </c:plus>
            <c:minus>
              <c:numRef>
                <c:f>'trehalose-6-Phosphate (2)'!$C$43:$C$47</c:f>
                <c:numCache>
                  <c:formatCode>General</c:formatCode>
                  <c:ptCount val="5"/>
                  <c:pt idx="0">
                    <c:v>1.764757715057465</c:v>
                  </c:pt>
                  <c:pt idx="1">
                    <c:v>1.829554964704157</c:v>
                  </c:pt>
                  <c:pt idx="2">
                    <c:v>2.100987520022402</c:v>
                  </c:pt>
                  <c:pt idx="3">
                    <c:v>1.600346394182297</c:v>
                  </c:pt>
                  <c:pt idx="4">
                    <c:v>4.806266907854873</c:v>
                  </c:pt>
                </c:numCache>
              </c:numRef>
            </c:minus>
          </c:errBars>
          <c:xVal>
            <c:numRef>
              <c:f>'trehalose-6-Phosphate (2)'!$B$34:$B$39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 (2)'!$C$79:$C$84</c:f>
              <c:numCache>
                <c:formatCode>0</c:formatCode>
                <c:ptCount val="6"/>
                <c:pt idx="0">
                  <c:v>7.363525127434584</c:v>
                </c:pt>
                <c:pt idx="1">
                  <c:v>6.885577375428459</c:v>
                </c:pt>
                <c:pt idx="2">
                  <c:v>9.118164331070465</c:v>
                </c:pt>
                <c:pt idx="3">
                  <c:v>4.996965321515172</c:v>
                </c:pt>
                <c:pt idx="4">
                  <c:v>6.098806148499826</c:v>
                </c:pt>
                <c:pt idx="5" formatCode="General">
                  <c:v>6.428175938323331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'trehalose-6-Phosphate (2)'!$V$33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'trehalose-6-Phosphate (2)'!$V$41:$V$45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'trehalose-6-Phosphate (2)'!$V$41:$V$45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'trehalose-6-Phosphate (2)'!$B$34:$B$39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'trehalose-6-Phosphate (2)'!$V$79:$V$84</c:f>
              <c:numCache>
                <c:formatCode>0</c:formatCode>
                <c:ptCount val="6"/>
                <c:pt idx="0">
                  <c:v>92.63647487256542</c:v>
                </c:pt>
                <c:pt idx="1">
                  <c:v>93.11442262457151</c:v>
                </c:pt>
                <c:pt idx="2">
                  <c:v>90.88183566892954</c:v>
                </c:pt>
                <c:pt idx="3">
                  <c:v>95.00303467848484</c:v>
                </c:pt>
                <c:pt idx="4">
                  <c:v>93.90119385150018</c:v>
                </c:pt>
                <c:pt idx="5">
                  <c:v>93.57182406167666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098440"/>
        <c:axId val="2121092776"/>
      </c:scatterChart>
      <c:valAx>
        <c:axId val="212109844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121092776"/>
        <c:crosses val="autoZero"/>
        <c:crossBetween val="midCat"/>
      </c:valAx>
      <c:valAx>
        <c:axId val="2121092776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21098440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dGMP!$C$33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dGMP!$C$43:$C$48</c:f>
                <c:numCache>
                  <c:formatCode>General</c:formatCode>
                  <c:ptCount val="6"/>
                  <c:pt idx="0">
                    <c:v>1.107970017974503</c:v>
                  </c:pt>
                  <c:pt idx="1">
                    <c:v>1.881801413156614</c:v>
                  </c:pt>
                  <c:pt idx="2">
                    <c:v>0.458766441083408</c:v>
                  </c:pt>
                  <c:pt idx="3">
                    <c:v>0.254410972952447</c:v>
                  </c:pt>
                  <c:pt idx="4">
                    <c:v>0.436886624637749</c:v>
                  </c:pt>
                  <c:pt idx="5">
                    <c:v>1.317630637978848</c:v>
                  </c:pt>
                </c:numCache>
              </c:numRef>
            </c:plus>
            <c:minus>
              <c:numRef>
                <c:f>dGMP!$C$43:$C$48</c:f>
                <c:numCache>
                  <c:formatCode>General</c:formatCode>
                  <c:ptCount val="6"/>
                  <c:pt idx="0">
                    <c:v>1.107970017974503</c:v>
                  </c:pt>
                  <c:pt idx="1">
                    <c:v>1.881801413156614</c:v>
                  </c:pt>
                  <c:pt idx="2">
                    <c:v>0.458766441083408</c:v>
                  </c:pt>
                  <c:pt idx="3">
                    <c:v>0.254410972952447</c:v>
                  </c:pt>
                  <c:pt idx="4">
                    <c:v>0.436886624637749</c:v>
                  </c:pt>
                  <c:pt idx="5">
                    <c:v>1.317630637978848</c:v>
                  </c:pt>
                </c:numCache>
              </c:numRef>
            </c:minus>
          </c:errBars>
          <c:xVal>
            <c:numRef>
              <c:f>dGMP!$B$34:$B$39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dGMP!$C$34:$C$39</c:f>
              <c:numCache>
                <c:formatCode>0</c:formatCode>
                <c:ptCount val="6"/>
                <c:pt idx="0">
                  <c:v>90.02435255080388</c:v>
                </c:pt>
                <c:pt idx="1">
                  <c:v>89.8072579473749</c:v>
                </c:pt>
                <c:pt idx="2">
                  <c:v>90.017681571647</c:v>
                </c:pt>
                <c:pt idx="3">
                  <c:v>90.45162185030716</c:v>
                </c:pt>
                <c:pt idx="4">
                  <c:v>89.87580632978013</c:v>
                </c:pt>
                <c:pt idx="5" formatCode="General">
                  <c:v>89.82486482275279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dGMP!$D$33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dGMP!$D$43:$D$48</c:f>
                <c:numCache>
                  <c:formatCode>General</c:formatCode>
                  <c:ptCount val="6"/>
                  <c:pt idx="0">
                    <c:v>0.255073928520334</c:v>
                  </c:pt>
                  <c:pt idx="1">
                    <c:v>0.216730490743304</c:v>
                  </c:pt>
                  <c:pt idx="2">
                    <c:v>0.148644813407385</c:v>
                  </c:pt>
                  <c:pt idx="3">
                    <c:v>0.182728307013608</c:v>
                  </c:pt>
                  <c:pt idx="4">
                    <c:v>0.424454877953883</c:v>
                  </c:pt>
                  <c:pt idx="5">
                    <c:v>0.276175192849494</c:v>
                  </c:pt>
                </c:numCache>
              </c:numRef>
            </c:plus>
            <c:minus>
              <c:numRef>
                <c:f>dGMP!$D$43:$D$48</c:f>
                <c:numCache>
                  <c:formatCode>General</c:formatCode>
                  <c:ptCount val="6"/>
                  <c:pt idx="0">
                    <c:v>0.255073928520334</c:v>
                  </c:pt>
                  <c:pt idx="1">
                    <c:v>0.216730490743304</c:v>
                  </c:pt>
                  <c:pt idx="2">
                    <c:v>0.148644813407385</c:v>
                  </c:pt>
                  <c:pt idx="3">
                    <c:v>0.182728307013608</c:v>
                  </c:pt>
                  <c:pt idx="4">
                    <c:v>0.424454877953883</c:v>
                  </c:pt>
                  <c:pt idx="5">
                    <c:v>0.276175192849494</c:v>
                  </c:pt>
                </c:numCache>
              </c:numRef>
            </c:minus>
          </c:errBars>
          <c:xVal>
            <c:numRef>
              <c:f>dGMP!$B$34:$B$39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dGMP!$D$34:$D$39</c:f>
              <c:numCache>
                <c:formatCode>0</c:formatCode>
                <c:ptCount val="6"/>
                <c:pt idx="0">
                  <c:v>8.975166500792948</c:v>
                </c:pt>
                <c:pt idx="1">
                  <c:v>8.920905225705562</c:v>
                </c:pt>
                <c:pt idx="2">
                  <c:v>9.253751322697326</c:v>
                </c:pt>
                <c:pt idx="3">
                  <c:v>9.36090314112117</c:v>
                </c:pt>
                <c:pt idx="4">
                  <c:v>9.6879730790213</c:v>
                </c:pt>
                <c:pt idx="5" formatCode="General">
                  <c:v>9.173691003836767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dGMP!$E$33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dGMP!$E$43:$E$48</c:f>
                <c:numCache>
                  <c:formatCode>General</c:formatCode>
                  <c:ptCount val="6"/>
                  <c:pt idx="0">
                    <c:v>1.403923809859043</c:v>
                  </c:pt>
                  <c:pt idx="1">
                    <c:v>1.917565766431119</c:v>
                  </c:pt>
                  <c:pt idx="2">
                    <c:v>0.362320302170688</c:v>
                  </c:pt>
                  <c:pt idx="3">
                    <c:v>0.0531678622865883</c:v>
                  </c:pt>
                  <c:pt idx="4">
                    <c:v>0.0286769218064011</c:v>
                  </c:pt>
                  <c:pt idx="5">
                    <c:v>1.266060140409741</c:v>
                  </c:pt>
                </c:numCache>
              </c:numRef>
            </c:plus>
            <c:minus>
              <c:numRef>
                <c:f>dGMP!$E$43:$E$48</c:f>
                <c:numCache>
                  <c:formatCode>General</c:formatCode>
                  <c:ptCount val="6"/>
                  <c:pt idx="0">
                    <c:v>1.403923809859043</c:v>
                  </c:pt>
                  <c:pt idx="1">
                    <c:v>1.917565766431119</c:v>
                  </c:pt>
                  <c:pt idx="2">
                    <c:v>0.362320302170688</c:v>
                  </c:pt>
                  <c:pt idx="3">
                    <c:v>0.0531678622865883</c:v>
                  </c:pt>
                  <c:pt idx="4">
                    <c:v>0.0286769218064011</c:v>
                  </c:pt>
                  <c:pt idx="5">
                    <c:v>1.266060140409741</c:v>
                  </c:pt>
                </c:numCache>
              </c:numRef>
            </c:minus>
          </c:errBars>
          <c:xVal>
            <c:numRef>
              <c:f>dGMP!$B$34:$B$39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dGMP!$E$34:$E$39</c:f>
              <c:numCache>
                <c:formatCode>0</c:formatCode>
                <c:ptCount val="6"/>
                <c:pt idx="0">
                  <c:v>0.925261612603779</c:v>
                </c:pt>
                <c:pt idx="1">
                  <c:v>1.207570958059209</c:v>
                </c:pt>
                <c:pt idx="2">
                  <c:v>0.650312039976157</c:v>
                </c:pt>
                <c:pt idx="3">
                  <c:v>0.121547225981843</c:v>
                </c:pt>
                <c:pt idx="4">
                  <c:v>0.0286190120285733</c:v>
                </c:pt>
                <c:pt idx="5" formatCode="General">
                  <c:v>0.958046984706602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dGMP!$F$33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dGMP!$F$43:$F$48</c:f>
                <c:numCache>
                  <c:formatCode>General</c:formatCode>
                  <c:ptCount val="6"/>
                  <c:pt idx="0">
                    <c:v>0.134597453693572</c:v>
                  </c:pt>
                  <c:pt idx="1">
                    <c:v>0.076808594316496</c:v>
                  </c:pt>
                  <c:pt idx="2">
                    <c:v>0.0745189688620579</c:v>
                  </c:pt>
                  <c:pt idx="3">
                    <c:v>0.0569936232445636</c:v>
                  </c:pt>
                  <c:pt idx="4">
                    <c:v>0.0872892468073975</c:v>
                  </c:pt>
                  <c:pt idx="5">
                    <c:v>0.0350850394154475</c:v>
                  </c:pt>
                </c:numCache>
              </c:numRef>
            </c:plus>
            <c:minus>
              <c:numRef>
                <c:f>dGMP!$F$43:$F$48</c:f>
                <c:numCache>
                  <c:formatCode>General</c:formatCode>
                  <c:ptCount val="6"/>
                  <c:pt idx="0">
                    <c:v>0.134597453693572</c:v>
                  </c:pt>
                  <c:pt idx="1">
                    <c:v>0.076808594316496</c:v>
                  </c:pt>
                  <c:pt idx="2">
                    <c:v>0.0745189688620579</c:v>
                  </c:pt>
                  <c:pt idx="3">
                    <c:v>0.0569936232445636</c:v>
                  </c:pt>
                  <c:pt idx="4">
                    <c:v>0.0872892468073975</c:v>
                  </c:pt>
                  <c:pt idx="5">
                    <c:v>0.0350850394154475</c:v>
                  </c:pt>
                </c:numCache>
              </c:numRef>
            </c:minus>
          </c:errBars>
          <c:xVal>
            <c:numRef>
              <c:f>dGMP!$B$34:$B$39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dGMP!$F$34:$F$39</c:f>
              <c:numCache>
                <c:formatCode>0</c:formatCode>
                <c:ptCount val="6"/>
                <c:pt idx="0">
                  <c:v>0.0752193357993752</c:v>
                </c:pt>
                <c:pt idx="1">
                  <c:v>0.0642658688603203</c:v>
                </c:pt>
                <c:pt idx="2">
                  <c:v>0.0782550656795099</c:v>
                </c:pt>
                <c:pt idx="3">
                  <c:v>0.0659277825898104</c:v>
                </c:pt>
                <c:pt idx="4">
                  <c:v>0.407601579169998</c:v>
                </c:pt>
                <c:pt idx="5" formatCode="General">
                  <c:v>0.0433971887038352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dGMP!$G$33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dGMP!$G$43:$G$48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dGMP!$G$43:$G$48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dGMP!$B$34:$B$39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dGMP!$G$34:$G$39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dGMP!$H$33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dGMP!$H$43:$H$47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dGMP!$H$43:$H$47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dGMP!$H$34:$H$39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dGMP!$I$33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dGMP!$I$43:$I$47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dGMP!$I$43:$I$47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dGMP!$I$34:$I$39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dGMP!$J$33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dGMP!$J$43:$J$47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dGMP!$J$43:$J$47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dGMP!$J$34:$J$39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dGMP!$K$33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dGMP!$K$43:$K$47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dGMP!$K$43:$K$47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dGMP!$K$34:$K$39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dGMP!$L$33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dGMP!$L$43:$L$47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dGMP!$L$43:$L$47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dGMP!$L$34:$L$39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dGMP!$M$33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dGMP!$M$43:$M$47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dGMP!$M$43:$M$47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dGMP!$M$34:$M$39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dGMP!$N$33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dGMP!$N$43:$N$47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dGMP!$N$43:$N$47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dGMP!$N$34:$N$39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dGMP!$O$33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dGMP!$O$43:$O$47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dGMP!$O$43:$O$47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dGMP!$O$34:$O$39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dGMP!$P$33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dGMP!$P$43:$P$47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dGMP!$P$43:$P$47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dGMP!$P$34:$P$39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dGMP!$Q$33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dGMP!$Q$43:$Q$47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dGMP!$Q$43:$Q$47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dGMP!$Q$34:$Q$39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dGMP!$R$33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dGMP!$R$43:$R$47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dGMP!$R$43:$R$47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dGMP!$R$34:$R$39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dGMP!$S$33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dGMP!$S$43:$S$47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dGMP!$S$43:$S$47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dGMP!$S$34:$S$39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0842072"/>
        <c:axId val="2120847720"/>
      </c:scatterChart>
      <c:valAx>
        <c:axId val="2120842072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120847720"/>
        <c:crosses val="autoZero"/>
        <c:crossBetween val="midCat"/>
      </c:valAx>
      <c:valAx>
        <c:axId val="2120847720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2084207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dGMP!$A$51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dGMP!$B$52:$F$52</c:f>
                <c:numCache>
                  <c:formatCode>General</c:formatCode>
                  <c:ptCount val="5"/>
                  <c:pt idx="0">
                    <c:v>0.294230609028257</c:v>
                  </c:pt>
                  <c:pt idx="1">
                    <c:v>0.260870731061305</c:v>
                  </c:pt>
                  <c:pt idx="2">
                    <c:v>0.0889395416082391</c:v>
                  </c:pt>
                  <c:pt idx="3">
                    <c:v>0.233127296411253</c:v>
                  </c:pt>
                  <c:pt idx="4">
                    <c:v>0.332507477967032</c:v>
                  </c:pt>
                </c:numCache>
              </c:numRef>
            </c:plus>
            <c:minus>
              <c:numRef>
                <c:f>dGMP!$B$52:$F$52</c:f>
                <c:numCache>
                  <c:formatCode>General</c:formatCode>
                  <c:ptCount val="5"/>
                  <c:pt idx="0">
                    <c:v>0.294230609028257</c:v>
                  </c:pt>
                  <c:pt idx="1">
                    <c:v>0.260870731061305</c:v>
                  </c:pt>
                  <c:pt idx="2">
                    <c:v>0.0889395416082391</c:v>
                  </c:pt>
                  <c:pt idx="3">
                    <c:v>0.233127296411253</c:v>
                  </c:pt>
                  <c:pt idx="4">
                    <c:v>0.332507477967032</c:v>
                  </c:pt>
                </c:numCache>
              </c:numRef>
            </c:minus>
          </c:errBars>
          <c:cat>
            <c:strRef>
              <c:f>dGMP!$B$50:$F$50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dGMP!$B$51:$F$51</c:f>
              <c:numCache>
                <c:formatCode>General</c:formatCode>
                <c:ptCount val="5"/>
                <c:pt idx="0">
                  <c:v>1.046215430647977</c:v>
                </c:pt>
                <c:pt idx="1">
                  <c:v>1.044668115719227</c:v>
                </c:pt>
                <c:pt idx="2">
                  <c:v>0.755619238983201</c:v>
                </c:pt>
                <c:pt idx="3">
                  <c:v>0.675623633148835</c:v>
                </c:pt>
                <c:pt idx="4">
                  <c:v>1.32185663269214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1000840"/>
        <c:axId val="2121004056"/>
      </c:barChart>
      <c:catAx>
        <c:axId val="21210008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2121004056"/>
        <c:crosses val="autoZero"/>
        <c:auto val="1"/>
        <c:lblAlgn val="ctr"/>
        <c:lblOffset val="0"/>
        <c:noMultiLvlLbl val="0"/>
      </c:catAx>
      <c:valAx>
        <c:axId val="2121004056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2100084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dGMP!$C$33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dGMP!$C$43:$C$47</c:f>
                <c:numCache>
                  <c:formatCode>General</c:formatCode>
                  <c:ptCount val="5"/>
                  <c:pt idx="0">
                    <c:v>1.107970017974503</c:v>
                  </c:pt>
                  <c:pt idx="1">
                    <c:v>1.881801413156614</c:v>
                  </c:pt>
                  <c:pt idx="2">
                    <c:v>0.458766441083408</c:v>
                  </c:pt>
                  <c:pt idx="3">
                    <c:v>0.254410972952447</c:v>
                  </c:pt>
                  <c:pt idx="4">
                    <c:v>0.436886624637749</c:v>
                  </c:pt>
                </c:numCache>
              </c:numRef>
            </c:plus>
            <c:minus>
              <c:numRef>
                <c:f>dGMP!$C$43:$C$47</c:f>
                <c:numCache>
                  <c:formatCode>General</c:formatCode>
                  <c:ptCount val="5"/>
                  <c:pt idx="0">
                    <c:v>1.107970017974503</c:v>
                  </c:pt>
                  <c:pt idx="1">
                    <c:v>1.881801413156614</c:v>
                  </c:pt>
                  <c:pt idx="2">
                    <c:v>0.458766441083408</c:v>
                  </c:pt>
                  <c:pt idx="3">
                    <c:v>0.254410972952447</c:v>
                  </c:pt>
                  <c:pt idx="4">
                    <c:v>0.436886624637749</c:v>
                  </c:pt>
                </c:numCache>
              </c:numRef>
            </c:minus>
          </c:errBars>
          <c:xVal>
            <c:numRef>
              <c:f>dGMP!$B$34:$B$39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dGMP!$C$34:$C$39</c:f>
              <c:numCache>
                <c:formatCode>0</c:formatCode>
                <c:ptCount val="6"/>
                <c:pt idx="0">
                  <c:v>90.02435255080388</c:v>
                </c:pt>
                <c:pt idx="1">
                  <c:v>89.8072579473749</c:v>
                </c:pt>
                <c:pt idx="2">
                  <c:v>90.017681571647</c:v>
                </c:pt>
                <c:pt idx="3">
                  <c:v>90.45162185030716</c:v>
                </c:pt>
                <c:pt idx="4">
                  <c:v>89.87580632978013</c:v>
                </c:pt>
                <c:pt idx="5" formatCode="General">
                  <c:v>89.82486482275279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dGMP!$V$33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dGMP!$V$41:$V$45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dGMP!$V$41:$V$45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dGMP!$B$34:$B$39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dGMP!$V$34:$V$39</c:f>
              <c:numCache>
                <c:formatCode>0</c:formatCode>
                <c:ptCount val="6"/>
                <c:pt idx="0">
                  <c:v>9.975647449196102</c:v>
                </c:pt>
                <c:pt idx="1">
                  <c:v>10.1927420526251</c:v>
                </c:pt>
                <c:pt idx="2">
                  <c:v>9.982318428352993</c:v>
                </c:pt>
                <c:pt idx="3">
                  <c:v>9.548378149692823</c:v>
                </c:pt>
                <c:pt idx="4">
                  <c:v>10.12419367021987</c:v>
                </c:pt>
                <c:pt idx="5">
                  <c:v>10.1751351772472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0800392"/>
        <c:axId val="2120795528"/>
      </c:scatterChart>
      <c:valAx>
        <c:axId val="2120800392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120795528"/>
        <c:crosses val="autoZero"/>
        <c:crossBetween val="midCat"/>
      </c:valAx>
      <c:valAx>
        <c:axId val="212079552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20800392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dGMP!$C$56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dGMP!$C$65:$C$70</c:f>
                <c:numCache>
                  <c:formatCode>General</c:formatCode>
                  <c:ptCount val="6"/>
                  <c:pt idx="0">
                    <c:v>1.450135545393521</c:v>
                  </c:pt>
                  <c:pt idx="1">
                    <c:v>0.588541034468693</c:v>
                  </c:pt>
                  <c:pt idx="2">
                    <c:v>0.61893216835601</c:v>
                  </c:pt>
                  <c:pt idx="3">
                    <c:v>0.370613431073491</c:v>
                  </c:pt>
                  <c:pt idx="4">
                    <c:v>0.239194275680893</c:v>
                  </c:pt>
                  <c:pt idx="5">
                    <c:v>1.508551412355031</c:v>
                  </c:pt>
                </c:numCache>
              </c:numRef>
            </c:plus>
            <c:minus>
              <c:numRef>
                <c:f>dGMP!$C$65:$C$70</c:f>
                <c:numCache>
                  <c:formatCode>General</c:formatCode>
                  <c:ptCount val="6"/>
                  <c:pt idx="0">
                    <c:v>1.450135545393521</c:v>
                  </c:pt>
                  <c:pt idx="1">
                    <c:v>0.588541034468693</c:v>
                  </c:pt>
                  <c:pt idx="2">
                    <c:v>0.61893216835601</c:v>
                  </c:pt>
                  <c:pt idx="3">
                    <c:v>0.370613431073491</c:v>
                  </c:pt>
                  <c:pt idx="4">
                    <c:v>0.239194275680893</c:v>
                  </c:pt>
                  <c:pt idx="5">
                    <c:v>1.508551412355031</c:v>
                  </c:pt>
                </c:numCache>
              </c:numRef>
            </c:minus>
          </c:errBars>
          <c:xVal>
            <c:numRef>
              <c:f>dGMP!$B$57:$B$62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dGMP!$C$57:$C$62</c:f>
              <c:numCache>
                <c:formatCode>0</c:formatCode>
                <c:ptCount val="6"/>
                <c:pt idx="0">
                  <c:v>88.93501579034074</c:v>
                </c:pt>
                <c:pt idx="1">
                  <c:v>90.08693276056073</c:v>
                </c:pt>
                <c:pt idx="2">
                  <c:v>89.95351017454771</c:v>
                </c:pt>
                <c:pt idx="3">
                  <c:v>89.88275158303954</c:v>
                </c:pt>
                <c:pt idx="4">
                  <c:v>90.18474008740868</c:v>
                </c:pt>
                <c:pt idx="5" formatCode="General">
                  <c:v>89.48835519164491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dGMP!$D$56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dGMP!$D$65:$D$70</c:f>
                <c:numCache>
                  <c:formatCode>General</c:formatCode>
                  <c:ptCount val="6"/>
                  <c:pt idx="0">
                    <c:v>0.0625923732466447</c:v>
                  </c:pt>
                  <c:pt idx="1">
                    <c:v>0.219987040221911</c:v>
                  </c:pt>
                  <c:pt idx="2">
                    <c:v>0.245828947497618</c:v>
                  </c:pt>
                  <c:pt idx="3">
                    <c:v>0.315712430075485</c:v>
                  </c:pt>
                  <c:pt idx="4">
                    <c:v>0.323608497864008</c:v>
                  </c:pt>
                  <c:pt idx="5">
                    <c:v>0.42572699014302</c:v>
                  </c:pt>
                </c:numCache>
              </c:numRef>
            </c:plus>
            <c:minus>
              <c:numRef>
                <c:f>dGMP!$D$65:$D$70</c:f>
                <c:numCache>
                  <c:formatCode>General</c:formatCode>
                  <c:ptCount val="6"/>
                  <c:pt idx="0">
                    <c:v>0.0625923732466447</c:v>
                  </c:pt>
                  <c:pt idx="1">
                    <c:v>0.219987040221911</c:v>
                  </c:pt>
                  <c:pt idx="2">
                    <c:v>0.245828947497618</c:v>
                  </c:pt>
                  <c:pt idx="3">
                    <c:v>0.315712430075485</c:v>
                  </c:pt>
                  <c:pt idx="4">
                    <c:v>0.323608497864008</c:v>
                  </c:pt>
                  <c:pt idx="5">
                    <c:v>0.42572699014302</c:v>
                  </c:pt>
                </c:numCache>
              </c:numRef>
            </c:minus>
          </c:errBars>
          <c:xVal>
            <c:numRef>
              <c:f>dGMP!$B$57:$B$62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dGMP!$D$57:$D$62</c:f>
              <c:numCache>
                <c:formatCode>0</c:formatCode>
                <c:ptCount val="6"/>
                <c:pt idx="0">
                  <c:v>9.078518727914812</c:v>
                </c:pt>
                <c:pt idx="1">
                  <c:v>9.48937835858055</c:v>
                </c:pt>
                <c:pt idx="2">
                  <c:v>9.203912297488336</c:v>
                </c:pt>
                <c:pt idx="3">
                  <c:v>9.77068433689729</c:v>
                </c:pt>
                <c:pt idx="4">
                  <c:v>9.581918668578934</c:v>
                </c:pt>
                <c:pt idx="5" formatCode="General">
                  <c:v>9.067864647540807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dGMP!$E$56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dGMP!$E$65:$E$70</c:f>
                <c:numCache>
                  <c:formatCode>General</c:formatCode>
                  <c:ptCount val="6"/>
                  <c:pt idx="0">
                    <c:v>1.413279254860454</c:v>
                  </c:pt>
                  <c:pt idx="1">
                    <c:v>0.424500236625228</c:v>
                  </c:pt>
                  <c:pt idx="2">
                    <c:v>0.840588506638771</c:v>
                  </c:pt>
                  <c:pt idx="3">
                    <c:v>0.147646417331132</c:v>
                  </c:pt>
                  <c:pt idx="4">
                    <c:v>0.0707231745696573</c:v>
                  </c:pt>
                  <c:pt idx="5">
                    <c:v>1.922941122415321</c:v>
                  </c:pt>
                </c:numCache>
              </c:numRef>
            </c:plus>
            <c:minus>
              <c:numRef>
                <c:f>dGMP!$E$65:$E$70</c:f>
                <c:numCache>
                  <c:formatCode>General</c:formatCode>
                  <c:ptCount val="6"/>
                  <c:pt idx="0">
                    <c:v>1.413279254860454</c:v>
                  </c:pt>
                  <c:pt idx="1">
                    <c:v>0.424500236625228</c:v>
                  </c:pt>
                  <c:pt idx="2">
                    <c:v>0.840588506638771</c:v>
                  </c:pt>
                  <c:pt idx="3">
                    <c:v>0.147646417331132</c:v>
                  </c:pt>
                  <c:pt idx="4">
                    <c:v>0.0707231745696573</c:v>
                  </c:pt>
                  <c:pt idx="5">
                    <c:v>1.922941122415321</c:v>
                  </c:pt>
                </c:numCache>
              </c:numRef>
            </c:minus>
          </c:errBars>
          <c:xVal>
            <c:numRef>
              <c:f>dGMP!$B$57:$B$62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dGMP!$E$57:$E$62</c:f>
              <c:numCache>
                <c:formatCode>0</c:formatCode>
                <c:ptCount val="6"/>
                <c:pt idx="0">
                  <c:v>1.848754319914955</c:v>
                </c:pt>
                <c:pt idx="1">
                  <c:v>0.251707928905199</c:v>
                </c:pt>
                <c:pt idx="2">
                  <c:v>0.757563541806584</c:v>
                </c:pt>
                <c:pt idx="3">
                  <c:v>0.185083330489668</c:v>
                </c:pt>
                <c:pt idx="4">
                  <c:v>0.105549758567387</c:v>
                </c:pt>
                <c:pt idx="5" formatCode="General">
                  <c:v>1.350447703509761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dGMP!$F$56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dGMP!$F$65:$F$70</c:f>
                <c:numCache>
                  <c:formatCode>General</c:formatCode>
                  <c:ptCount val="6"/>
                  <c:pt idx="0">
                    <c:v>0.23261045179677</c:v>
                  </c:pt>
                  <c:pt idx="1">
                    <c:v>0.149375667307202</c:v>
                  </c:pt>
                  <c:pt idx="2">
                    <c:v>0.146488189138612</c:v>
                  </c:pt>
                  <c:pt idx="3">
                    <c:v>0.115593208508103</c:v>
                  </c:pt>
                  <c:pt idx="4">
                    <c:v>0.0626927234179376</c:v>
                  </c:pt>
                  <c:pt idx="5">
                    <c:v>0.136546378471273</c:v>
                  </c:pt>
                </c:numCache>
              </c:numRef>
            </c:plus>
            <c:minus>
              <c:numRef>
                <c:f>dGMP!$F$65:$F$70</c:f>
                <c:numCache>
                  <c:formatCode>General</c:formatCode>
                  <c:ptCount val="6"/>
                  <c:pt idx="0">
                    <c:v>0.23261045179677</c:v>
                  </c:pt>
                  <c:pt idx="1">
                    <c:v>0.149375667307202</c:v>
                  </c:pt>
                  <c:pt idx="2">
                    <c:v>0.146488189138612</c:v>
                  </c:pt>
                  <c:pt idx="3">
                    <c:v>0.115593208508103</c:v>
                  </c:pt>
                  <c:pt idx="4">
                    <c:v>0.0626927234179376</c:v>
                  </c:pt>
                  <c:pt idx="5">
                    <c:v>0.136546378471273</c:v>
                  </c:pt>
                </c:numCache>
              </c:numRef>
            </c:minus>
          </c:errBars>
          <c:xVal>
            <c:numRef>
              <c:f>dGMP!$B$57:$B$62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dGMP!$F$57:$F$62</c:f>
              <c:numCache>
                <c:formatCode>0</c:formatCode>
                <c:ptCount val="6"/>
                <c:pt idx="0">
                  <c:v>0.137711161829495</c:v>
                </c:pt>
                <c:pt idx="1">
                  <c:v>0.171980951953538</c:v>
                </c:pt>
                <c:pt idx="2">
                  <c:v>0.0850139861573749</c:v>
                </c:pt>
                <c:pt idx="3">
                  <c:v>0.161480749573493</c:v>
                </c:pt>
                <c:pt idx="4">
                  <c:v>0.127791485444992</c:v>
                </c:pt>
                <c:pt idx="5" formatCode="General">
                  <c:v>0.0933324573045163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dGMP!$G$33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dGMP!$G$65:$G$70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dGMP!$G$65:$G$70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dGMP!$B$34:$B$39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dGMP!$G$57:$G$62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dGMP!$H$33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dGMP!$H$43:$H$47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dGMP!$H$43:$H$47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dGMP!$H$57:$H$62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dGMP!$I$33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dGMP!$I$43:$I$47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dGMP!$I$43:$I$47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dGMP!$I$57:$I$62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dGMP!$J$33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dGMP!$J$43:$J$47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dGMP!$J$43:$J$47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dGMP!$J$57:$J$62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dGMP!$K$33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dGMP!$K$43:$K$47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dGMP!$K$43:$K$47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dGMP!$K$57:$K$62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dGMP!$L$33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dGMP!$L$43:$L$47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dGMP!$L$43:$L$47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dGMP!$L$57:$L$62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dGMP!$M$33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dGMP!$M$43:$M$47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dGMP!$M$43:$M$47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dGMP!$M$57:$M$62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dGMP!$N$33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dGMP!$N$43:$N$47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dGMP!$N$43:$N$47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dGMP!$N$57:$N$62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dGMP!$O$33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dGMP!$O$43:$O$47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dGMP!$O$43:$O$47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dGMP!$O$57:$O$62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dGMP!$P$33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dGMP!$P$43:$P$47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dGMP!$P$43:$P$47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dGMP!$P$57:$P$62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dGMP!$Q$33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dGMP!$Q$43:$Q$47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dGMP!$Q$43:$Q$47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dGMP!$Q$57:$Q$62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dGMP!$R$33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dGMP!$R$43:$R$47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dGMP!$R$43:$R$47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dGMP!$R$57:$R$62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dGMP!$S$33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dGMP!$S$43:$S$47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dGMP!$S$43:$S$47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dGMP!$S$57:$S$62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0616712"/>
        <c:axId val="2120613032"/>
      </c:scatterChart>
      <c:valAx>
        <c:axId val="2120616712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120613032"/>
        <c:crosses val="autoZero"/>
        <c:crossBetween val="midCat"/>
      </c:valAx>
      <c:valAx>
        <c:axId val="212061303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2061671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dGMP!$C$33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dGMP!$C$87:$C$92</c:f>
                <c:numCache>
                  <c:formatCode>General</c:formatCode>
                  <c:ptCount val="6"/>
                  <c:pt idx="0">
                    <c:v>0.16603942877958</c:v>
                  </c:pt>
                  <c:pt idx="1">
                    <c:v>0.299877333372602</c:v>
                  </c:pt>
                  <c:pt idx="2">
                    <c:v>0.980791378477246</c:v>
                  </c:pt>
                  <c:pt idx="3">
                    <c:v>0.145118220739247</c:v>
                  </c:pt>
                  <c:pt idx="4">
                    <c:v>0.302707159810842</c:v>
                  </c:pt>
                  <c:pt idx="5">
                    <c:v>0.403831858849531</c:v>
                  </c:pt>
                </c:numCache>
              </c:numRef>
            </c:plus>
            <c:minus>
              <c:numRef>
                <c:f>dGMP!$C$87:$C$92</c:f>
                <c:numCache>
                  <c:formatCode>General</c:formatCode>
                  <c:ptCount val="6"/>
                  <c:pt idx="0">
                    <c:v>0.16603942877958</c:v>
                  </c:pt>
                  <c:pt idx="1">
                    <c:v>0.299877333372602</c:v>
                  </c:pt>
                  <c:pt idx="2">
                    <c:v>0.980791378477246</c:v>
                  </c:pt>
                  <c:pt idx="3">
                    <c:v>0.145118220739247</c:v>
                  </c:pt>
                  <c:pt idx="4">
                    <c:v>0.302707159810842</c:v>
                  </c:pt>
                  <c:pt idx="5">
                    <c:v>0.403831858849531</c:v>
                  </c:pt>
                </c:numCache>
              </c:numRef>
            </c:minus>
          </c:errBars>
          <c:xVal>
            <c:numRef>
              <c:f>dGMP!$B$34:$B$39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dGMP!$C$79:$C$84</c:f>
              <c:numCache>
                <c:formatCode>0</c:formatCode>
                <c:ptCount val="6"/>
                <c:pt idx="0">
                  <c:v>90.67684303301279</c:v>
                </c:pt>
                <c:pt idx="1">
                  <c:v>90.26686756150755</c:v>
                </c:pt>
                <c:pt idx="2">
                  <c:v>90.30017975522224</c:v>
                </c:pt>
                <c:pt idx="3">
                  <c:v>89.96602143683101</c:v>
                </c:pt>
                <c:pt idx="4">
                  <c:v>89.87320820033314</c:v>
                </c:pt>
                <c:pt idx="5" formatCode="General">
                  <c:v>90.59693003667756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dGMP!$D$33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dGMP!$D$87:$D$92</c:f>
                <c:numCache>
                  <c:formatCode>General</c:formatCode>
                  <c:ptCount val="6"/>
                  <c:pt idx="0">
                    <c:v>0.237246549879925</c:v>
                  </c:pt>
                  <c:pt idx="1">
                    <c:v>0.0978583803171375</c:v>
                  </c:pt>
                  <c:pt idx="2">
                    <c:v>0.155509932075974</c:v>
                  </c:pt>
                  <c:pt idx="3">
                    <c:v>0.0364372230840433</c:v>
                  </c:pt>
                  <c:pt idx="4">
                    <c:v>0.0848426424784461</c:v>
                  </c:pt>
                  <c:pt idx="5">
                    <c:v>0.493667623743802</c:v>
                  </c:pt>
                </c:numCache>
              </c:numRef>
            </c:plus>
            <c:minus>
              <c:numRef>
                <c:f>dGMP!$D$87:$D$92</c:f>
                <c:numCache>
                  <c:formatCode>General</c:formatCode>
                  <c:ptCount val="6"/>
                  <c:pt idx="0">
                    <c:v>0.237246549879925</c:v>
                  </c:pt>
                  <c:pt idx="1">
                    <c:v>0.0978583803171375</c:v>
                  </c:pt>
                  <c:pt idx="2">
                    <c:v>0.155509932075974</c:v>
                  </c:pt>
                  <c:pt idx="3">
                    <c:v>0.0364372230840433</c:v>
                  </c:pt>
                  <c:pt idx="4">
                    <c:v>0.0848426424784461</c:v>
                  </c:pt>
                  <c:pt idx="5">
                    <c:v>0.493667623743802</c:v>
                  </c:pt>
                </c:numCache>
              </c:numRef>
            </c:minus>
          </c:errBars>
          <c:xVal>
            <c:numRef>
              <c:f>dGMP!$B$34:$B$39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dGMP!$D$79:$D$84</c:f>
              <c:numCache>
                <c:formatCode>0</c:formatCode>
                <c:ptCount val="6"/>
                <c:pt idx="0">
                  <c:v>9.092750739202193</c:v>
                </c:pt>
                <c:pt idx="1">
                  <c:v>9.176613039864903</c:v>
                </c:pt>
                <c:pt idx="2">
                  <c:v>8.98995002418689</c:v>
                </c:pt>
                <c:pt idx="3">
                  <c:v>9.522816196675581</c:v>
                </c:pt>
                <c:pt idx="4">
                  <c:v>9.702666216384088</c:v>
                </c:pt>
                <c:pt idx="5" formatCode="General">
                  <c:v>9.215570499624375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dGMP!$E$33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dGMP!$E$87:$E$92</c:f>
                <c:numCache>
                  <c:formatCode>General</c:formatCode>
                  <c:ptCount val="6"/>
                  <c:pt idx="0">
                    <c:v>0.0765307815312362</c:v>
                  </c:pt>
                  <c:pt idx="1">
                    <c:v>0.404439330190882</c:v>
                  </c:pt>
                  <c:pt idx="2">
                    <c:v>1.139172992814478</c:v>
                  </c:pt>
                  <c:pt idx="3">
                    <c:v>0.109740456787799</c:v>
                  </c:pt>
                  <c:pt idx="4">
                    <c:v>0.275533534594272</c:v>
                  </c:pt>
                  <c:pt idx="5">
                    <c:v>0.129335910084831</c:v>
                  </c:pt>
                </c:numCache>
              </c:numRef>
            </c:plus>
            <c:minus>
              <c:numRef>
                <c:f>dGMP!$E$65:$E$70</c:f>
                <c:numCache>
                  <c:formatCode>General</c:formatCode>
                  <c:ptCount val="6"/>
                  <c:pt idx="0">
                    <c:v>1.413279254860454</c:v>
                  </c:pt>
                  <c:pt idx="1">
                    <c:v>0.424500236625228</c:v>
                  </c:pt>
                  <c:pt idx="2">
                    <c:v>0.840588506638771</c:v>
                  </c:pt>
                  <c:pt idx="3">
                    <c:v>0.147646417331132</c:v>
                  </c:pt>
                  <c:pt idx="4">
                    <c:v>0.0707231745696573</c:v>
                  </c:pt>
                  <c:pt idx="5">
                    <c:v>1.922941122415321</c:v>
                  </c:pt>
                </c:numCache>
              </c:numRef>
            </c:minus>
          </c:errBars>
          <c:xVal>
            <c:numRef>
              <c:f>dGMP!$B$34:$B$39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dGMP!$E$79:$E$84</c:f>
              <c:numCache>
                <c:formatCode>0</c:formatCode>
                <c:ptCount val="6"/>
                <c:pt idx="0">
                  <c:v>0.0845414779650675</c:v>
                </c:pt>
                <c:pt idx="1">
                  <c:v>0.382922978911502</c:v>
                </c:pt>
                <c:pt idx="2">
                  <c:v>0.660736811992099</c:v>
                </c:pt>
                <c:pt idx="3">
                  <c:v>0.305141075093725</c:v>
                </c:pt>
                <c:pt idx="4">
                  <c:v>0.181800330930254</c:v>
                </c:pt>
                <c:pt idx="5" formatCode="General">
                  <c:v>0.156245839010357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dGMP!$F$33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dGMP!$F$87:$F$92</c:f>
                <c:numCache>
                  <c:formatCode>General</c:formatCode>
                  <c:ptCount val="6"/>
                  <c:pt idx="0">
                    <c:v>0.145672078178619</c:v>
                  </c:pt>
                  <c:pt idx="1">
                    <c:v>0.330280286817258</c:v>
                  </c:pt>
                  <c:pt idx="2">
                    <c:v>0.0562789365405954</c:v>
                  </c:pt>
                  <c:pt idx="3">
                    <c:v>0.0583219518798759</c:v>
                  </c:pt>
                  <c:pt idx="4">
                    <c:v>0.110108059602295</c:v>
                  </c:pt>
                  <c:pt idx="5">
                    <c:v>0.0301927773437745</c:v>
                  </c:pt>
                </c:numCache>
              </c:numRef>
            </c:plus>
            <c:minus>
              <c:numRef>
                <c:f>dGMP!$F$87:$F$92</c:f>
                <c:numCache>
                  <c:formatCode>General</c:formatCode>
                  <c:ptCount val="6"/>
                  <c:pt idx="0">
                    <c:v>0.145672078178619</c:v>
                  </c:pt>
                  <c:pt idx="1">
                    <c:v>0.330280286817258</c:v>
                  </c:pt>
                  <c:pt idx="2">
                    <c:v>0.0562789365405954</c:v>
                  </c:pt>
                  <c:pt idx="3">
                    <c:v>0.0583219518798759</c:v>
                  </c:pt>
                  <c:pt idx="4">
                    <c:v>0.110108059602295</c:v>
                  </c:pt>
                  <c:pt idx="5">
                    <c:v>0.0301927773437745</c:v>
                  </c:pt>
                </c:numCache>
              </c:numRef>
            </c:minus>
          </c:errBars>
          <c:xVal>
            <c:numRef>
              <c:f>dGMP!$B$34:$B$39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dGMP!$F$79:$F$84</c:f>
              <c:numCache>
                <c:formatCode>0</c:formatCode>
                <c:ptCount val="6"/>
                <c:pt idx="0">
                  <c:v>0.145864749819969</c:v>
                </c:pt>
                <c:pt idx="1">
                  <c:v>0.173596419716031</c:v>
                </c:pt>
                <c:pt idx="2">
                  <c:v>0.04913340859875</c:v>
                </c:pt>
                <c:pt idx="3">
                  <c:v>0.206021291399683</c:v>
                </c:pt>
                <c:pt idx="4">
                  <c:v>0.242325252352525</c:v>
                </c:pt>
                <c:pt idx="5" formatCode="General">
                  <c:v>0.0312536246876928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dGMP!$G$33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dGMP!$G$87:$G$92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dGMP!$G$87:$G$92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dGMP!$B$34:$B$39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dGMP!$G$79:$G$84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dGMP!$H$33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dGMP!$H$43:$H$47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dGMP!$H$43:$H$47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dGMP!$H$79:$H$84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dGMP!$I$33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dGMP!$I$43:$I$47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dGMP!$I$43:$I$47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dGMP!$I$79:$I$84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dGMP!$J$33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dGMP!$J$43:$J$47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dGMP!$J$43:$J$47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dGMP!$J$79:$J$84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dGMP!$K$33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dGMP!$K$43:$K$47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dGMP!$K$43:$K$47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dGMP!$K$79:$K$84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dGMP!$L$33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dGMP!$L$43:$L$47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dGMP!$L$43:$L$47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dGMP!$L$79:$L$84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dGMP!$M$33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dGMP!$M$43:$M$47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dGMP!$M$43:$M$47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dGMP!$M$79:$M$84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dGMP!$N$33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dGMP!$N$43:$N$47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dGMP!$N$43:$N$47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dGMP!$N$79:$N$84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dGMP!$O$33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dGMP!$O$43:$O$47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dGMP!$O$43:$O$47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dGMP!$O$79:$O$84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dGMP!$P$33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dGMP!$P$43:$P$47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dGMP!$P$43:$P$47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dGMP!$P$79:$P$84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dGMP!$Q$33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dGMP!$Q$43:$Q$47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dGMP!$Q$43:$Q$47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dGMP!$Q$79:$Q$84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dGMP!$R$33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dGMP!$R$43:$R$47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dGMP!$R$43:$R$47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dGMP!$R$79:$R$84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dGMP!$S$33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dGMP!$S$43:$S$47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dGMP!$S$43:$S$47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dGMP!$S$79:$S$84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0471096"/>
        <c:axId val="2120476456"/>
      </c:scatterChart>
      <c:valAx>
        <c:axId val="2120471096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120476456"/>
        <c:crosses val="autoZero"/>
        <c:crossBetween val="midCat"/>
      </c:valAx>
      <c:valAx>
        <c:axId val="2120476456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2047109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dGMP!$A$73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dGMP!$B$74:$F$74</c:f>
                <c:numCache>
                  <c:formatCode>General</c:formatCode>
                  <c:ptCount val="5"/>
                  <c:pt idx="0">
                    <c:v>0.16311059624545</c:v>
                  </c:pt>
                  <c:pt idx="1">
                    <c:v>0.205052776003758</c:v>
                  </c:pt>
                  <c:pt idx="2">
                    <c:v>0.1898181688339</c:v>
                  </c:pt>
                  <c:pt idx="3">
                    <c:v>0.227608556218324</c:v>
                  </c:pt>
                  <c:pt idx="4">
                    <c:v>0.221937307090808</c:v>
                  </c:pt>
                </c:numCache>
              </c:numRef>
            </c:plus>
            <c:minus>
              <c:numRef>
                <c:f>dGMP!$B$74:$F$74</c:f>
                <c:numCache>
                  <c:formatCode>General</c:formatCode>
                  <c:ptCount val="5"/>
                  <c:pt idx="0">
                    <c:v>0.16311059624545</c:v>
                  </c:pt>
                  <c:pt idx="1">
                    <c:v>0.205052776003758</c:v>
                  </c:pt>
                  <c:pt idx="2">
                    <c:v>0.1898181688339</c:v>
                  </c:pt>
                  <c:pt idx="3">
                    <c:v>0.227608556218324</c:v>
                  </c:pt>
                  <c:pt idx="4">
                    <c:v>0.221937307090808</c:v>
                  </c:pt>
                </c:numCache>
              </c:numRef>
            </c:minus>
          </c:errBars>
          <c:cat>
            <c:strRef>
              <c:f>dGMP!$B$50:$F$50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dGMP!$B$73:$F$73</c:f>
              <c:numCache>
                <c:formatCode>General</c:formatCode>
                <c:ptCount val="5"/>
                <c:pt idx="0">
                  <c:v>0.901707989466598</c:v>
                </c:pt>
                <c:pt idx="1">
                  <c:v>1.068232196634552</c:v>
                </c:pt>
                <c:pt idx="2">
                  <c:v>0.648006178223492</c:v>
                </c:pt>
                <c:pt idx="3" formatCode="0.00E+00">
                  <c:v>0.761782981447186</c:v>
                </c:pt>
                <c:pt idx="4">
                  <c:v>1.005918259127892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0770712"/>
        <c:axId val="2120758040"/>
      </c:barChart>
      <c:catAx>
        <c:axId val="21207707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2120758040"/>
        <c:crosses val="autoZero"/>
        <c:auto val="1"/>
        <c:lblAlgn val="ctr"/>
        <c:lblOffset val="0"/>
        <c:noMultiLvlLbl val="0"/>
      </c:catAx>
      <c:valAx>
        <c:axId val="2120758040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2077071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dGMP!$A$51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dGMP!$B$96:$F$96</c:f>
                <c:numCache>
                  <c:formatCode>General</c:formatCode>
                  <c:ptCount val="5"/>
                  <c:pt idx="0">
                    <c:v>0.212983221946333</c:v>
                  </c:pt>
                  <c:pt idx="1">
                    <c:v>0.198074451784827</c:v>
                  </c:pt>
                  <c:pt idx="2">
                    <c:v>0.0863462443928603</c:v>
                  </c:pt>
                  <c:pt idx="3">
                    <c:v>0.101720415978301</c:v>
                  </c:pt>
                  <c:pt idx="4">
                    <c:v>0.180001781071982</c:v>
                  </c:pt>
                </c:numCache>
              </c:numRef>
            </c:plus>
            <c:minus>
              <c:numRef>
                <c:f>dGMP!$B$96:$F$96</c:f>
                <c:numCache>
                  <c:formatCode>General</c:formatCode>
                  <c:ptCount val="5"/>
                  <c:pt idx="0">
                    <c:v>0.212983221946333</c:v>
                  </c:pt>
                  <c:pt idx="1">
                    <c:v>0.198074451784827</c:v>
                  </c:pt>
                  <c:pt idx="2">
                    <c:v>0.0863462443928603</c:v>
                  </c:pt>
                  <c:pt idx="3">
                    <c:v>0.101720415978301</c:v>
                  </c:pt>
                  <c:pt idx="4">
                    <c:v>0.180001781071982</c:v>
                  </c:pt>
                </c:numCache>
              </c:numRef>
            </c:minus>
          </c:errBars>
          <c:cat>
            <c:strRef>
              <c:f>dGMP!$B$50:$F$50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dGMP!$B$95:$F$95</c:f>
              <c:numCache>
                <c:formatCode>General</c:formatCode>
                <c:ptCount val="5"/>
                <c:pt idx="0">
                  <c:v>1.025444868227501</c:v>
                </c:pt>
                <c:pt idx="1">
                  <c:v>1.044618988460793</c:v>
                </c:pt>
                <c:pt idx="2">
                  <c:v>0.757113160120331</c:v>
                </c:pt>
                <c:pt idx="3">
                  <c:v>0.740098332778338</c:v>
                </c:pt>
                <c:pt idx="4" formatCode="0.00E+00">
                  <c:v>1.076117646090909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0439288"/>
        <c:axId val="2120427480"/>
      </c:barChart>
      <c:catAx>
        <c:axId val="21204392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2120427480"/>
        <c:crosses val="autoZero"/>
        <c:auto val="1"/>
        <c:lblAlgn val="ctr"/>
        <c:lblOffset val="0"/>
        <c:noMultiLvlLbl val="0"/>
      </c:catAx>
      <c:valAx>
        <c:axId val="2120427480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2043928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dGMP!$C$33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dGMP!$C$43:$C$47</c:f>
                <c:numCache>
                  <c:formatCode>General</c:formatCode>
                  <c:ptCount val="5"/>
                  <c:pt idx="0">
                    <c:v>1.107970017974503</c:v>
                  </c:pt>
                  <c:pt idx="1">
                    <c:v>1.881801413156614</c:v>
                  </c:pt>
                  <c:pt idx="2">
                    <c:v>0.458766441083408</c:v>
                  </c:pt>
                  <c:pt idx="3">
                    <c:v>0.254410972952447</c:v>
                  </c:pt>
                  <c:pt idx="4">
                    <c:v>0.436886624637749</c:v>
                  </c:pt>
                </c:numCache>
              </c:numRef>
            </c:plus>
            <c:minus>
              <c:numRef>
                <c:f>dGMP!$C$43:$C$47</c:f>
                <c:numCache>
                  <c:formatCode>General</c:formatCode>
                  <c:ptCount val="5"/>
                  <c:pt idx="0">
                    <c:v>1.107970017974503</c:v>
                  </c:pt>
                  <c:pt idx="1">
                    <c:v>1.881801413156614</c:v>
                  </c:pt>
                  <c:pt idx="2">
                    <c:v>0.458766441083408</c:v>
                  </c:pt>
                  <c:pt idx="3">
                    <c:v>0.254410972952447</c:v>
                  </c:pt>
                  <c:pt idx="4">
                    <c:v>0.436886624637749</c:v>
                  </c:pt>
                </c:numCache>
              </c:numRef>
            </c:minus>
          </c:errBars>
          <c:xVal>
            <c:numRef>
              <c:f>dGMP!$B$34:$B$39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dGMP!$C$57:$C$62</c:f>
              <c:numCache>
                <c:formatCode>0</c:formatCode>
                <c:ptCount val="6"/>
                <c:pt idx="0">
                  <c:v>88.93501579034074</c:v>
                </c:pt>
                <c:pt idx="1">
                  <c:v>90.08693276056073</c:v>
                </c:pt>
                <c:pt idx="2">
                  <c:v>89.95351017454771</c:v>
                </c:pt>
                <c:pt idx="3">
                  <c:v>89.88275158303954</c:v>
                </c:pt>
                <c:pt idx="4">
                  <c:v>90.18474008740868</c:v>
                </c:pt>
                <c:pt idx="5" formatCode="General">
                  <c:v>89.48835519164491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dGMP!$V$33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dGMP!$V$41:$V$45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dGMP!$V$41:$V$45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dGMP!$B$34:$B$39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dGMP!$V$57:$V$62</c:f>
              <c:numCache>
                <c:formatCode>0</c:formatCode>
                <c:ptCount val="6"/>
                <c:pt idx="0">
                  <c:v>11.06498420965926</c:v>
                </c:pt>
                <c:pt idx="1">
                  <c:v>9.913067239439286</c:v>
                </c:pt>
                <c:pt idx="2">
                  <c:v>10.04648982545229</c:v>
                </c:pt>
                <c:pt idx="3">
                  <c:v>10.11724841696045</c:v>
                </c:pt>
                <c:pt idx="4">
                  <c:v>9.81525991259131</c:v>
                </c:pt>
                <c:pt idx="5">
                  <c:v>10.51164480835508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0389304"/>
        <c:axId val="2120382232"/>
      </c:scatterChart>
      <c:valAx>
        <c:axId val="2120389304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120382232"/>
        <c:crosses val="autoZero"/>
        <c:crossBetween val="midCat"/>
      </c:valAx>
      <c:valAx>
        <c:axId val="212038223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20389304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dGMP!$C$33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dGMP!$C$43:$C$47</c:f>
                <c:numCache>
                  <c:formatCode>General</c:formatCode>
                  <c:ptCount val="5"/>
                  <c:pt idx="0">
                    <c:v>1.107970017974503</c:v>
                  </c:pt>
                  <c:pt idx="1">
                    <c:v>1.881801413156614</c:v>
                  </c:pt>
                  <c:pt idx="2">
                    <c:v>0.458766441083408</c:v>
                  </c:pt>
                  <c:pt idx="3">
                    <c:v>0.254410972952447</c:v>
                  </c:pt>
                  <c:pt idx="4">
                    <c:v>0.436886624637749</c:v>
                  </c:pt>
                </c:numCache>
              </c:numRef>
            </c:plus>
            <c:minus>
              <c:numRef>
                <c:f>dGMP!$C$43:$C$47</c:f>
                <c:numCache>
                  <c:formatCode>General</c:formatCode>
                  <c:ptCount val="5"/>
                  <c:pt idx="0">
                    <c:v>1.107970017974503</c:v>
                  </c:pt>
                  <c:pt idx="1">
                    <c:v>1.881801413156614</c:v>
                  </c:pt>
                  <c:pt idx="2">
                    <c:v>0.458766441083408</c:v>
                  </c:pt>
                  <c:pt idx="3">
                    <c:v>0.254410972952447</c:v>
                  </c:pt>
                  <c:pt idx="4">
                    <c:v>0.436886624637749</c:v>
                  </c:pt>
                </c:numCache>
              </c:numRef>
            </c:minus>
          </c:errBars>
          <c:xVal>
            <c:numRef>
              <c:f>dGMP!$B$34:$B$39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dGMP!$C$79:$C$84</c:f>
              <c:numCache>
                <c:formatCode>0</c:formatCode>
                <c:ptCount val="6"/>
                <c:pt idx="0">
                  <c:v>90.67684303301279</c:v>
                </c:pt>
                <c:pt idx="1">
                  <c:v>90.26686756150755</c:v>
                </c:pt>
                <c:pt idx="2">
                  <c:v>90.30017975522224</c:v>
                </c:pt>
                <c:pt idx="3">
                  <c:v>89.96602143683101</c:v>
                </c:pt>
                <c:pt idx="4">
                  <c:v>89.87320820033314</c:v>
                </c:pt>
                <c:pt idx="5" formatCode="General">
                  <c:v>90.59693003667756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dGMP!$V$33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dGMP!$V$41:$V$45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dGMP!$V$41:$V$45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dGMP!$B$34:$B$39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dGMP!$V$79:$V$84</c:f>
              <c:numCache>
                <c:formatCode>0</c:formatCode>
                <c:ptCount val="6"/>
                <c:pt idx="0">
                  <c:v>9.32315696698723</c:v>
                </c:pt>
                <c:pt idx="1">
                  <c:v>9.733132438492436</c:v>
                </c:pt>
                <c:pt idx="2">
                  <c:v>9.69982024477774</c:v>
                </c:pt>
                <c:pt idx="3">
                  <c:v>10.03397856316899</c:v>
                </c:pt>
                <c:pt idx="4">
                  <c:v>10.12679179966687</c:v>
                </c:pt>
                <c:pt idx="5">
                  <c:v>9.403069963322427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0341112"/>
        <c:axId val="2120335720"/>
      </c:scatterChart>
      <c:valAx>
        <c:axId val="2120341112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120335720"/>
        <c:crosses val="autoZero"/>
        <c:crossBetween val="midCat"/>
      </c:valAx>
      <c:valAx>
        <c:axId val="2120335720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20341112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'trehalose-sucrose'!$C$33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'trehalose-sucrose'!$C$43:$C$48</c:f>
                <c:numCache>
                  <c:formatCode>General</c:formatCode>
                  <c:ptCount val="6"/>
                  <c:pt idx="0">
                    <c:v>2.25824792912139</c:v>
                  </c:pt>
                  <c:pt idx="1">
                    <c:v>4.33132369218747</c:v>
                  </c:pt>
                  <c:pt idx="2">
                    <c:v>1.962962786379574</c:v>
                  </c:pt>
                  <c:pt idx="3">
                    <c:v>1.384414097416126</c:v>
                  </c:pt>
                  <c:pt idx="4">
                    <c:v>2.249428446754585</c:v>
                  </c:pt>
                  <c:pt idx="5">
                    <c:v>1.191558296856483</c:v>
                  </c:pt>
                </c:numCache>
              </c:numRef>
            </c:plus>
            <c:minus>
              <c:numRef>
                <c:f>'trehalose-sucrose'!$C$43:$C$48</c:f>
                <c:numCache>
                  <c:formatCode>General</c:formatCode>
                  <c:ptCount val="6"/>
                  <c:pt idx="0">
                    <c:v>2.25824792912139</c:v>
                  </c:pt>
                  <c:pt idx="1">
                    <c:v>4.33132369218747</c:v>
                  </c:pt>
                  <c:pt idx="2">
                    <c:v>1.962962786379574</c:v>
                  </c:pt>
                  <c:pt idx="3">
                    <c:v>1.384414097416126</c:v>
                  </c:pt>
                  <c:pt idx="4">
                    <c:v>2.249428446754585</c:v>
                  </c:pt>
                  <c:pt idx="5">
                    <c:v>1.191558296856483</c:v>
                  </c:pt>
                </c:numCache>
              </c:numRef>
            </c:minus>
          </c:errBars>
          <c:xVal>
            <c:numRef>
              <c:f>'trehalose-sucrose'!$B$34:$B$39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'trehalose-sucrose'!$C$34:$C$39</c:f>
              <c:numCache>
                <c:formatCode>0</c:formatCode>
                <c:ptCount val="6"/>
                <c:pt idx="0">
                  <c:v>97.32895947283481</c:v>
                </c:pt>
                <c:pt idx="1">
                  <c:v>94.49125807441306</c:v>
                </c:pt>
                <c:pt idx="2">
                  <c:v>97.1890776922202</c:v>
                </c:pt>
                <c:pt idx="3">
                  <c:v>95.9436963374347</c:v>
                </c:pt>
                <c:pt idx="4">
                  <c:v>96.36909980636472</c:v>
                </c:pt>
                <c:pt idx="5" formatCode="General">
                  <c:v>98.99379510330824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'trehalose-sucrose'!$D$33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'trehalose-sucrose'!$D$43:$D$48</c:f>
                <c:numCache>
                  <c:formatCode>General</c:formatCode>
                  <c:ptCount val="6"/>
                  <c:pt idx="0">
                    <c:v>2.258247929121392</c:v>
                  </c:pt>
                  <c:pt idx="1">
                    <c:v>4.331323692187467</c:v>
                  </c:pt>
                  <c:pt idx="2">
                    <c:v>1.96296278637958</c:v>
                  </c:pt>
                  <c:pt idx="3">
                    <c:v>1.384414097416119</c:v>
                  </c:pt>
                  <c:pt idx="4">
                    <c:v>2.249428446754583</c:v>
                  </c:pt>
                  <c:pt idx="5">
                    <c:v>1.191558296856486</c:v>
                  </c:pt>
                </c:numCache>
              </c:numRef>
            </c:plus>
            <c:minus>
              <c:numRef>
                <c:f>'trehalose-sucrose'!$D$43:$D$48</c:f>
                <c:numCache>
                  <c:formatCode>General</c:formatCode>
                  <c:ptCount val="6"/>
                  <c:pt idx="0">
                    <c:v>2.258247929121392</c:v>
                  </c:pt>
                  <c:pt idx="1">
                    <c:v>4.331323692187467</c:v>
                  </c:pt>
                  <c:pt idx="2">
                    <c:v>1.96296278637958</c:v>
                  </c:pt>
                  <c:pt idx="3">
                    <c:v>1.384414097416119</c:v>
                  </c:pt>
                  <c:pt idx="4">
                    <c:v>2.249428446754583</c:v>
                  </c:pt>
                  <c:pt idx="5">
                    <c:v>1.191558296856486</c:v>
                  </c:pt>
                </c:numCache>
              </c:numRef>
            </c:minus>
          </c:errBars>
          <c:xVal>
            <c:numRef>
              <c:f>'trehalose-sucrose'!$B$34:$B$39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'trehalose-sucrose'!$D$34:$D$39</c:f>
              <c:numCache>
                <c:formatCode>0</c:formatCode>
                <c:ptCount val="6"/>
                <c:pt idx="0">
                  <c:v>2.671040527165199</c:v>
                </c:pt>
                <c:pt idx="1">
                  <c:v>5.508741925586932</c:v>
                </c:pt>
                <c:pt idx="2">
                  <c:v>2.81092230777979</c:v>
                </c:pt>
                <c:pt idx="3">
                  <c:v>4.056303662565285</c:v>
                </c:pt>
                <c:pt idx="4">
                  <c:v>3.630900193635254</c:v>
                </c:pt>
                <c:pt idx="5" formatCode="General">
                  <c:v>1.006204896691761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'trehalose-sucrose'!$E$33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'trehalose-sucrose'!$E$43:$E$48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'trehalose-sucrose'!$E$43:$E$48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'trehalose-sucrose'!$B$34:$B$39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'trehalose-sucrose'!$E$34:$E$39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'trehalose-sucrose'!$F$33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'trehalose-sucrose'!$F$43:$F$48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'trehalose-sucrose'!$F$43:$F$48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'trehalose-sucrose'!$B$34:$B$39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'trehalose-sucrose'!$F$34:$F$39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'trehalose-sucrose'!$G$33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'trehalose-sucrose'!$G$43:$G$48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'trehalose-sucrose'!$G$43:$G$48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'trehalose-sucrose'!$B$34:$B$39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'trehalose-sucrose'!$G$34:$G$39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'trehalose-sucrose'!$H$33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'trehalose-sucrose'!$H$43:$H$47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'trehalose-sucrose'!$H$43:$H$47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'trehalose-sucrose'!$B$34:$B$39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'trehalose-sucrose'!$H$34:$H$39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'trehalose-sucrose'!$I$33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'trehalose-sucrose'!$I$43:$I$47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'trehalose-sucrose'!$I$43:$I$47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'trehalose-sucrose'!$B$34:$B$39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'trehalose-sucrose'!$I$34:$I$39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'trehalose-sucrose'!$J$33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'trehalose-sucrose'!$J$43:$J$47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'trehalose-sucrose'!$J$43:$J$47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'trehalose-sucrose'!$B$34:$B$39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'trehalose-sucrose'!$J$34:$J$39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'trehalose-sucrose'!$K$33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'trehalose-sucrose'!$K$43:$K$47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'trehalose-sucrose'!$K$43:$K$47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'trehalose-sucrose'!$B$34:$B$39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'trehalose-sucrose'!$K$34:$K$39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'trehalose-sucrose'!$L$33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'trehalose-sucrose'!$L$43:$L$47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'trehalose-sucrose'!$L$43:$L$47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'trehalose-sucrose'!$B$34:$B$39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'trehalose-sucrose'!$L$34:$L$39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'trehalose-sucrose'!$M$33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'trehalose-sucrose'!$M$43:$M$47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'trehalose-sucrose'!$M$43:$M$47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'trehalose-sucrose'!$B$34:$B$39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'trehalose-sucrose'!$M$34:$M$39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'trehalose-sucrose'!$N$33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'trehalose-sucrose'!$N$43:$N$47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'trehalose-sucrose'!$N$43:$N$47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'trehalose-sucrose'!$B$34:$B$39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'trehalose-sucrose'!$N$34:$N$39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'trehalose-sucrose'!$O$33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'trehalose-sucrose'!$O$43:$O$47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'trehalose-sucrose'!$O$43:$O$47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'trehalose-sucrose'!$B$34:$B$39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'trehalose-sucrose'!$O$34:$O$39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'trehalose-sucrose'!$P$33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'trehalose-sucrose'!$P$43:$P$47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'trehalose-sucrose'!$P$43:$P$47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'trehalose-sucrose'!$B$34:$B$39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'trehalose-sucrose'!$P$34:$P$39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'trehalose-sucrose'!$Q$33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'trehalose-sucrose'!$Q$43:$Q$47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'trehalose-sucrose'!$Q$43:$Q$47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'trehalose-sucrose'!$B$34:$B$39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'trehalose-sucrose'!$Q$34:$Q$39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'trehalose-sucrose'!$R$33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'trehalose-sucrose'!$R$43:$R$47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'trehalose-sucrose'!$R$43:$R$47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'trehalose-sucrose'!$B$34:$B$39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'trehalose-sucrose'!$R$34:$R$39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'trehalose-sucrose'!$S$33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'trehalose-sucrose'!$S$43:$S$47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'trehalose-sucrose'!$S$43:$S$47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'trehalose-sucrose'!$B$34:$B$39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'trehalose-sucrose'!$S$34:$S$39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6011016"/>
        <c:axId val="1815991224"/>
      </c:scatterChart>
      <c:valAx>
        <c:axId val="1816011016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815991224"/>
        <c:crosses val="autoZero"/>
        <c:crossBetween val="midCat"/>
      </c:valAx>
      <c:valAx>
        <c:axId val="1815991224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81601101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'trehalose-sucrose'!$A$51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'trehalose-sucrose'!$B$52:$F$52</c:f>
                <c:numCache>
                  <c:formatCode>General</c:formatCode>
                  <c:ptCount val="5"/>
                  <c:pt idx="0">
                    <c:v>6.131018332048392</c:v>
                  </c:pt>
                  <c:pt idx="1">
                    <c:v>1.255446915924184</c:v>
                  </c:pt>
                  <c:pt idx="2">
                    <c:v>2.420434713748162</c:v>
                  </c:pt>
                  <c:pt idx="3">
                    <c:v>2.33292763979263</c:v>
                  </c:pt>
                  <c:pt idx="4">
                    <c:v>1.060388583147413</c:v>
                  </c:pt>
                </c:numCache>
              </c:numRef>
            </c:plus>
            <c:minus>
              <c:numRef>
                <c:f>'trehalose-sucrose'!$B$52:$F$52</c:f>
                <c:numCache>
                  <c:formatCode>General</c:formatCode>
                  <c:ptCount val="5"/>
                  <c:pt idx="0">
                    <c:v>6.131018332048392</c:v>
                  </c:pt>
                  <c:pt idx="1">
                    <c:v>1.255446915924184</c:v>
                  </c:pt>
                  <c:pt idx="2">
                    <c:v>2.420434713748162</c:v>
                  </c:pt>
                  <c:pt idx="3">
                    <c:v>2.33292763979263</c:v>
                  </c:pt>
                  <c:pt idx="4">
                    <c:v>1.060388583147413</c:v>
                  </c:pt>
                </c:numCache>
              </c:numRef>
            </c:minus>
          </c:errBars>
          <c:cat>
            <c:strRef>
              <c:f>'trehalose-sucrose'!$B$50:$F$50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'trehalose-sucrose'!$B$51:$F$51</c:f>
              <c:numCache>
                <c:formatCode>General</c:formatCode>
                <c:ptCount val="5"/>
                <c:pt idx="0">
                  <c:v>2.667822585669109</c:v>
                </c:pt>
                <c:pt idx="1">
                  <c:v>1.557281823981676</c:v>
                </c:pt>
                <c:pt idx="2">
                  <c:v>2.31094052421589</c:v>
                </c:pt>
                <c:pt idx="3">
                  <c:v>2.243539304032048</c:v>
                </c:pt>
                <c:pt idx="4">
                  <c:v>1.12816703098011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0239976"/>
        <c:axId val="2120237752"/>
      </c:barChart>
      <c:catAx>
        <c:axId val="2120239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2120237752"/>
        <c:crosses val="autoZero"/>
        <c:auto val="1"/>
        <c:lblAlgn val="ctr"/>
        <c:lblOffset val="0"/>
        <c:noMultiLvlLbl val="0"/>
      </c:catAx>
      <c:valAx>
        <c:axId val="2120237752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2023997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'trehalose-sucrose'!$C$33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'trehalose-sucrose'!$C$43:$C$47</c:f>
                <c:numCache>
                  <c:formatCode>General</c:formatCode>
                  <c:ptCount val="5"/>
                  <c:pt idx="0">
                    <c:v>2.25824792912139</c:v>
                  </c:pt>
                  <c:pt idx="1">
                    <c:v>4.33132369218747</c:v>
                  </c:pt>
                  <c:pt idx="2">
                    <c:v>1.962962786379574</c:v>
                  </c:pt>
                  <c:pt idx="3">
                    <c:v>1.384414097416126</c:v>
                  </c:pt>
                  <c:pt idx="4">
                    <c:v>2.249428446754585</c:v>
                  </c:pt>
                </c:numCache>
              </c:numRef>
            </c:plus>
            <c:minus>
              <c:numRef>
                <c:f>'trehalose-sucrose'!$C$43:$C$47</c:f>
                <c:numCache>
                  <c:formatCode>General</c:formatCode>
                  <c:ptCount val="5"/>
                  <c:pt idx="0">
                    <c:v>2.25824792912139</c:v>
                  </c:pt>
                  <c:pt idx="1">
                    <c:v>4.33132369218747</c:v>
                  </c:pt>
                  <c:pt idx="2">
                    <c:v>1.962962786379574</c:v>
                  </c:pt>
                  <c:pt idx="3">
                    <c:v>1.384414097416126</c:v>
                  </c:pt>
                  <c:pt idx="4">
                    <c:v>2.249428446754585</c:v>
                  </c:pt>
                </c:numCache>
              </c:numRef>
            </c:minus>
          </c:errBars>
          <c:xVal>
            <c:numRef>
              <c:f>'trehalose-sucrose'!$B$34:$B$39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'trehalose-sucrose'!$C$34:$C$39</c:f>
              <c:numCache>
                <c:formatCode>0</c:formatCode>
                <c:ptCount val="6"/>
                <c:pt idx="0">
                  <c:v>97.32895947283481</c:v>
                </c:pt>
                <c:pt idx="1">
                  <c:v>94.49125807441306</c:v>
                </c:pt>
                <c:pt idx="2">
                  <c:v>97.1890776922202</c:v>
                </c:pt>
                <c:pt idx="3">
                  <c:v>95.9436963374347</c:v>
                </c:pt>
                <c:pt idx="4">
                  <c:v>96.36909980636472</c:v>
                </c:pt>
                <c:pt idx="5" formatCode="General">
                  <c:v>98.99379510330824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'trehalose-sucrose'!$V$33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'trehalose-sucrose'!$V$41:$V$45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'trehalose-sucrose'!$V$41:$V$45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'trehalose-sucrose'!$B$34:$B$39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'trehalose-sucrose'!$V$34:$V$39</c:f>
              <c:numCache>
                <c:formatCode>0</c:formatCode>
                <c:ptCount val="6"/>
                <c:pt idx="0">
                  <c:v>2.671040527165199</c:v>
                </c:pt>
                <c:pt idx="1">
                  <c:v>5.508741925586932</c:v>
                </c:pt>
                <c:pt idx="2">
                  <c:v>2.81092230777979</c:v>
                </c:pt>
                <c:pt idx="3">
                  <c:v>4.056303662565285</c:v>
                </c:pt>
                <c:pt idx="4">
                  <c:v>3.630900193635254</c:v>
                </c:pt>
                <c:pt idx="5">
                  <c:v>1.006204896691761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5955304"/>
        <c:axId val="1815960888"/>
      </c:scatterChart>
      <c:valAx>
        <c:axId val="1815955304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815960888"/>
        <c:crosses val="autoZero"/>
        <c:crossBetween val="midCat"/>
      </c:valAx>
      <c:valAx>
        <c:axId val="181596088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815955304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'trehalose-sucrose'!$C$56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'trehalose-sucrose'!$C$65:$C$70</c:f>
                <c:numCache>
                  <c:formatCode>General</c:formatCode>
                  <c:ptCount val="6"/>
                  <c:pt idx="0">
                    <c:v>1.686789712602777</c:v>
                  </c:pt>
                  <c:pt idx="1">
                    <c:v>2.397303596337312</c:v>
                  </c:pt>
                  <c:pt idx="2">
                    <c:v>2.353987170001529</c:v>
                  </c:pt>
                  <c:pt idx="3">
                    <c:v>2.51652519154136</c:v>
                  </c:pt>
                  <c:pt idx="4">
                    <c:v>0.0</c:v>
                  </c:pt>
                  <c:pt idx="5">
                    <c:v>1.607268099676697</c:v>
                  </c:pt>
                </c:numCache>
              </c:numRef>
            </c:plus>
            <c:minus>
              <c:numRef>
                <c:f>'trehalose-sucrose'!$C$65:$C$70</c:f>
                <c:numCache>
                  <c:formatCode>General</c:formatCode>
                  <c:ptCount val="6"/>
                  <c:pt idx="0">
                    <c:v>1.686789712602777</c:v>
                  </c:pt>
                  <c:pt idx="1">
                    <c:v>2.397303596337312</c:v>
                  </c:pt>
                  <c:pt idx="2">
                    <c:v>2.353987170001529</c:v>
                  </c:pt>
                  <c:pt idx="3">
                    <c:v>2.51652519154136</c:v>
                  </c:pt>
                  <c:pt idx="4">
                    <c:v>0.0</c:v>
                  </c:pt>
                  <c:pt idx="5">
                    <c:v>1.607268099676697</c:v>
                  </c:pt>
                </c:numCache>
              </c:numRef>
            </c:minus>
          </c:errBars>
          <c:xVal>
            <c:numRef>
              <c:f>'trehalose-sucrose'!$B$57:$B$62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'trehalose-sucrose'!$C$57:$C$62</c:f>
              <c:numCache>
                <c:formatCode>0</c:formatCode>
                <c:ptCount val="6"/>
                <c:pt idx="0">
                  <c:v>97.87430133711148</c:v>
                </c:pt>
                <c:pt idx="1">
                  <c:v>98.13860672583111</c:v>
                </c:pt>
                <c:pt idx="2">
                  <c:v>98.33901513699408</c:v>
                </c:pt>
                <c:pt idx="3">
                  <c:v>97.72654924237406</c:v>
                </c:pt>
                <c:pt idx="4">
                  <c:v>100.0</c:v>
                </c:pt>
                <c:pt idx="5" formatCode="General">
                  <c:v>97.85270319275254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'trehalose-sucrose'!$D$56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'trehalose-sucrose'!$D$65:$D$70</c:f>
                <c:numCache>
                  <c:formatCode>General</c:formatCode>
                  <c:ptCount val="6"/>
                  <c:pt idx="0">
                    <c:v>1.686789712602782</c:v>
                  </c:pt>
                  <c:pt idx="1">
                    <c:v>2.397303596337314</c:v>
                  </c:pt>
                  <c:pt idx="2">
                    <c:v>2.35398717000153</c:v>
                  </c:pt>
                  <c:pt idx="3">
                    <c:v>2.516525191541358</c:v>
                  </c:pt>
                  <c:pt idx="4">
                    <c:v>0.0</c:v>
                  </c:pt>
                  <c:pt idx="5">
                    <c:v>1.607268099676694</c:v>
                  </c:pt>
                </c:numCache>
              </c:numRef>
            </c:plus>
            <c:minus>
              <c:numRef>
                <c:f>'trehalose-sucrose'!$D$65:$D$70</c:f>
                <c:numCache>
                  <c:formatCode>General</c:formatCode>
                  <c:ptCount val="6"/>
                  <c:pt idx="0">
                    <c:v>1.686789712602782</c:v>
                  </c:pt>
                  <c:pt idx="1">
                    <c:v>2.397303596337314</c:v>
                  </c:pt>
                  <c:pt idx="2">
                    <c:v>2.35398717000153</c:v>
                  </c:pt>
                  <c:pt idx="3">
                    <c:v>2.516525191541358</c:v>
                  </c:pt>
                  <c:pt idx="4">
                    <c:v>0.0</c:v>
                  </c:pt>
                  <c:pt idx="5">
                    <c:v>1.607268099676694</c:v>
                  </c:pt>
                </c:numCache>
              </c:numRef>
            </c:minus>
          </c:errBars>
          <c:xVal>
            <c:numRef>
              <c:f>'trehalose-sucrose'!$B$57:$B$62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'trehalose-sucrose'!$D$57:$D$62</c:f>
              <c:numCache>
                <c:formatCode>0</c:formatCode>
                <c:ptCount val="6"/>
                <c:pt idx="0">
                  <c:v>2.125698662888524</c:v>
                </c:pt>
                <c:pt idx="1">
                  <c:v>1.861393274168894</c:v>
                </c:pt>
                <c:pt idx="2">
                  <c:v>1.660984863005941</c:v>
                </c:pt>
                <c:pt idx="3">
                  <c:v>2.273450757625944</c:v>
                </c:pt>
                <c:pt idx="4">
                  <c:v>0.0</c:v>
                </c:pt>
                <c:pt idx="5" formatCode="General">
                  <c:v>2.147296807247462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'trehalose-sucrose'!$E$56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'trehalose-sucrose'!$E$65:$E$70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'trehalose-sucrose'!$E$65:$E$70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'trehalose-sucrose'!$B$57:$B$62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'trehalose-sucrose'!$E$57:$E$62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'trehalose-sucrose'!$F$56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'trehalose-sucrose'!$F$65:$F$70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'trehalose-sucrose'!$F$65:$F$70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'trehalose-sucrose'!$B$57:$B$62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'trehalose-sucrose'!$F$57:$F$62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'trehalose-sucrose'!$G$33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'trehalose-sucrose'!$G$65:$G$70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'trehalose-sucrose'!$G$65:$G$70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'trehalose-sucrose'!$B$34:$B$39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'trehalose-sucrose'!$G$57:$G$62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'trehalose-sucrose'!$H$33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'trehalose-sucrose'!$H$43:$H$47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'trehalose-sucrose'!$H$43:$H$47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'trehalose-sucrose'!$B$34:$B$39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'trehalose-sucrose'!$H$57:$H$62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'trehalose-sucrose'!$I$33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'trehalose-sucrose'!$I$43:$I$47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'trehalose-sucrose'!$I$43:$I$47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'trehalose-sucrose'!$B$34:$B$39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'trehalose-sucrose'!$I$57:$I$62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'trehalose-sucrose'!$J$33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'trehalose-sucrose'!$J$43:$J$47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'trehalose-sucrose'!$J$43:$J$47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'trehalose-sucrose'!$B$34:$B$39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'trehalose-sucrose'!$J$57:$J$62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'trehalose-sucrose'!$K$33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'trehalose-sucrose'!$K$43:$K$47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'trehalose-sucrose'!$K$43:$K$47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'trehalose-sucrose'!$B$34:$B$39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'trehalose-sucrose'!$K$57:$K$62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'trehalose-sucrose'!$L$33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'trehalose-sucrose'!$L$43:$L$47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'trehalose-sucrose'!$L$43:$L$47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'trehalose-sucrose'!$B$34:$B$39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'trehalose-sucrose'!$L$57:$L$62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'trehalose-sucrose'!$M$33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'trehalose-sucrose'!$M$43:$M$47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'trehalose-sucrose'!$M$43:$M$47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'trehalose-sucrose'!$B$34:$B$39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'trehalose-sucrose'!$M$57:$M$62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'trehalose-sucrose'!$N$33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'trehalose-sucrose'!$N$43:$N$47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'trehalose-sucrose'!$N$43:$N$47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'trehalose-sucrose'!$B$34:$B$39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'trehalose-sucrose'!$N$57:$N$62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'trehalose-sucrose'!$O$33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'trehalose-sucrose'!$O$43:$O$47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'trehalose-sucrose'!$O$43:$O$47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'trehalose-sucrose'!$B$34:$B$39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'trehalose-sucrose'!$O$57:$O$62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'trehalose-sucrose'!$P$33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'trehalose-sucrose'!$P$43:$P$47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'trehalose-sucrose'!$P$43:$P$47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'trehalose-sucrose'!$B$34:$B$39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'trehalose-sucrose'!$P$57:$P$62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'trehalose-sucrose'!$Q$33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'trehalose-sucrose'!$Q$43:$Q$47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'trehalose-sucrose'!$Q$43:$Q$47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'trehalose-sucrose'!$B$34:$B$39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'trehalose-sucrose'!$Q$57:$Q$62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'trehalose-sucrose'!$R$33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'trehalose-sucrose'!$R$43:$R$47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'trehalose-sucrose'!$R$43:$R$47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'trehalose-sucrose'!$B$34:$B$39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'trehalose-sucrose'!$R$57:$R$62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'trehalose-sucrose'!$S$33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'trehalose-sucrose'!$S$43:$S$47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'trehalose-sucrose'!$S$43:$S$47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'trehalose-sucrose'!$B$34:$B$39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'trehalose-sucrose'!$S$57:$S$62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5756840"/>
        <c:axId val="1815762504"/>
      </c:scatterChart>
      <c:valAx>
        <c:axId val="181575684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815762504"/>
        <c:crosses val="autoZero"/>
        <c:crossBetween val="midCat"/>
      </c:valAx>
      <c:valAx>
        <c:axId val="1815762504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81575684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'trehalose-sucrose'!$C$33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'trehalose-sucrose'!$C$87:$C$92</c:f>
                <c:numCache>
                  <c:formatCode>General</c:formatCode>
                  <c:ptCount val="6"/>
                  <c:pt idx="0">
                    <c:v>3.965890530539965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3.374623081789718</c:v>
                  </c:pt>
                  <c:pt idx="5">
                    <c:v>16.40003523331227</c:v>
                  </c:pt>
                </c:numCache>
              </c:numRef>
            </c:plus>
            <c:minus>
              <c:numRef>
                <c:f>'trehalose-sucrose'!$C$87:$C$92</c:f>
                <c:numCache>
                  <c:formatCode>General</c:formatCode>
                  <c:ptCount val="6"/>
                  <c:pt idx="0">
                    <c:v>3.965890530539965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3.374623081789718</c:v>
                  </c:pt>
                  <c:pt idx="5">
                    <c:v>16.40003523331227</c:v>
                  </c:pt>
                </c:numCache>
              </c:numRef>
            </c:minus>
          </c:errBars>
          <c:xVal>
            <c:numRef>
              <c:f>'trehalose-sucrose'!$B$34:$B$39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'trehalose-sucrose'!$C$79:$C$84</c:f>
              <c:numCache>
                <c:formatCode>0</c:formatCode>
                <c:ptCount val="6"/>
                <c:pt idx="0">
                  <c:v>92.87239301781695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98.09415332672212</c:v>
                </c:pt>
                <c:pt idx="5" formatCode="General">
                  <c:v>97.4394419877413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'trehalose-sucrose'!$D$33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'trehalose-sucrose'!$D$87:$D$92</c:f>
                <c:numCache>
                  <c:formatCode>General</c:formatCode>
                  <c:ptCount val="6"/>
                  <c:pt idx="0">
                    <c:v>3.965890530539973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3.374623081789715</c:v>
                  </c:pt>
                  <c:pt idx="5">
                    <c:v>16.40003523331231</c:v>
                  </c:pt>
                </c:numCache>
              </c:numRef>
            </c:plus>
            <c:minus>
              <c:numRef>
                <c:f>'trehalose-sucrose'!$D$87:$D$92</c:f>
                <c:numCache>
                  <c:formatCode>General</c:formatCode>
                  <c:ptCount val="6"/>
                  <c:pt idx="0">
                    <c:v>3.965890530539973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3.374623081789715</c:v>
                  </c:pt>
                  <c:pt idx="5">
                    <c:v>16.40003523331231</c:v>
                  </c:pt>
                </c:numCache>
              </c:numRef>
            </c:minus>
          </c:errBars>
          <c:xVal>
            <c:numRef>
              <c:f>'trehalose-sucrose'!$B$34:$B$39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'trehalose-sucrose'!$D$79:$D$84</c:f>
              <c:numCache>
                <c:formatCode>0</c:formatCode>
                <c:ptCount val="6"/>
                <c:pt idx="0">
                  <c:v>7.127606982183055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1.905846673277862</c:v>
                </c:pt>
                <c:pt idx="5" formatCode="General">
                  <c:v>2.560558012258709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'trehalose-sucrose'!$E$33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'trehalose-sucrose'!$E$87:$E$92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'trehalose-sucrose'!$E$65:$E$70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'trehalose-sucrose'!$B$34:$B$39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'trehalose-sucrose'!$E$79:$E$84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'trehalose-sucrose'!$F$33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'trehalose-sucrose'!$F$87:$F$92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'trehalose-sucrose'!$F$87:$F$92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'trehalose-sucrose'!$B$34:$B$39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'trehalose-sucrose'!$F$79:$F$84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'trehalose-sucrose'!$G$33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'trehalose-sucrose'!$G$87:$G$92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'trehalose-sucrose'!$G$87:$G$92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'trehalose-sucrose'!$B$34:$B$39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'trehalose-sucrose'!$G$79:$G$84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'trehalose-sucrose'!$H$33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'trehalose-sucrose'!$H$43:$H$47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'trehalose-sucrose'!$H$43:$H$47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'trehalose-sucrose'!$B$34:$B$39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'trehalose-sucrose'!$H$79:$H$84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'trehalose-sucrose'!$I$33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'trehalose-sucrose'!$I$43:$I$47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'trehalose-sucrose'!$I$43:$I$47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'trehalose-sucrose'!$B$34:$B$39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'trehalose-sucrose'!$I$79:$I$84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'trehalose-sucrose'!$J$33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'trehalose-sucrose'!$J$43:$J$47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'trehalose-sucrose'!$J$43:$J$47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'trehalose-sucrose'!$B$34:$B$39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'trehalose-sucrose'!$J$79:$J$84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'trehalose-sucrose'!$K$33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'trehalose-sucrose'!$K$43:$K$47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'trehalose-sucrose'!$K$43:$K$47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'trehalose-sucrose'!$B$34:$B$39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'trehalose-sucrose'!$K$79:$K$84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'trehalose-sucrose'!$L$33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'trehalose-sucrose'!$L$43:$L$47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'trehalose-sucrose'!$L$43:$L$47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'trehalose-sucrose'!$B$34:$B$39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'trehalose-sucrose'!$L$79:$L$84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'trehalose-sucrose'!$M$33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'trehalose-sucrose'!$M$43:$M$47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'trehalose-sucrose'!$M$43:$M$47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'trehalose-sucrose'!$B$34:$B$39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'trehalose-sucrose'!$M$79:$M$84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'trehalose-sucrose'!$N$33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'trehalose-sucrose'!$N$43:$N$47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'trehalose-sucrose'!$N$43:$N$47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'trehalose-sucrose'!$B$34:$B$39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'trehalose-sucrose'!$N$79:$N$84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'trehalose-sucrose'!$O$33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'trehalose-sucrose'!$O$43:$O$47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'trehalose-sucrose'!$O$43:$O$47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'trehalose-sucrose'!$B$34:$B$39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'trehalose-sucrose'!$O$79:$O$84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'trehalose-sucrose'!$P$33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'trehalose-sucrose'!$P$43:$P$47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'trehalose-sucrose'!$P$43:$P$47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'trehalose-sucrose'!$B$34:$B$39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'trehalose-sucrose'!$P$79:$P$84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'trehalose-sucrose'!$Q$33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'trehalose-sucrose'!$Q$43:$Q$47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'trehalose-sucrose'!$Q$43:$Q$47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'trehalose-sucrose'!$B$34:$B$39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'trehalose-sucrose'!$Q$79:$Q$84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'trehalose-sucrose'!$R$33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'trehalose-sucrose'!$R$43:$R$47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'trehalose-sucrose'!$R$43:$R$47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'trehalose-sucrose'!$B$34:$B$39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'trehalose-sucrose'!$R$79:$R$84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'trehalose-sucrose'!$S$33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'trehalose-sucrose'!$S$43:$S$47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'trehalose-sucrose'!$S$43:$S$47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'trehalose-sucrose'!$B$34:$B$39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'trehalose-sucrose'!$S$79:$S$84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5624296"/>
        <c:axId val="1815629992"/>
      </c:scatterChart>
      <c:valAx>
        <c:axId val="1815624296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815629992"/>
        <c:crosses val="autoZero"/>
        <c:crossBetween val="midCat"/>
      </c:valAx>
      <c:valAx>
        <c:axId val="181562999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81562429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'trehalose-sucrose'!$A$73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'trehalose-sucrose'!$B$74:$F$74</c:f>
                <c:numCache>
                  <c:formatCode>General</c:formatCode>
                  <c:ptCount val="5"/>
                  <c:pt idx="0">
                    <c:v>0.844691083146528</c:v>
                  </c:pt>
                  <c:pt idx="1">
                    <c:v>6.145357069563707</c:v>
                  </c:pt>
                  <c:pt idx="2">
                    <c:v>0.925915108990777</c:v>
                  </c:pt>
                  <c:pt idx="3">
                    <c:v>0.569145930569042</c:v>
                  </c:pt>
                  <c:pt idx="4">
                    <c:v>5.387327454398704</c:v>
                  </c:pt>
                </c:numCache>
              </c:numRef>
            </c:plus>
            <c:minus>
              <c:numRef>
                <c:f>'trehalose-sucrose'!$B$74:$F$74</c:f>
                <c:numCache>
                  <c:formatCode>General</c:formatCode>
                  <c:ptCount val="5"/>
                  <c:pt idx="0">
                    <c:v>0.844691083146528</c:v>
                  </c:pt>
                  <c:pt idx="1">
                    <c:v>6.145357069563707</c:v>
                  </c:pt>
                  <c:pt idx="2">
                    <c:v>0.925915108990777</c:v>
                  </c:pt>
                  <c:pt idx="3">
                    <c:v>0.569145930569042</c:v>
                  </c:pt>
                  <c:pt idx="4">
                    <c:v>5.387327454398704</c:v>
                  </c:pt>
                </c:numCache>
              </c:numRef>
            </c:minus>
          </c:errBars>
          <c:cat>
            <c:strRef>
              <c:f>'trehalose-sucrose'!$B$50:$F$50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'trehalose-sucrose'!$B$73:$F$73</c:f>
              <c:numCache>
                <c:formatCode>General</c:formatCode>
                <c:ptCount val="5"/>
                <c:pt idx="0">
                  <c:v>2.267405667453131</c:v>
                </c:pt>
                <c:pt idx="1">
                  <c:v>2.995644799796592</c:v>
                </c:pt>
                <c:pt idx="2">
                  <c:v>0.328122398684548</c:v>
                </c:pt>
                <c:pt idx="3" formatCode="0.00E+00">
                  <c:v>0.484009386351097</c:v>
                </c:pt>
                <c:pt idx="4">
                  <c:v>1.831699429880506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15924072"/>
        <c:axId val="1815927704"/>
      </c:barChart>
      <c:catAx>
        <c:axId val="181592407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815927704"/>
        <c:crosses val="autoZero"/>
        <c:auto val="1"/>
        <c:lblAlgn val="ctr"/>
        <c:lblOffset val="0"/>
        <c:noMultiLvlLbl val="0"/>
      </c:catAx>
      <c:valAx>
        <c:axId val="1815927704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81592407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'trehalose-sucrose'!$A$51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'trehalose-sucrose'!$B$96:$F$96</c:f>
                <c:numCache>
                  <c:formatCode>General</c:formatCode>
                  <c:ptCount val="5"/>
                  <c:pt idx="0">
                    <c:v>0.309485151638846</c:v>
                  </c:pt>
                  <c:pt idx="1">
                    <c:v>4.995612237451191</c:v>
                  </c:pt>
                  <c:pt idx="2">
                    <c:v>1.243422466704531</c:v>
                  </c:pt>
                  <c:pt idx="3">
                    <c:v>0.720027659499953</c:v>
                  </c:pt>
                  <c:pt idx="4">
                    <c:v>0.121337417310091</c:v>
                  </c:pt>
                </c:numCache>
              </c:numRef>
            </c:plus>
            <c:minus>
              <c:numRef>
                <c:f>'trehalose-sucrose'!$B$96:$F$96</c:f>
                <c:numCache>
                  <c:formatCode>General</c:formatCode>
                  <c:ptCount val="5"/>
                  <c:pt idx="0">
                    <c:v>0.309485151638846</c:v>
                  </c:pt>
                  <c:pt idx="1">
                    <c:v>4.995612237451191</c:v>
                  </c:pt>
                  <c:pt idx="2">
                    <c:v>1.243422466704531</c:v>
                  </c:pt>
                  <c:pt idx="3">
                    <c:v>0.720027659499953</c:v>
                  </c:pt>
                  <c:pt idx="4">
                    <c:v>0.121337417310091</c:v>
                  </c:pt>
                </c:numCache>
              </c:numRef>
            </c:minus>
          </c:errBars>
          <c:cat>
            <c:strRef>
              <c:f>'trehalose-sucrose'!$B$50:$F$50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'trehalose-sucrose'!$B$95:$F$95</c:f>
              <c:numCache>
                <c:formatCode>General</c:formatCode>
                <c:ptCount val="5"/>
                <c:pt idx="0">
                  <c:v>0.0327484713263284</c:v>
                </c:pt>
                <c:pt idx="1">
                  <c:v>0.113635373099441</c:v>
                </c:pt>
                <c:pt idx="2">
                  <c:v>0.040243057206927</c:v>
                </c:pt>
                <c:pt idx="3">
                  <c:v>0.0476811529694741</c:v>
                </c:pt>
                <c:pt idx="4" formatCode="0.00E+00">
                  <c:v>0.0307938443073207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15601208"/>
        <c:axId val="1815604344"/>
      </c:barChart>
      <c:catAx>
        <c:axId val="18156012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815604344"/>
        <c:crosses val="autoZero"/>
        <c:auto val="1"/>
        <c:lblAlgn val="ctr"/>
        <c:lblOffset val="0"/>
        <c:noMultiLvlLbl val="0"/>
      </c:catAx>
      <c:valAx>
        <c:axId val="1815604344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81560120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'trehalose-sucrose'!$C$33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'trehalose-sucrose'!$C$43:$C$47</c:f>
                <c:numCache>
                  <c:formatCode>General</c:formatCode>
                  <c:ptCount val="5"/>
                  <c:pt idx="0">
                    <c:v>2.25824792912139</c:v>
                  </c:pt>
                  <c:pt idx="1">
                    <c:v>4.33132369218747</c:v>
                  </c:pt>
                  <c:pt idx="2">
                    <c:v>1.962962786379574</c:v>
                  </c:pt>
                  <c:pt idx="3">
                    <c:v>1.384414097416126</c:v>
                  </c:pt>
                  <c:pt idx="4">
                    <c:v>2.249428446754585</c:v>
                  </c:pt>
                </c:numCache>
              </c:numRef>
            </c:plus>
            <c:minus>
              <c:numRef>
                <c:f>'trehalose-sucrose'!$C$43:$C$47</c:f>
                <c:numCache>
                  <c:formatCode>General</c:formatCode>
                  <c:ptCount val="5"/>
                  <c:pt idx="0">
                    <c:v>2.25824792912139</c:v>
                  </c:pt>
                  <c:pt idx="1">
                    <c:v>4.33132369218747</c:v>
                  </c:pt>
                  <c:pt idx="2">
                    <c:v>1.962962786379574</c:v>
                  </c:pt>
                  <c:pt idx="3">
                    <c:v>1.384414097416126</c:v>
                  </c:pt>
                  <c:pt idx="4">
                    <c:v>2.249428446754585</c:v>
                  </c:pt>
                </c:numCache>
              </c:numRef>
            </c:minus>
          </c:errBars>
          <c:xVal>
            <c:numRef>
              <c:f>'trehalose-sucrose'!$B$34:$B$39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'trehalose-sucrose'!$C$57:$C$62</c:f>
              <c:numCache>
                <c:formatCode>0</c:formatCode>
                <c:ptCount val="6"/>
                <c:pt idx="0">
                  <c:v>97.87430133711148</c:v>
                </c:pt>
                <c:pt idx="1">
                  <c:v>98.13860672583111</c:v>
                </c:pt>
                <c:pt idx="2">
                  <c:v>98.33901513699408</c:v>
                </c:pt>
                <c:pt idx="3">
                  <c:v>97.72654924237406</c:v>
                </c:pt>
                <c:pt idx="4">
                  <c:v>100.0</c:v>
                </c:pt>
                <c:pt idx="5" formatCode="General">
                  <c:v>97.85270319275254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'trehalose-sucrose'!$V$33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'trehalose-sucrose'!$V$41:$V$45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'trehalose-sucrose'!$V$41:$V$45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'trehalose-sucrose'!$B$34:$B$39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'trehalose-sucrose'!$V$57:$V$62</c:f>
              <c:numCache>
                <c:formatCode>0</c:formatCode>
                <c:ptCount val="6"/>
                <c:pt idx="0">
                  <c:v>2.125698662888524</c:v>
                </c:pt>
                <c:pt idx="1">
                  <c:v>1.861393274168894</c:v>
                </c:pt>
                <c:pt idx="2">
                  <c:v>1.660984863005941</c:v>
                </c:pt>
                <c:pt idx="3">
                  <c:v>2.273450757625944</c:v>
                </c:pt>
                <c:pt idx="4">
                  <c:v>0.0</c:v>
                </c:pt>
                <c:pt idx="5">
                  <c:v>2.147296807247462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5547384"/>
        <c:axId val="1815552968"/>
      </c:scatterChart>
      <c:valAx>
        <c:axId val="1815547384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815552968"/>
        <c:crosses val="autoZero"/>
        <c:crossBetween val="midCat"/>
      </c:valAx>
      <c:valAx>
        <c:axId val="181555296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815547384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'trehalose-sucrose'!$C$33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'trehalose-sucrose'!$C$43:$C$47</c:f>
                <c:numCache>
                  <c:formatCode>General</c:formatCode>
                  <c:ptCount val="5"/>
                  <c:pt idx="0">
                    <c:v>2.25824792912139</c:v>
                  </c:pt>
                  <c:pt idx="1">
                    <c:v>4.33132369218747</c:v>
                  </c:pt>
                  <c:pt idx="2">
                    <c:v>1.962962786379574</c:v>
                  </c:pt>
                  <c:pt idx="3">
                    <c:v>1.384414097416126</c:v>
                  </c:pt>
                  <c:pt idx="4">
                    <c:v>2.249428446754585</c:v>
                  </c:pt>
                </c:numCache>
              </c:numRef>
            </c:plus>
            <c:minus>
              <c:numRef>
                <c:f>'trehalose-sucrose'!$C$43:$C$47</c:f>
                <c:numCache>
                  <c:formatCode>General</c:formatCode>
                  <c:ptCount val="5"/>
                  <c:pt idx="0">
                    <c:v>2.25824792912139</c:v>
                  </c:pt>
                  <c:pt idx="1">
                    <c:v>4.33132369218747</c:v>
                  </c:pt>
                  <c:pt idx="2">
                    <c:v>1.962962786379574</c:v>
                  </c:pt>
                  <c:pt idx="3">
                    <c:v>1.384414097416126</c:v>
                  </c:pt>
                  <c:pt idx="4">
                    <c:v>2.249428446754585</c:v>
                  </c:pt>
                </c:numCache>
              </c:numRef>
            </c:minus>
          </c:errBars>
          <c:xVal>
            <c:numRef>
              <c:f>'trehalose-sucrose'!$B$34:$B$39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'trehalose-sucrose'!$C$79:$C$84</c:f>
              <c:numCache>
                <c:formatCode>0</c:formatCode>
                <c:ptCount val="6"/>
                <c:pt idx="0">
                  <c:v>92.87239301781695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98.09415332672212</c:v>
                </c:pt>
                <c:pt idx="5" formatCode="General">
                  <c:v>97.4394419877413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'trehalose-sucrose'!$V$33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'trehalose-sucrose'!$V$41:$V$45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'trehalose-sucrose'!$V$41:$V$45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'trehalose-sucrose'!$B$34:$B$39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'trehalose-sucrose'!$V$79:$V$84</c:f>
              <c:numCache>
                <c:formatCode>0</c:formatCode>
                <c:ptCount val="6"/>
                <c:pt idx="0">
                  <c:v>7.127606982183055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1.905846673277862</c:v>
                </c:pt>
                <c:pt idx="5">
                  <c:v>2.560558012258709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5510648"/>
        <c:axId val="1815516232"/>
      </c:scatterChart>
      <c:valAx>
        <c:axId val="1815510648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815516232"/>
        <c:crosses val="autoZero"/>
        <c:crossBetween val="midCat"/>
      </c:valAx>
      <c:valAx>
        <c:axId val="181551623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815510648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'cyclic-AMP'!$C$33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'cyclic-AMP'!$C$43:$C$48</c:f>
                <c:numCache>
                  <c:formatCode>General</c:formatCode>
                  <c:ptCount val="6"/>
                  <c:pt idx="0">
                    <c:v>1.97186637504508</c:v>
                  </c:pt>
                  <c:pt idx="1">
                    <c:v>5.030564636935363</c:v>
                  </c:pt>
                  <c:pt idx="2">
                    <c:v>1.956215478026547</c:v>
                  </c:pt>
                  <c:pt idx="3">
                    <c:v>4.63470953968327</c:v>
                  </c:pt>
                  <c:pt idx="4">
                    <c:v>1.807887237078558</c:v>
                  </c:pt>
                  <c:pt idx="5">
                    <c:v>0.0</c:v>
                  </c:pt>
                </c:numCache>
              </c:numRef>
            </c:plus>
            <c:minus>
              <c:numRef>
                <c:f>'cyclic-AMP'!$C$43:$C$48</c:f>
                <c:numCache>
                  <c:formatCode>General</c:formatCode>
                  <c:ptCount val="6"/>
                  <c:pt idx="0">
                    <c:v>1.97186637504508</c:v>
                  </c:pt>
                  <c:pt idx="1">
                    <c:v>5.030564636935363</c:v>
                  </c:pt>
                  <c:pt idx="2">
                    <c:v>1.956215478026547</c:v>
                  </c:pt>
                  <c:pt idx="3">
                    <c:v>4.63470953968327</c:v>
                  </c:pt>
                  <c:pt idx="4">
                    <c:v>1.807887237078558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'cyclic-AMP'!$B$34:$B$39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'cyclic-AMP'!$C$34:$C$39</c:f>
              <c:numCache>
                <c:formatCode>0</c:formatCode>
                <c:ptCount val="6"/>
                <c:pt idx="0">
                  <c:v>92.217636955437</c:v>
                </c:pt>
                <c:pt idx="1">
                  <c:v>95.60741687255822</c:v>
                </c:pt>
                <c:pt idx="2">
                  <c:v>98.18441231200666</c:v>
                </c:pt>
                <c:pt idx="3">
                  <c:v>93.3887172250891</c:v>
                </c:pt>
                <c:pt idx="4">
                  <c:v>97.59948935745616</c:v>
                </c:pt>
                <c:pt idx="5" formatCode="General">
                  <c:v>100.0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'cyclic-AMP'!$D$33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'cyclic-AMP'!$D$43:$D$48</c:f>
                <c:numCache>
                  <c:formatCode>General</c:formatCode>
                  <c:ptCount val="6"/>
                  <c:pt idx="0">
                    <c:v>1.971866375045076</c:v>
                  </c:pt>
                  <c:pt idx="1">
                    <c:v>5.030564636935367</c:v>
                  </c:pt>
                  <c:pt idx="2">
                    <c:v>1.956215478026547</c:v>
                  </c:pt>
                  <c:pt idx="3">
                    <c:v>4.63470953968327</c:v>
                  </c:pt>
                  <c:pt idx="4">
                    <c:v>1.807887237078559</c:v>
                  </c:pt>
                  <c:pt idx="5">
                    <c:v>0.0</c:v>
                  </c:pt>
                </c:numCache>
              </c:numRef>
            </c:plus>
            <c:minus>
              <c:numRef>
                <c:f>'cyclic-AMP'!$D$43:$D$48</c:f>
                <c:numCache>
                  <c:formatCode>General</c:formatCode>
                  <c:ptCount val="6"/>
                  <c:pt idx="0">
                    <c:v>1.971866375045076</c:v>
                  </c:pt>
                  <c:pt idx="1">
                    <c:v>5.030564636935367</c:v>
                  </c:pt>
                  <c:pt idx="2">
                    <c:v>1.956215478026547</c:v>
                  </c:pt>
                  <c:pt idx="3">
                    <c:v>4.63470953968327</c:v>
                  </c:pt>
                  <c:pt idx="4">
                    <c:v>1.807887237078559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'cyclic-AMP'!$B$34:$B$39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'cyclic-AMP'!$D$34:$D$39</c:f>
              <c:numCache>
                <c:formatCode>0</c:formatCode>
                <c:ptCount val="6"/>
                <c:pt idx="0">
                  <c:v>7.782363044562982</c:v>
                </c:pt>
                <c:pt idx="1">
                  <c:v>4.392583127441784</c:v>
                </c:pt>
                <c:pt idx="2">
                  <c:v>1.815587687993329</c:v>
                </c:pt>
                <c:pt idx="3">
                  <c:v>6.611282774910905</c:v>
                </c:pt>
                <c:pt idx="4">
                  <c:v>2.400510642543829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'cyclic-AMP'!$E$33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'cyclic-AMP'!$E$43:$E$48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'cyclic-AMP'!$E$43:$E$48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'cyclic-AMP'!$B$34:$B$39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'cyclic-AMP'!$E$34:$E$39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'cyclic-AMP'!$F$33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'cyclic-AMP'!$F$43:$F$48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'cyclic-AMP'!$F$43:$F$48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'cyclic-AMP'!$B$34:$B$39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'cyclic-AMP'!$F$34:$F$39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'cyclic-AMP'!$G$33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'cyclic-AMP'!$G$43:$G$48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'cyclic-AMP'!$G$43:$G$48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'cyclic-AMP'!$B$34:$B$39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'cyclic-AMP'!$G$34:$G$39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'cyclic-AMP'!$H$33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'cyclic-AMP'!$H$43:$H$47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'cyclic-AMP'!$H$43:$H$47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'cyclic-AMP'!$B$34:$B$39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'cyclic-AMP'!$H$34:$H$39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'cyclic-AMP'!$I$33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'cyclic-AMP'!$I$43:$I$47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'cyclic-AMP'!$I$43:$I$47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'cyclic-AMP'!$B$34:$B$39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'cyclic-AMP'!$I$34:$I$39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'cyclic-AMP'!$J$33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'cyclic-AMP'!$J$43:$J$47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'cyclic-AMP'!$J$43:$J$47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'cyclic-AMP'!$B$34:$B$39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'cyclic-AMP'!$J$34:$J$39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'cyclic-AMP'!$K$33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'cyclic-AMP'!$K$43:$K$47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'cyclic-AMP'!$K$43:$K$47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'cyclic-AMP'!$B$34:$B$39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'cyclic-AMP'!$K$34:$K$39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'cyclic-AMP'!$L$33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'cyclic-AMP'!$L$43:$L$47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'cyclic-AMP'!$L$43:$L$47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'cyclic-AMP'!$B$34:$B$39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'cyclic-AMP'!$L$34:$L$39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'cyclic-AMP'!$M$33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'cyclic-AMP'!$M$43:$M$47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'cyclic-AMP'!$M$43:$M$47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'cyclic-AMP'!$B$34:$B$39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'cyclic-AMP'!$M$34:$M$39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'cyclic-AMP'!$N$33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'cyclic-AMP'!$N$43:$N$47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'cyclic-AMP'!$N$43:$N$47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'cyclic-AMP'!$B$34:$B$39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'cyclic-AMP'!$N$34:$N$39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'cyclic-AMP'!$O$33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'cyclic-AMP'!$O$43:$O$47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'cyclic-AMP'!$O$43:$O$47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'cyclic-AMP'!$B$34:$B$39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'cyclic-AMP'!$O$34:$O$39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'cyclic-AMP'!$P$33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'cyclic-AMP'!$P$43:$P$47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'cyclic-AMP'!$P$43:$P$47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'cyclic-AMP'!$B$34:$B$39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'cyclic-AMP'!$P$34:$P$39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'cyclic-AMP'!$Q$33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'cyclic-AMP'!$Q$43:$Q$47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'cyclic-AMP'!$Q$43:$Q$47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'cyclic-AMP'!$B$34:$B$39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'cyclic-AMP'!$Q$34:$Q$39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'cyclic-AMP'!$R$33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'cyclic-AMP'!$R$43:$R$47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'cyclic-AMP'!$R$43:$R$47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'cyclic-AMP'!$B$34:$B$39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'cyclic-AMP'!$R$34:$R$39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'cyclic-AMP'!$S$33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'cyclic-AMP'!$S$43:$S$47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'cyclic-AMP'!$S$43:$S$47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'cyclic-AMP'!$B$34:$B$39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'cyclic-AMP'!$S$34:$S$39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326632"/>
        <c:axId val="2090248248"/>
      </c:scatterChart>
      <c:valAx>
        <c:axId val="2090326632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90248248"/>
        <c:crosses val="autoZero"/>
        <c:crossBetween val="midCat"/>
      </c:valAx>
      <c:valAx>
        <c:axId val="209024824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9032663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'cyclic-AMP'!$A$51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'cyclic-AMP'!$B$52:$F$52</c:f>
                <c:numCache>
                  <c:formatCode>General</c:formatCode>
                  <c:ptCount val="5"/>
                  <c:pt idx="0">
                    <c:v>0.146816214923258</c:v>
                  </c:pt>
                  <c:pt idx="1">
                    <c:v>0.0356372115446258</c:v>
                  </c:pt>
                  <c:pt idx="2">
                    <c:v>0.148582907607025</c:v>
                  </c:pt>
                  <c:pt idx="3">
                    <c:v>0.00496512967419151</c:v>
                  </c:pt>
                  <c:pt idx="4">
                    <c:v>0.018335774064012</c:v>
                  </c:pt>
                </c:numCache>
              </c:numRef>
            </c:plus>
            <c:minus>
              <c:numRef>
                <c:f>'cyclic-AMP'!$B$52:$F$52</c:f>
                <c:numCache>
                  <c:formatCode>General</c:formatCode>
                  <c:ptCount val="5"/>
                  <c:pt idx="0">
                    <c:v>0.146816214923258</c:v>
                  </c:pt>
                  <c:pt idx="1">
                    <c:v>0.0356372115446258</c:v>
                  </c:pt>
                  <c:pt idx="2">
                    <c:v>0.148582907607025</c:v>
                  </c:pt>
                  <c:pt idx="3">
                    <c:v>0.00496512967419151</c:v>
                  </c:pt>
                  <c:pt idx="4">
                    <c:v>0.018335774064012</c:v>
                  </c:pt>
                </c:numCache>
              </c:numRef>
            </c:minus>
          </c:errBars>
          <c:cat>
            <c:strRef>
              <c:f>'cyclic-AMP'!$B$50:$F$50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'cyclic-AMP'!$B$51:$F$51</c:f>
              <c:numCache>
                <c:formatCode>General</c:formatCode>
                <c:ptCount val="5"/>
                <c:pt idx="0">
                  <c:v>0.532964042964314</c:v>
                </c:pt>
                <c:pt idx="1">
                  <c:v>0.281123434691517</c:v>
                </c:pt>
                <c:pt idx="2">
                  <c:v>0.18212663279749</c:v>
                </c:pt>
                <c:pt idx="3">
                  <c:v>0.08147225304027</c:v>
                </c:pt>
                <c:pt idx="4">
                  <c:v>0.0196488375577474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0405048"/>
        <c:axId val="2090401512"/>
      </c:barChart>
      <c:catAx>
        <c:axId val="209040504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2090401512"/>
        <c:crosses val="autoZero"/>
        <c:auto val="1"/>
        <c:lblAlgn val="ctr"/>
        <c:lblOffset val="0"/>
        <c:noMultiLvlLbl val="0"/>
      </c:catAx>
      <c:valAx>
        <c:axId val="2090401512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9040504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'cyclic-AMP'!$C$33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'cyclic-AMP'!$C$43:$C$47</c:f>
                <c:numCache>
                  <c:formatCode>General</c:formatCode>
                  <c:ptCount val="5"/>
                  <c:pt idx="0">
                    <c:v>1.97186637504508</c:v>
                  </c:pt>
                  <c:pt idx="1">
                    <c:v>5.030564636935363</c:v>
                  </c:pt>
                  <c:pt idx="2">
                    <c:v>1.956215478026547</c:v>
                  </c:pt>
                  <c:pt idx="3">
                    <c:v>4.63470953968327</c:v>
                  </c:pt>
                  <c:pt idx="4">
                    <c:v>1.807887237078558</c:v>
                  </c:pt>
                </c:numCache>
              </c:numRef>
            </c:plus>
            <c:minus>
              <c:numRef>
                <c:f>'cyclic-AMP'!$C$43:$C$47</c:f>
                <c:numCache>
                  <c:formatCode>General</c:formatCode>
                  <c:ptCount val="5"/>
                  <c:pt idx="0">
                    <c:v>1.97186637504508</c:v>
                  </c:pt>
                  <c:pt idx="1">
                    <c:v>5.030564636935363</c:v>
                  </c:pt>
                  <c:pt idx="2">
                    <c:v>1.956215478026547</c:v>
                  </c:pt>
                  <c:pt idx="3">
                    <c:v>4.63470953968327</c:v>
                  </c:pt>
                  <c:pt idx="4">
                    <c:v>1.807887237078558</c:v>
                  </c:pt>
                </c:numCache>
              </c:numRef>
            </c:minus>
          </c:errBars>
          <c:xVal>
            <c:numRef>
              <c:f>'cyclic-AMP'!$B$34:$B$39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'cyclic-AMP'!$C$34:$C$39</c:f>
              <c:numCache>
                <c:formatCode>0</c:formatCode>
                <c:ptCount val="6"/>
                <c:pt idx="0">
                  <c:v>92.217636955437</c:v>
                </c:pt>
                <c:pt idx="1">
                  <c:v>95.60741687255822</c:v>
                </c:pt>
                <c:pt idx="2">
                  <c:v>98.18441231200666</c:v>
                </c:pt>
                <c:pt idx="3">
                  <c:v>93.3887172250891</c:v>
                </c:pt>
                <c:pt idx="4">
                  <c:v>97.59948935745616</c:v>
                </c:pt>
                <c:pt idx="5" formatCode="General">
                  <c:v>100.0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'cyclic-AMP'!$V$33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'cyclic-AMP'!$V$41:$V$45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'cyclic-AMP'!$V$41:$V$45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'cyclic-AMP'!$B$34:$B$39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'cyclic-AMP'!$V$34:$V$39</c:f>
              <c:numCache>
                <c:formatCode>0</c:formatCode>
                <c:ptCount val="6"/>
                <c:pt idx="0">
                  <c:v>7.782363044562982</c:v>
                </c:pt>
                <c:pt idx="1">
                  <c:v>4.392583127441784</c:v>
                </c:pt>
                <c:pt idx="2">
                  <c:v>1.815587687993329</c:v>
                </c:pt>
                <c:pt idx="3">
                  <c:v>6.611282774910905</c:v>
                </c:pt>
                <c:pt idx="4">
                  <c:v>2.400510642543829</c:v>
                </c:pt>
                <c:pt idx="5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224712"/>
        <c:axId val="2090129368"/>
      </c:scatterChart>
      <c:valAx>
        <c:axId val="2090224712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90129368"/>
        <c:crosses val="autoZero"/>
        <c:crossBetween val="midCat"/>
      </c:valAx>
      <c:valAx>
        <c:axId val="209012936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90224712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'cyclic-AMP'!$C$56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'cyclic-AMP'!$C$65:$C$70</c:f>
                <c:numCache>
                  <c:formatCode>General</c:formatCode>
                  <c:ptCount val="6"/>
                  <c:pt idx="0">
                    <c:v>4.365165461226145</c:v>
                  </c:pt>
                  <c:pt idx="1">
                    <c:v>2.059272963608362</c:v>
                  </c:pt>
                  <c:pt idx="2">
                    <c:v>3.185370163386676</c:v>
                  </c:pt>
                  <c:pt idx="3">
                    <c:v>1.948114618055978</c:v>
                  </c:pt>
                  <c:pt idx="4">
                    <c:v>1.477389042794792</c:v>
                  </c:pt>
                  <c:pt idx="5">
                    <c:v>2.732869922600005</c:v>
                  </c:pt>
                </c:numCache>
              </c:numRef>
            </c:plus>
            <c:minus>
              <c:numRef>
                <c:f>'cyclic-AMP'!$C$65:$C$70</c:f>
                <c:numCache>
                  <c:formatCode>General</c:formatCode>
                  <c:ptCount val="6"/>
                  <c:pt idx="0">
                    <c:v>4.365165461226145</c:v>
                  </c:pt>
                  <c:pt idx="1">
                    <c:v>2.059272963608362</c:v>
                  </c:pt>
                  <c:pt idx="2">
                    <c:v>3.185370163386676</c:v>
                  </c:pt>
                  <c:pt idx="3">
                    <c:v>1.948114618055978</c:v>
                  </c:pt>
                  <c:pt idx="4">
                    <c:v>1.477389042794792</c:v>
                  </c:pt>
                  <c:pt idx="5">
                    <c:v>2.732869922600005</c:v>
                  </c:pt>
                </c:numCache>
              </c:numRef>
            </c:minus>
          </c:errBars>
          <c:xVal>
            <c:numRef>
              <c:f>'cyclic-AMP'!$B$57:$B$62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'cyclic-AMP'!$C$57:$C$62</c:f>
              <c:numCache>
                <c:formatCode>0</c:formatCode>
                <c:ptCount val="6"/>
                <c:pt idx="0">
                  <c:v>95.11748731137038</c:v>
                </c:pt>
                <c:pt idx="1">
                  <c:v>92.45458850274187</c:v>
                </c:pt>
                <c:pt idx="2">
                  <c:v>97.37827903358983</c:v>
                </c:pt>
                <c:pt idx="3">
                  <c:v>98.01424398760663</c:v>
                </c:pt>
                <c:pt idx="4">
                  <c:v>98.36208580518679</c:v>
                </c:pt>
                <c:pt idx="5" formatCode="General">
                  <c:v>97.30738130378892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'cyclic-AMP'!$D$56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'cyclic-AMP'!$D$65:$D$70</c:f>
                <c:numCache>
                  <c:formatCode>General</c:formatCode>
                  <c:ptCount val="6"/>
                  <c:pt idx="0">
                    <c:v>4.365165461226151</c:v>
                  </c:pt>
                  <c:pt idx="1">
                    <c:v>2.059272963608361</c:v>
                  </c:pt>
                  <c:pt idx="2">
                    <c:v>3.185370163386677</c:v>
                  </c:pt>
                  <c:pt idx="3">
                    <c:v>1.948114618055977</c:v>
                  </c:pt>
                  <c:pt idx="4">
                    <c:v>1.477389042794798</c:v>
                  </c:pt>
                  <c:pt idx="5">
                    <c:v>2.732869922600006</c:v>
                  </c:pt>
                </c:numCache>
              </c:numRef>
            </c:plus>
            <c:minus>
              <c:numRef>
                <c:f>'cyclic-AMP'!$D$65:$D$70</c:f>
                <c:numCache>
                  <c:formatCode>General</c:formatCode>
                  <c:ptCount val="6"/>
                  <c:pt idx="0">
                    <c:v>4.365165461226151</c:v>
                  </c:pt>
                  <c:pt idx="1">
                    <c:v>2.059272963608361</c:v>
                  </c:pt>
                  <c:pt idx="2">
                    <c:v>3.185370163386677</c:v>
                  </c:pt>
                  <c:pt idx="3">
                    <c:v>1.948114618055977</c:v>
                  </c:pt>
                  <c:pt idx="4">
                    <c:v>1.477389042794798</c:v>
                  </c:pt>
                  <c:pt idx="5">
                    <c:v>2.732869922600006</c:v>
                  </c:pt>
                </c:numCache>
              </c:numRef>
            </c:minus>
          </c:errBars>
          <c:xVal>
            <c:numRef>
              <c:f>'cyclic-AMP'!$B$57:$B$62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'cyclic-AMP'!$D$57:$D$62</c:f>
              <c:numCache>
                <c:formatCode>0</c:formatCode>
                <c:ptCount val="6"/>
                <c:pt idx="0">
                  <c:v>4.882512688629627</c:v>
                </c:pt>
                <c:pt idx="1">
                  <c:v>7.545411497258124</c:v>
                </c:pt>
                <c:pt idx="2">
                  <c:v>2.621720966410174</c:v>
                </c:pt>
                <c:pt idx="3">
                  <c:v>1.985756012393386</c:v>
                </c:pt>
                <c:pt idx="4">
                  <c:v>1.637914194813229</c:v>
                </c:pt>
                <c:pt idx="5" formatCode="General">
                  <c:v>2.692618696211097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'cyclic-AMP'!$E$56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'cyclic-AMP'!$E$65:$E$70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'cyclic-AMP'!$E$65:$E$70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'cyclic-AMP'!$B$57:$B$62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'cyclic-AMP'!$E$57:$E$62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'cyclic-AMP'!$F$56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'cyclic-AMP'!$F$65:$F$70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'cyclic-AMP'!$F$65:$F$70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'cyclic-AMP'!$B$57:$B$62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'cyclic-AMP'!$F$57:$F$62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'cyclic-AMP'!$G$33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'cyclic-AMP'!$G$65:$G$70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'cyclic-AMP'!$G$65:$G$70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'cyclic-AMP'!$B$34:$B$39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'cyclic-AMP'!$G$57:$G$62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'cyclic-AMP'!$H$33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'cyclic-AMP'!$H$43:$H$47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'cyclic-AMP'!$H$43:$H$47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'cyclic-AMP'!$B$34:$B$39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'cyclic-AMP'!$H$57:$H$62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'cyclic-AMP'!$I$33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'cyclic-AMP'!$I$43:$I$47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'cyclic-AMP'!$I$43:$I$47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'cyclic-AMP'!$B$34:$B$39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'cyclic-AMP'!$I$57:$I$62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'cyclic-AMP'!$J$33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'cyclic-AMP'!$J$43:$J$47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'cyclic-AMP'!$J$43:$J$47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'cyclic-AMP'!$B$34:$B$39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'cyclic-AMP'!$J$57:$J$62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'cyclic-AMP'!$K$33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'cyclic-AMP'!$K$43:$K$47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'cyclic-AMP'!$K$43:$K$47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'cyclic-AMP'!$B$34:$B$39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'cyclic-AMP'!$K$57:$K$62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'cyclic-AMP'!$L$33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'cyclic-AMP'!$L$43:$L$47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'cyclic-AMP'!$L$43:$L$47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'cyclic-AMP'!$B$34:$B$39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'cyclic-AMP'!$L$57:$L$62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'cyclic-AMP'!$M$33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'cyclic-AMP'!$M$43:$M$47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'cyclic-AMP'!$M$43:$M$47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'cyclic-AMP'!$B$34:$B$39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'cyclic-AMP'!$M$57:$M$62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'cyclic-AMP'!$N$33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'cyclic-AMP'!$N$43:$N$47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'cyclic-AMP'!$N$43:$N$47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'cyclic-AMP'!$B$34:$B$39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'cyclic-AMP'!$N$57:$N$62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'cyclic-AMP'!$O$33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'cyclic-AMP'!$O$43:$O$47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'cyclic-AMP'!$O$43:$O$47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'cyclic-AMP'!$B$34:$B$39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'cyclic-AMP'!$O$57:$O$62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'cyclic-AMP'!$P$33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'cyclic-AMP'!$P$43:$P$47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'cyclic-AMP'!$P$43:$P$47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'cyclic-AMP'!$B$34:$B$39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'cyclic-AMP'!$P$57:$P$62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'cyclic-AMP'!$Q$33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'cyclic-AMP'!$Q$43:$Q$47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'cyclic-AMP'!$Q$43:$Q$47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'cyclic-AMP'!$B$34:$B$39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'cyclic-AMP'!$Q$57:$Q$62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'cyclic-AMP'!$R$33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'cyclic-AMP'!$R$43:$R$47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'cyclic-AMP'!$R$43:$R$47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'cyclic-AMP'!$B$34:$B$39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'cyclic-AMP'!$R$57:$R$62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'cyclic-AMP'!$S$33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'cyclic-AMP'!$S$43:$S$47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'cyclic-AMP'!$S$43:$S$47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'cyclic-AMP'!$B$34:$B$39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'cyclic-AMP'!$S$57:$S$62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015864"/>
        <c:axId val="2090005992"/>
      </c:scatterChart>
      <c:valAx>
        <c:axId val="2090015864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90005992"/>
        <c:crosses val="autoZero"/>
        <c:crossBetween val="midCat"/>
      </c:valAx>
      <c:valAx>
        <c:axId val="209000599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9001586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'cyclic-AMP'!$C$33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'cyclic-AMP'!$C$87:$C$92</c:f>
                <c:numCache>
                  <c:formatCode>General</c:formatCode>
                  <c:ptCount val="6"/>
                  <c:pt idx="0">
                    <c:v>1.577780222246302</c:v>
                  </c:pt>
                  <c:pt idx="1">
                    <c:v>0.947649555702882</c:v>
                  </c:pt>
                  <c:pt idx="2">
                    <c:v>1.624411816791953</c:v>
                  </c:pt>
                  <c:pt idx="3">
                    <c:v>3.091303010612528</c:v>
                  </c:pt>
                  <c:pt idx="4">
                    <c:v>2.416141957874004</c:v>
                  </c:pt>
                  <c:pt idx="5">
                    <c:v>2.439423013790159</c:v>
                  </c:pt>
                </c:numCache>
              </c:numRef>
            </c:plus>
            <c:minus>
              <c:numRef>
                <c:f>'cyclic-AMP'!$C$87:$C$92</c:f>
                <c:numCache>
                  <c:formatCode>General</c:formatCode>
                  <c:ptCount val="6"/>
                  <c:pt idx="0">
                    <c:v>1.577780222246302</c:v>
                  </c:pt>
                  <c:pt idx="1">
                    <c:v>0.947649555702882</c:v>
                  </c:pt>
                  <c:pt idx="2">
                    <c:v>1.624411816791953</c:v>
                  </c:pt>
                  <c:pt idx="3">
                    <c:v>3.091303010612528</c:v>
                  </c:pt>
                  <c:pt idx="4">
                    <c:v>2.416141957874004</c:v>
                  </c:pt>
                  <c:pt idx="5">
                    <c:v>2.439423013790159</c:v>
                  </c:pt>
                </c:numCache>
              </c:numRef>
            </c:minus>
          </c:errBars>
          <c:xVal>
            <c:numRef>
              <c:f>'cyclic-AMP'!$B$34:$B$39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'cyclic-AMP'!$C$79:$C$84</c:f>
              <c:numCache>
                <c:formatCode>0</c:formatCode>
                <c:ptCount val="6"/>
                <c:pt idx="0">
                  <c:v>95.87668971117613</c:v>
                </c:pt>
                <c:pt idx="1">
                  <c:v>96.91009704633295</c:v>
                </c:pt>
                <c:pt idx="2">
                  <c:v>98.50657703734807</c:v>
                </c:pt>
                <c:pt idx="3">
                  <c:v>97.45443371024586</c:v>
                </c:pt>
                <c:pt idx="4">
                  <c:v>97.86974429253182</c:v>
                </c:pt>
                <c:pt idx="5" formatCode="General">
                  <c:v>98.24184895066553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'cyclic-AMP'!$D$33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'cyclic-AMP'!$D$87:$D$92</c:f>
                <c:numCache>
                  <c:formatCode>General</c:formatCode>
                  <c:ptCount val="6"/>
                  <c:pt idx="0">
                    <c:v>1.577780222246297</c:v>
                  </c:pt>
                  <c:pt idx="1">
                    <c:v>0.94764955570288</c:v>
                  </c:pt>
                  <c:pt idx="2">
                    <c:v>1.624411816791948</c:v>
                  </c:pt>
                  <c:pt idx="3">
                    <c:v>3.091303010612527</c:v>
                  </c:pt>
                  <c:pt idx="4">
                    <c:v>2.416141957874007</c:v>
                  </c:pt>
                  <c:pt idx="5">
                    <c:v>2.439423013790162</c:v>
                  </c:pt>
                </c:numCache>
              </c:numRef>
            </c:plus>
            <c:minus>
              <c:numRef>
                <c:f>'cyclic-AMP'!$D$87:$D$92</c:f>
                <c:numCache>
                  <c:formatCode>General</c:formatCode>
                  <c:ptCount val="6"/>
                  <c:pt idx="0">
                    <c:v>1.577780222246297</c:v>
                  </c:pt>
                  <c:pt idx="1">
                    <c:v>0.94764955570288</c:v>
                  </c:pt>
                  <c:pt idx="2">
                    <c:v>1.624411816791948</c:v>
                  </c:pt>
                  <c:pt idx="3">
                    <c:v>3.091303010612527</c:v>
                  </c:pt>
                  <c:pt idx="4">
                    <c:v>2.416141957874007</c:v>
                  </c:pt>
                  <c:pt idx="5">
                    <c:v>2.439423013790162</c:v>
                  </c:pt>
                </c:numCache>
              </c:numRef>
            </c:minus>
          </c:errBars>
          <c:xVal>
            <c:numRef>
              <c:f>'cyclic-AMP'!$B$34:$B$39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'cyclic-AMP'!$D$79:$D$84</c:f>
              <c:numCache>
                <c:formatCode>0</c:formatCode>
                <c:ptCount val="6"/>
                <c:pt idx="0">
                  <c:v>4.123310288823889</c:v>
                </c:pt>
                <c:pt idx="1">
                  <c:v>3.089902953667065</c:v>
                </c:pt>
                <c:pt idx="2">
                  <c:v>1.49342296265193</c:v>
                </c:pt>
                <c:pt idx="3">
                  <c:v>2.545566289754129</c:v>
                </c:pt>
                <c:pt idx="4">
                  <c:v>2.130255707468182</c:v>
                </c:pt>
                <c:pt idx="5" formatCode="General">
                  <c:v>1.758151049334465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'cyclic-AMP'!$E$33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'cyclic-AMP'!$E$87:$E$92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'cyclic-AMP'!$E$65:$E$70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'cyclic-AMP'!$B$34:$B$39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'cyclic-AMP'!$E$79:$E$84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'cyclic-AMP'!$F$33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'cyclic-AMP'!$F$87:$F$92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'cyclic-AMP'!$F$87:$F$92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'cyclic-AMP'!$B$34:$B$39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'cyclic-AMP'!$F$79:$F$84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'cyclic-AMP'!$G$33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'cyclic-AMP'!$G$87:$G$92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'cyclic-AMP'!$G$87:$G$92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'cyclic-AMP'!$B$34:$B$39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'cyclic-AMP'!$G$79:$G$84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'cyclic-AMP'!$H$33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'cyclic-AMP'!$H$43:$H$47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'cyclic-AMP'!$H$43:$H$47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'cyclic-AMP'!$B$34:$B$39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'cyclic-AMP'!$H$79:$H$84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'cyclic-AMP'!$I$33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'cyclic-AMP'!$I$43:$I$47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'cyclic-AMP'!$I$43:$I$47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'cyclic-AMP'!$B$34:$B$39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'cyclic-AMP'!$I$79:$I$84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'cyclic-AMP'!$J$33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'cyclic-AMP'!$J$43:$J$47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'cyclic-AMP'!$J$43:$J$47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'cyclic-AMP'!$B$34:$B$39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'cyclic-AMP'!$J$79:$J$84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'cyclic-AMP'!$K$33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'cyclic-AMP'!$K$43:$K$47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'cyclic-AMP'!$K$43:$K$47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'cyclic-AMP'!$B$34:$B$39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'cyclic-AMP'!$K$79:$K$84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'cyclic-AMP'!$L$33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'cyclic-AMP'!$L$43:$L$47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'cyclic-AMP'!$L$43:$L$47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'cyclic-AMP'!$B$34:$B$39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'cyclic-AMP'!$L$79:$L$84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'cyclic-AMP'!$M$33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'cyclic-AMP'!$M$43:$M$47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'cyclic-AMP'!$M$43:$M$47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'cyclic-AMP'!$B$34:$B$39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'cyclic-AMP'!$M$79:$M$84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'cyclic-AMP'!$N$33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'cyclic-AMP'!$N$43:$N$47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'cyclic-AMP'!$N$43:$N$47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'cyclic-AMP'!$B$34:$B$39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'cyclic-AMP'!$N$79:$N$84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'cyclic-AMP'!$O$33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'cyclic-AMP'!$O$43:$O$47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'cyclic-AMP'!$O$43:$O$47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'cyclic-AMP'!$B$34:$B$39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'cyclic-AMP'!$O$79:$O$84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'cyclic-AMP'!$P$33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'cyclic-AMP'!$P$43:$P$47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'cyclic-AMP'!$P$43:$P$47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'cyclic-AMP'!$B$34:$B$39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'cyclic-AMP'!$P$79:$P$84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'cyclic-AMP'!$Q$33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'cyclic-AMP'!$Q$43:$Q$47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'cyclic-AMP'!$Q$43:$Q$47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'cyclic-AMP'!$B$34:$B$39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'cyclic-AMP'!$Q$79:$Q$84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'cyclic-AMP'!$R$33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'cyclic-AMP'!$R$43:$R$47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'cyclic-AMP'!$R$43:$R$47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'cyclic-AMP'!$B$34:$B$39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'cyclic-AMP'!$R$79:$R$84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'cyclic-AMP'!$S$33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'cyclic-AMP'!$S$43:$S$47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'cyclic-AMP'!$S$43:$S$47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'cyclic-AMP'!$B$34:$B$39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'cyclic-AMP'!$S$79:$S$84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9852760"/>
        <c:axId val="2089858408"/>
      </c:scatterChart>
      <c:valAx>
        <c:axId val="208985276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89858408"/>
        <c:crosses val="autoZero"/>
        <c:crossBetween val="midCat"/>
      </c:valAx>
      <c:valAx>
        <c:axId val="208985840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8985276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'cyclic-AMP'!$A$73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'cyclic-AMP'!$B$74:$F$74</c:f>
                <c:numCache>
                  <c:formatCode>General</c:formatCode>
                  <c:ptCount val="5"/>
                  <c:pt idx="0">
                    <c:v>1.39112624330771</c:v>
                  </c:pt>
                  <c:pt idx="1">
                    <c:v>0.136738297659114</c:v>
                  </c:pt>
                  <c:pt idx="2">
                    <c:v>0.310291887427212</c:v>
                  </c:pt>
                  <c:pt idx="3">
                    <c:v>0.345518737437498</c:v>
                  </c:pt>
                  <c:pt idx="4">
                    <c:v>0.612293112804834</c:v>
                  </c:pt>
                </c:numCache>
              </c:numRef>
            </c:plus>
            <c:minus>
              <c:numRef>
                <c:f>'cyclic-AMP'!$B$74:$F$74</c:f>
                <c:numCache>
                  <c:formatCode>General</c:formatCode>
                  <c:ptCount val="5"/>
                  <c:pt idx="0">
                    <c:v>1.39112624330771</c:v>
                  </c:pt>
                  <c:pt idx="1">
                    <c:v>0.136738297659114</c:v>
                  </c:pt>
                  <c:pt idx="2">
                    <c:v>0.310291887427212</c:v>
                  </c:pt>
                  <c:pt idx="3">
                    <c:v>0.345518737437498</c:v>
                  </c:pt>
                  <c:pt idx="4">
                    <c:v>0.612293112804834</c:v>
                  </c:pt>
                </c:numCache>
              </c:numRef>
            </c:minus>
          </c:errBars>
          <c:cat>
            <c:strRef>
              <c:f>'cyclic-AMP'!$B$50:$F$50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'cyclic-AMP'!$B$73:$F$73</c:f>
              <c:numCache>
                <c:formatCode>General</c:formatCode>
                <c:ptCount val="5"/>
                <c:pt idx="0">
                  <c:v>1.614374923063865</c:v>
                </c:pt>
                <c:pt idx="1">
                  <c:v>0.191226414213932</c:v>
                </c:pt>
                <c:pt idx="2">
                  <c:v>0.407390660030939</c:v>
                </c:pt>
                <c:pt idx="3" formatCode="0.00E+00">
                  <c:v>0.416356849015862</c:v>
                </c:pt>
                <c:pt idx="4">
                  <c:v>0.370752567611587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0160712"/>
        <c:axId val="2090164712"/>
      </c:barChart>
      <c:catAx>
        <c:axId val="20901607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2090164712"/>
        <c:crosses val="autoZero"/>
        <c:auto val="1"/>
        <c:lblAlgn val="ctr"/>
        <c:lblOffset val="0"/>
        <c:noMultiLvlLbl val="0"/>
      </c:catAx>
      <c:valAx>
        <c:axId val="2090164712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9016071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'cyclic-AMP'!$A$51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'cyclic-AMP'!$B$96:$F$96</c:f>
                <c:numCache>
                  <c:formatCode>General</c:formatCode>
                  <c:ptCount val="5"/>
                  <c:pt idx="0">
                    <c:v>0.555726858522747</c:v>
                  </c:pt>
                  <c:pt idx="1">
                    <c:v>0.583845733338449</c:v>
                  </c:pt>
                  <c:pt idx="2">
                    <c:v>0.245728211225881</c:v>
                  </c:pt>
                  <c:pt idx="3">
                    <c:v>0.505649509753896</c:v>
                  </c:pt>
                  <c:pt idx="4">
                    <c:v>0.271847228795229</c:v>
                  </c:pt>
                </c:numCache>
              </c:numRef>
            </c:plus>
            <c:minus>
              <c:numRef>
                <c:f>'cyclic-AMP'!$B$96:$F$96</c:f>
                <c:numCache>
                  <c:formatCode>General</c:formatCode>
                  <c:ptCount val="5"/>
                  <c:pt idx="0">
                    <c:v>0.555726858522747</c:v>
                  </c:pt>
                  <c:pt idx="1">
                    <c:v>0.583845733338449</c:v>
                  </c:pt>
                  <c:pt idx="2">
                    <c:v>0.245728211225881</c:v>
                  </c:pt>
                  <c:pt idx="3">
                    <c:v>0.505649509753896</c:v>
                  </c:pt>
                  <c:pt idx="4">
                    <c:v>0.271847228795229</c:v>
                  </c:pt>
                </c:numCache>
              </c:numRef>
            </c:minus>
          </c:errBars>
          <c:cat>
            <c:strRef>
              <c:f>'cyclic-AMP'!$B$50:$F$50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'cyclic-AMP'!$B$95:$F$95</c:f>
              <c:numCache>
                <c:formatCode>General</c:formatCode>
                <c:ptCount val="5"/>
                <c:pt idx="0">
                  <c:v>1.52358807105367</c:v>
                </c:pt>
                <c:pt idx="1">
                  <c:v>1.039786840279741</c:v>
                </c:pt>
                <c:pt idx="2">
                  <c:v>0.67254068250638</c:v>
                </c:pt>
                <c:pt idx="3">
                  <c:v>0.901415626736248</c:v>
                </c:pt>
                <c:pt idx="4" formatCode="0.00E+00">
                  <c:v>0.427111801456336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9821576"/>
        <c:axId val="2089819672"/>
      </c:barChart>
      <c:catAx>
        <c:axId val="20898215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2089819672"/>
        <c:crosses val="autoZero"/>
        <c:auto val="1"/>
        <c:lblAlgn val="ctr"/>
        <c:lblOffset val="0"/>
        <c:noMultiLvlLbl val="0"/>
      </c:catAx>
      <c:valAx>
        <c:axId val="2089819672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8982157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'cyclic-AMP'!$C$33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'cyclic-AMP'!$C$43:$C$47</c:f>
                <c:numCache>
                  <c:formatCode>General</c:formatCode>
                  <c:ptCount val="5"/>
                  <c:pt idx="0">
                    <c:v>1.97186637504508</c:v>
                  </c:pt>
                  <c:pt idx="1">
                    <c:v>5.030564636935363</c:v>
                  </c:pt>
                  <c:pt idx="2">
                    <c:v>1.956215478026547</c:v>
                  </c:pt>
                  <c:pt idx="3">
                    <c:v>4.63470953968327</c:v>
                  </c:pt>
                  <c:pt idx="4">
                    <c:v>1.807887237078558</c:v>
                  </c:pt>
                </c:numCache>
              </c:numRef>
            </c:plus>
            <c:minus>
              <c:numRef>
                <c:f>'cyclic-AMP'!$C$43:$C$47</c:f>
                <c:numCache>
                  <c:formatCode>General</c:formatCode>
                  <c:ptCount val="5"/>
                  <c:pt idx="0">
                    <c:v>1.97186637504508</c:v>
                  </c:pt>
                  <c:pt idx="1">
                    <c:v>5.030564636935363</c:v>
                  </c:pt>
                  <c:pt idx="2">
                    <c:v>1.956215478026547</c:v>
                  </c:pt>
                  <c:pt idx="3">
                    <c:v>4.63470953968327</c:v>
                  </c:pt>
                  <c:pt idx="4">
                    <c:v>1.807887237078558</c:v>
                  </c:pt>
                </c:numCache>
              </c:numRef>
            </c:minus>
          </c:errBars>
          <c:xVal>
            <c:numRef>
              <c:f>'cyclic-AMP'!$B$34:$B$39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'cyclic-AMP'!$C$57:$C$62</c:f>
              <c:numCache>
                <c:formatCode>0</c:formatCode>
                <c:ptCount val="6"/>
                <c:pt idx="0">
                  <c:v>95.11748731137038</c:v>
                </c:pt>
                <c:pt idx="1">
                  <c:v>92.45458850274187</c:v>
                </c:pt>
                <c:pt idx="2">
                  <c:v>97.37827903358983</c:v>
                </c:pt>
                <c:pt idx="3">
                  <c:v>98.01424398760663</c:v>
                </c:pt>
                <c:pt idx="4">
                  <c:v>98.36208580518679</c:v>
                </c:pt>
                <c:pt idx="5" formatCode="General">
                  <c:v>97.30738130378892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'cyclic-AMP'!$V$33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'cyclic-AMP'!$V$41:$V$45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'cyclic-AMP'!$V$41:$V$45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'cyclic-AMP'!$B$34:$B$39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'cyclic-AMP'!$V$57:$V$62</c:f>
              <c:numCache>
                <c:formatCode>0</c:formatCode>
                <c:ptCount val="6"/>
                <c:pt idx="0">
                  <c:v>4.882512688629627</c:v>
                </c:pt>
                <c:pt idx="1">
                  <c:v>7.545411497258124</c:v>
                </c:pt>
                <c:pt idx="2">
                  <c:v>2.621720966410174</c:v>
                </c:pt>
                <c:pt idx="3">
                  <c:v>1.985756012393386</c:v>
                </c:pt>
                <c:pt idx="4">
                  <c:v>1.637914194813229</c:v>
                </c:pt>
                <c:pt idx="5">
                  <c:v>2.692618696211097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4345640"/>
        <c:axId val="2074357752"/>
      </c:scatterChart>
      <c:valAx>
        <c:axId val="207434564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74357752"/>
        <c:crosses val="autoZero"/>
        <c:crossBetween val="midCat"/>
      </c:valAx>
      <c:valAx>
        <c:axId val="207435775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74345640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'cyclic-AMP'!$C$33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'cyclic-AMP'!$C$43:$C$47</c:f>
                <c:numCache>
                  <c:formatCode>General</c:formatCode>
                  <c:ptCount val="5"/>
                  <c:pt idx="0">
                    <c:v>1.97186637504508</c:v>
                  </c:pt>
                  <c:pt idx="1">
                    <c:v>5.030564636935363</c:v>
                  </c:pt>
                  <c:pt idx="2">
                    <c:v>1.956215478026547</c:v>
                  </c:pt>
                  <c:pt idx="3">
                    <c:v>4.63470953968327</c:v>
                  </c:pt>
                  <c:pt idx="4">
                    <c:v>1.807887237078558</c:v>
                  </c:pt>
                </c:numCache>
              </c:numRef>
            </c:plus>
            <c:minus>
              <c:numRef>
                <c:f>'cyclic-AMP'!$C$43:$C$47</c:f>
                <c:numCache>
                  <c:formatCode>General</c:formatCode>
                  <c:ptCount val="5"/>
                  <c:pt idx="0">
                    <c:v>1.97186637504508</c:v>
                  </c:pt>
                  <c:pt idx="1">
                    <c:v>5.030564636935363</c:v>
                  </c:pt>
                  <c:pt idx="2">
                    <c:v>1.956215478026547</c:v>
                  </c:pt>
                  <c:pt idx="3">
                    <c:v>4.63470953968327</c:v>
                  </c:pt>
                  <c:pt idx="4">
                    <c:v>1.807887237078558</c:v>
                  </c:pt>
                </c:numCache>
              </c:numRef>
            </c:minus>
          </c:errBars>
          <c:xVal>
            <c:numRef>
              <c:f>'cyclic-AMP'!$B$34:$B$39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'cyclic-AMP'!$C$79:$C$84</c:f>
              <c:numCache>
                <c:formatCode>0</c:formatCode>
                <c:ptCount val="6"/>
                <c:pt idx="0">
                  <c:v>95.87668971117613</c:v>
                </c:pt>
                <c:pt idx="1">
                  <c:v>96.91009704633295</c:v>
                </c:pt>
                <c:pt idx="2">
                  <c:v>98.50657703734807</c:v>
                </c:pt>
                <c:pt idx="3">
                  <c:v>97.45443371024586</c:v>
                </c:pt>
                <c:pt idx="4">
                  <c:v>97.86974429253182</c:v>
                </c:pt>
                <c:pt idx="5" formatCode="General">
                  <c:v>98.24184895066553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'cyclic-AMP'!$V$33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'cyclic-AMP'!$V$41:$V$45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'cyclic-AMP'!$V$41:$V$45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'cyclic-AMP'!$B$34:$B$39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'cyclic-AMP'!$V$79:$V$84</c:f>
              <c:numCache>
                <c:formatCode>0</c:formatCode>
                <c:ptCount val="6"/>
                <c:pt idx="0">
                  <c:v>4.123310288823889</c:v>
                </c:pt>
                <c:pt idx="1">
                  <c:v>3.089902953667065</c:v>
                </c:pt>
                <c:pt idx="2">
                  <c:v>1.49342296265193</c:v>
                </c:pt>
                <c:pt idx="3">
                  <c:v>2.545566289754129</c:v>
                </c:pt>
                <c:pt idx="4">
                  <c:v>2.130255707468182</c:v>
                </c:pt>
                <c:pt idx="5">
                  <c:v>1.758151049334465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5077112"/>
        <c:axId val="2075082696"/>
      </c:scatterChart>
      <c:valAx>
        <c:axId val="2075077112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75082696"/>
        <c:crosses val="autoZero"/>
        <c:crossBetween val="midCat"/>
      </c:valAx>
      <c:valAx>
        <c:axId val="2075082696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75077112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UMP!$C$33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UMP!$C$43:$C$48</c:f>
                <c:numCache>
                  <c:formatCode>General</c:formatCode>
                  <c:ptCount val="6"/>
                  <c:pt idx="0">
                    <c:v>0.251620034960742</c:v>
                  </c:pt>
                  <c:pt idx="1">
                    <c:v>0.846436906109779</c:v>
                  </c:pt>
                  <c:pt idx="2">
                    <c:v>1.385447780114258</c:v>
                  </c:pt>
                  <c:pt idx="3">
                    <c:v>2.426245510028392</c:v>
                  </c:pt>
                  <c:pt idx="4">
                    <c:v>1.586539271234865</c:v>
                  </c:pt>
                  <c:pt idx="5">
                    <c:v>0.559705656271937</c:v>
                  </c:pt>
                </c:numCache>
              </c:numRef>
            </c:plus>
            <c:minus>
              <c:numRef>
                <c:f>UMP!$C$43:$C$48</c:f>
                <c:numCache>
                  <c:formatCode>General</c:formatCode>
                  <c:ptCount val="6"/>
                  <c:pt idx="0">
                    <c:v>0.251620034960742</c:v>
                  </c:pt>
                  <c:pt idx="1">
                    <c:v>0.846436906109779</c:v>
                  </c:pt>
                  <c:pt idx="2">
                    <c:v>1.385447780114258</c:v>
                  </c:pt>
                  <c:pt idx="3">
                    <c:v>2.426245510028392</c:v>
                  </c:pt>
                  <c:pt idx="4">
                    <c:v>1.586539271234865</c:v>
                  </c:pt>
                  <c:pt idx="5">
                    <c:v>0.559705656271937</c:v>
                  </c:pt>
                </c:numCache>
              </c:numRef>
            </c:minus>
          </c:errBars>
          <c:xVal>
            <c:numRef>
              <c:f>UMP!$B$34:$B$39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UMP!$C$34:$C$39</c:f>
              <c:numCache>
                <c:formatCode>0</c:formatCode>
                <c:ptCount val="6"/>
                <c:pt idx="0">
                  <c:v>98.30314338056757</c:v>
                </c:pt>
                <c:pt idx="1">
                  <c:v>98.00147617508208</c:v>
                </c:pt>
                <c:pt idx="2">
                  <c:v>98.75829553881048</c:v>
                </c:pt>
                <c:pt idx="3">
                  <c:v>94.94785901845353</c:v>
                </c:pt>
                <c:pt idx="4">
                  <c:v>93.50881847103659</c:v>
                </c:pt>
                <c:pt idx="5" formatCode="General">
                  <c:v>98.71248978643344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UMP!$D$33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UMP!$D$43:$D$48</c:f>
                <c:numCache>
                  <c:formatCode>General</c:formatCode>
                  <c:ptCount val="6"/>
                  <c:pt idx="0">
                    <c:v>0.251620034960748</c:v>
                  </c:pt>
                  <c:pt idx="1">
                    <c:v>0.846436906109779</c:v>
                  </c:pt>
                  <c:pt idx="2">
                    <c:v>1.385447780114255</c:v>
                  </c:pt>
                  <c:pt idx="3">
                    <c:v>2.426245510028393</c:v>
                  </c:pt>
                  <c:pt idx="4">
                    <c:v>1.586539271234864</c:v>
                  </c:pt>
                  <c:pt idx="5">
                    <c:v>0.559705656271937</c:v>
                  </c:pt>
                </c:numCache>
              </c:numRef>
            </c:plus>
            <c:minus>
              <c:numRef>
                <c:f>UMP!$D$43:$D$48</c:f>
                <c:numCache>
                  <c:formatCode>General</c:formatCode>
                  <c:ptCount val="6"/>
                  <c:pt idx="0">
                    <c:v>0.251620034960748</c:v>
                  </c:pt>
                  <c:pt idx="1">
                    <c:v>0.846436906109779</c:v>
                  </c:pt>
                  <c:pt idx="2">
                    <c:v>1.385447780114255</c:v>
                  </c:pt>
                  <c:pt idx="3">
                    <c:v>2.426245510028393</c:v>
                  </c:pt>
                  <c:pt idx="4">
                    <c:v>1.586539271234864</c:v>
                  </c:pt>
                  <c:pt idx="5">
                    <c:v>0.559705656271937</c:v>
                  </c:pt>
                </c:numCache>
              </c:numRef>
            </c:minus>
          </c:errBars>
          <c:xVal>
            <c:numRef>
              <c:f>UMP!$B$34:$B$39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UMP!$D$34:$D$39</c:f>
              <c:numCache>
                <c:formatCode>0</c:formatCode>
                <c:ptCount val="6"/>
                <c:pt idx="0">
                  <c:v>1.696856619432434</c:v>
                </c:pt>
                <c:pt idx="1">
                  <c:v>1.998523824917943</c:v>
                </c:pt>
                <c:pt idx="2">
                  <c:v>1.241704461189493</c:v>
                </c:pt>
                <c:pt idx="3">
                  <c:v>5.052140981546476</c:v>
                </c:pt>
                <c:pt idx="4">
                  <c:v>6.491181528963398</c:v>
                </c:pt>
                <c:pt idx="5" formatCode="General">
                  <c:v>1.287510213566587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UMP!$E$33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UMP!$E$43:$E$48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UMP!$E$43:$E$48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UMP!$B$34:$B$39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UMP!$E$34:$E$39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UMP!$F$33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UMP!$F$43:$F$48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UMP!$F$43:$F$48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UMP!$B$34:$B$39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UMP!$F$34:$F$39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UMP!$G$33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UMP!$G$43:$G$48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UMP!$G$43:$G$48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UMP!$B$34:$B$39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UMP!$G$34:$G$39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UMP!$H$33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UMP!$H$43:$H$47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UMP!$H$43:$H$47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UMP!$H$34:$H$39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UMP!$I$33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UMP!$I$43:$I$47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UMP!$I$43:$I$47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UMP!$I$34:$I$39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UMP!$J$33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UMP!$J$43:$J$47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UMP!$J$43:$J$47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UMP!$J$34:$J$39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UMP!$K$33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UMP!$K$43:$K$47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UMP!$K$43:$K$47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UMP!$K$34:$K$39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UMP!$L$33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UMP!$L$43:$L$47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UMP!$L$43:$L$47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UMP!$L$34:$L$39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UMP!$M$33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UMP!$M$43:$M$47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UMP!$M$43:$M$47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UMP!$M$34:$M$39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UMP!$N$33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UMP!$N$43:$N$47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UMP!$N$43:$N$47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UMP!$N$34:$N$39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UMP!$O$33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UMP!$O$43:$O$47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UMP!$O$43:$O$47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UMP!$O$34:$O$39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UMP!$P$33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UMP!$P$43:$P$47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UMP!$P$43:$P$47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UMP!$P$34:$P$39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UMP!$Q$33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UMP!$Q$43:$Q$47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UMP!$Q$43:$Q$47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UMP!$Q$34:$Q$39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UMP!$R$33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UMP!$R$43:$R$47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UMP!$R$43:$R$47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UMP!$R$34:$R$39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UMP!$S$33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UMP!$S$43:$S$47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UMP!$S$43:$S$47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UMP!$S$34:$S$39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4810664"/>
        <c:axId val="2074816312"/>
      </c:scatterChart>
      <c:valAx>
        <c:axId val="2074810664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74816312"/>
        <c:crosses val="autoZero"/>
        <c:crossBetween val="midCat"/>
      </c:valAx>
      <c:valAx>
        <c:axId val="207481631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7481066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UMP!$A$51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UMP!$B$52:$F$52</c:f>
                <c:numCache>
                  <c:formatCode>General</c:formatCode>
                  <c:ptCount val="5"/>
                  <c:pt idx="0">
                    <c:v>0.546895924799222</c:v>
                  </c:pt>
                  <c:pt idx="1">
                    <c:v>0.0535367153465109</c:v>
                  </c:pt>
                  <c:pt idx="2">
                    <c:v>0.0673354272101783</c:v>
                  </c:pt>
                  <c:pt idx="3">
                    <c:v>0.101852145872079</c:v>
                  </c:pt>
                  <c:pt idx="4">
                    <c:v>0.137744071480708</c:v>
                  </c:pt>
                </c:numCache>
              </c:numRef>
            </c:plus>
            <c:minus>
              <c:numRef>
                <c:f>UMP!$B$52:$F$52</c:f>
                <c:numCache>
                  <c:formatCode>General</c:formatCode>
                  <c:ptCount val="5"/>
                  <c:pt idx="0">
                    <c:v>0.546895924799222</c:v>
                  </c:pt>
                  <c:pt idx="1">
                    <c:v>0.0535367153465109</c:v>
                  </c:pt>
                  <c:pt idx="2">
                    <c:v>0.0673354272101783</c:v>
                  </c:pt>
                  <c:pt idx="3">
                    <c:v>0.101852145872079</c:v>
                  </c:pt>
                  <c:pt idx="4">
                    <c:v>0.137744071480708</c:v>
                  </c:pt>
                </c:numCache>
              </c:numRef>
            </c:minus>
          </c:errBars>
          <c:cat>
            <c:strRef>
              <c:f>UMP!$B$50:$F$50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UMP!$B$51:$F$51</c:f>
              <c:numCache>
                <c:formatCode>General</c:formatCode>
                <c:ptCount val="5"/>
                <c:pt idx="0">
                  <c:v>0.746237767408188</c:v>
                </c:pt>
                <c:pt idx="1">
                  <c:v>0.0714238015164179</c:v>
                </c:pt>
                <c:pt idx="2">
                  <c:v>0.170817083163757</c:v>
                </c:pt>
                <c:pt idx="3">
                  <c:v>0.128492219083149</c:v>
                </c:pt>
                <c:pt idx="4">
                  <c:v>0.17941641055226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4975336"/>
        <c:axId val="2074987528"/>
      </c:barChart>
      <c:catAx>
        <c:axId val="20749753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2074987528"/>
        <c:crosses val="autoZero"/>
        <c:auto val="1"/>
        <c:lblAlgn val="ctr"/>
        <c:lblOffset val="0"/>
        <c:noMultiLvlLbl val="0"/>
      </c:catAx>
      <c:valAx>
        <c:axId val="2074987528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7497533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UMP!$C$33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UMP!$C$43:$C$47</c:f>
                <c:numCache>
                  <c:formatCode>General</c:formatCode>
                  <c:ptCount val="5"/>
                  <c:pt idx="0">
                    <c:v>0.251620034960742</c:v>
                  </c:pt>
                  <c:pt idx="1">
                    <c:v>0.846436906109779</c:v>
                  </c:pt>
                  <c:pt idx="2">
                    <c:v>1.385447780114258</c:v>
                  </c:pt>
                  <c:pt idx="3">
                    <c:v>2.426245510028392</c:v>
                  </c:pt>
                  <c:pt idx="4">
                    <c:v>1.586539271234865</c:v>
                  </c:pt>
                </c:numCache>
              </c:numRef>
            </c:plus>
            <c:minus>
              <c:numRef>
                <c:f>UMP!$C$43:$C$47</c:f>
                <c:numCache>
                  <c:formatCode>General</c:formatCode>
                  <c:ptCount val="5"/>
                  <c:pt idx="0">
                    <c:v>0.251620034960742</c:v>
                  </c:pt>
                  <c:pt idx="1">
                    <c:v>0.846436906109779</c:v>
                  </c:pt>
                  <c:pt idx="2">
                    <c:v>1.385447780114258</c:v>
                  </c:pt>
                  <c:pt idx="3">
                    <c:v>2.426245510028392</c:v>
                  </c:pt>
                  <c:pt idx="4">
                    <c:v>1.586539271234865</c:v>
                  </c:pt>
                </c:numCache>
              </c:numRef>
            </c:minus>
          </c:errBars>
          <c:xVal>
            <c:numRef>
              <c:f>UMP!$B$34:$B$39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UMP!$C$34:$C$39</c:f>
              <c:numCache>
                <c:formatCode>0</c:formatCode>
                <c:ptCount val="6"/>
                <c:pt idx="0">
                  <c:v>98.30314338056757</c:v>
                </c:pt>
                <c:pt idx="1">
                  <c:v>98.00147617508208</c:v>
                </c:pt>
                <c:pt idx="2">
                  <c:v>98.75829553881048</c:v>
                </c:pt>
                <c:pt idx="3">
                  <c:v>94.94785901845353</c:v>
                </c:pt>
                <c:pt idx="4">
                  <c:v>93.50881847103659</c:v>
                </c:pt>
                <c:pt idx="5" formatCode="General">
                  <c:v>98.71248978643344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UMP!$V$33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UMP!$V$41:$V$45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UMP!$V$41:$V$45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UMP!$B$34:$B$39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UMP!$V$34:$V$39</c:f>
              <c:numCache>
                <c:formatCode>0</c:formatCode>
                <c:ptCount val="6"/>
                <c:pt idx="0">
                  <c:v>1.696856619432434</c:v>
                </c:pt>
                <c:pt idx="1">
                  <c:v>1.998523824917943</c:v>
                </c:pt>
                <c:pt idx="2">
                  <c:v>1.241704461189493</c:v>
                </c:pt>
                <c:pt idx="3">
                  <c:v>5.052140981546476</c:v>
                </c:pt>
                <c:pt idx="4">
                  <c:v>6.491181528963398</c:v>
                </c:pt>
                <c:pt idx="5">
                  <c:v>1.287510213566587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4745608"/>
        <c:axId val="2074751288"/>
      </c:scatterChart>
      <c:valAx>
        <c:axId val="2074745608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74751288"/>
        <c:crosses val="autoZero"/>
        <c:crossBetween val="midCat"/>
      </c:valAx>
      <c:valAx>
        <c:axId val="207475128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74745608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UMP!$C$56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UMP!$C$65:$C$70</c:f>
                <c:numCache>
                  <c:formatCode>General</c:formatCode>
                  <c:ptCount val="6"/>
                  <c:pt idx="0">
                    <c:v>1.26571610723727</c:v>
                  </c:pt>
                  <c:pt idx="1">
                    <c:v>3.57238696985399</c:v>
                  </c:pt>
                  <c:pt idx="2">
                    <c:v>2.976052907880822</c:v>
                  </c:pt>
                  <c:pt idx="3">
                    <c:v>0.590351037265828</c:v>
                  </c:pt>
                  <c:pt idx="4">
                    <c:v>1.716551124736881</c:v>
                  </c:pt>
                  <c:pt idx="5">
                    <c:v>0.886659862756493</c:v>
                  </c:pt>
                </c:numCache>
              </c:numRef>
            </c:plus>
            <c:minus>
              <c:numRef>
                <c:f>UMP!$C$65:$C$70</c:f>
                <c:numCache>
                  <c:formatCode>General</c:formatCode>
                  <c:ptCount val="6"/>
                  <c:pt idx="0">
                    <c:v>1.26571610723727</c:v>
                  </c:pt>
                  <c:pt idx="1">
                    <c:v>3.57238696985399</c:v>
                  </c:pt>
                  <c:pt idx="2">
                    <c:v>2.976052907880822</c:v>
                  </c:pt>
                  <c:pt idx="3">
                    <c:v>0.590351037265828</c:v>
                  </c:pt>
                  <c:pt idx="4">
                    <c:v>1.716551124736881</c:v>
                  </c:pt>
                  <c:pt idx="5">
                    <c:v>0.886659862756493</c:v>
                  </c:pt>
                </c:numCache>
              </c:numRef>
            </c:minus>
          </c:errBars>
          <c:xVal>
            <c:numRef>
              <c:f>UMP!$B$57:$B$62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UMP!$C$57:$C$62</c:f>
              <c:numCache>
                <c:formatCode>0</c:formatCode>
                <c:ptCount val="6"/>
                <c:pt idx="0">
                  <c:v>98.4631698101743</c:v>
                </c:pt>
                <c:pt idx="1">
                  <c:v>92.5948556759084</c:v>
                </c:pt>
                <c:pt idx="2">
                  <c:v>94.58092472996156</c:v>
                </c:pt>
                <c:pt idx="3">
                  <c:v>98.37513539117923</c:v>
                </c:pt>
                <c:pt idx="4">
                  <c:v>98.25700008888546</c:v>
                </c:pt>
                <c:pt idx="5" formatCode="General">
                  <c:v>98.59803484638626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UMP!$D$56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UMP!$D$65:$D$70</c:f>
                <c:numCache>
                  <c:formatCode>General</c:formatCode>
                  <c:ptCount val="6"/>
                  <c:pt idx="0">
                    <c:v>1.265716107237274</c:v>
                  </c:pt>
                  <c:pt idx="1">
                    <c:v>3.572386969853986</c:v>
                  </c:pt>
                  <c:pt idx="2">
                    <c:v>2.976052907880821</c:v>
                  </c:pt>
                  <c:pt idx="3">
                    <c:v>0.590351037265837</c:v>
                  </c:pt>
                  <c:pt idx="4">
                    <c:v>1.716551124736881</c:v>
                  </c:pt>
                  <c:pt idx="5">
                    <c:v>0.886659862756498</c:v>
                  </c:pt>
                </c:numCache>
              </c:numRef>
            </c:plus>
            <c:minus>
              <c:numRef>
                <c:f>UMP!$D$65:$D$70</c:f>
                <c:numCache>
                  <c:formatCode>General</c:formatCode>
                  <c:ptCount val="6"/>
                  <c:pt idx="0">
                    <c:v>1.265716107237274</c:v>
                  </c:pt>
                  <c:pt idx="1">
                    <c:v>3.572386969853986</c:v>
                  </c:pt>
                  <c:pt idx="2">
                    <c:v>2.976052907880821</c:v>
                  </c:pt>
                  <c:pt idx="3">
                    <c:v>0.590351037265837</c:v>
                  </c:pt>
                  <c:pt idx="4">
                    <c:v>1.716551124736881</c:v>
                  </c:pt>
                  <c:pt idx="5">
                    <c:v>0.886659862756498</c:v>
                  </c:pt>
                </c:numCache>
              </c:numRef>
            </c:minus>
          </c:errBars>
          <c:xVal>
            <c:numRef>
              <c:f>UMP!$B$57:$B$62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UMP!$D$57:$D$62</c:f>
              <c:numCache>
                <c:formatCode>0</c:formatCode>
                <c:ptCount val="6"/>
                <c:pt idx="0">
                  <c:v>1.536830189825682</c:v>
                </c:pt>
                <c:pt idx="1">
                  <c:v>7.405144324091614</c:v>
                </c:pt>
                <c:pt idx="2">
                  <c:v>5.419075270038428</c:v>
                </c:pt>
                <c:pt idx="3">
                  <c:v>1.624864608820802</c:v>
                </c:pt>
                <c:pt idx="4">
                  <c:v>1.742999911114523</c:v>
                </c:pt>
                <c:pt idx="5" formatCode="General">
                  <c:v>1.401965153613745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UMP!$E$56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UMP!$E$65:$E$70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UMP!$E$65:$E$70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UMP!$B$57:$B$62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UMP!$E$57:$E$62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UMP!$F$56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UMP!$F$65:$F$70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UMP!$F$65:$F$70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UMP!$B$57:$B$62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UMP!$F$57:$F$62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UMP!$G$33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UMP!$G$65:$G$70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UMP!$G$65:$G$70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UMP!$B$34:$B$39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UMP!$G$57:$G$62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UMP!$H$33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UMP!$H$43:$H$47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UMP!$H$43:$H$47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UMP!$H$57:$H$62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UMP!$I$33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UMP!$I$43:$I$47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UMP!$I$43:$I$47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UMP!$I$57:$I$62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UMP!$J$33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UMP!$J$43:$J$47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UMP!$J$43:$J$47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UMP!$J$57:$J$62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UMP!$K$33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UMP!$K$43:$K$47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UMP!$K$43:$K$47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UMP!$K$57:$K$62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UMP!$L$33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UMP!$L$43:$L$47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UMP!$L$43:$L$47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UMP!$L$57:$L$62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UMP!$M$33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UMP!$M$43:$M$47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UMP!$M$43:$M$47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UMP!$M$57:$M$62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UMP!$N$33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UMP!$N$43:$N$47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UMP!$N$43:$N$47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UMP!$N$57:$N$62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UMP!$O$33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UMP!$O$43:$O$47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UMP!$O$43:$O$47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UMP!$O$57:$O$62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UMP!$P$33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UMP!$P$43:$P$47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UMP!$P$43:$P$47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UMP!$P$57:$P$62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UMP!$Q$33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UMP!$Q$43:$Q$47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UMP!$Q$43:$Q$47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UMP!$Q$57:$Q$62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UMP!$R$33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UMP!$R$43:$R$47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UMP!$R$43:$R$47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UMP!$R$57:$R$62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UMP!$S$33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UMP!$S$43:$S$47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UMP!$S$43:$S$47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UMP!$S$57:$S$62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4583176"/>
        <c:axId val="2074577368"/>
      </c:scatterChart>
      <c:valAx>
        <c:axId val="2074583176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74577368"/>
        <c:crosses val="autoZero"/>
        <c:crossBetween val="midCat"/>
      </c:valAx>
      <c:valAx>
        <c:axId val="207457736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7458317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UMP!$C$33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UMP!$C$87:$C$92</c:f>
                <c:numCache>
                  <c:formatCode>General</c:formatCode>
                  <c:ptCount val="6"/>
                  <c:pt idx="0">
                    <c:v>0.538480400563321</c:v>
                  </c:pt>
                  <c:pt idx="1">
                    <c:v>0.482225034821066</c:v>
                  </c:pt>
                  <c:pt idx="2">
                    <c:v>1.159682816493593</c:v>
                  </c:pt>
                  <c:pt idx="3">
                    <c:v>0.207162939176644</c:v>
                  </c:pt>
                  <c:pt idx="4">
                    <c:v>1.467640299888589</c:v>
                  </c:pt>
                  <c:pt idx="5">
                    <c:v>1.229845686814212</c:v>
                  </c:pt>
                </c:numCache>
              </c:numRef>
            </c:plus>
            <c:minus>
              <c:numRef>
                <c:f>UMP!$C$87:$C$92</c:f>
                <c:numCache>
                  <c:formatCode>General</c:formatCode>
                  <c:ptCount val="6"/>
                  <c:pt idx="0">
                    <c:v>0.538480400563321</c:v>
                  </c:pt>
                  <c:pt idx="1">
                    <c:v>0.482225034821066</c:v>
                  </c:pt>
                  <c:pt idx="2">
                    <c:v>1.159682816493593</c:v>
                  </c:pt>
                  <c:pt idx="3">
                    <c:v>0.207162939176644</c:v>
                  </c:pt>
                  <c:pt idx="4">
                    <c:v>1.467640299888589</c:v>
                  </c:pt>
                  <c:pt idx="5">
                    <c:v>1.229845686814212</c:v>
                  </c:pt>
                </c:numCache>
              </c:numRef>
            </c:minus>
          </c:errBars>
          <c:xVal>
            <c:numRef>
              <c:f>UMP!$B$34:$B$39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UMP!$C$79:$C$84</c:f>
              <c:numCache>
                <c:formatCode>0</c:formatCode>
                <c:ptCount val="6"/>
                <c:pt idx="0">
                  <c:v>98.95810353349962</c:v>
                </c:pt>
                <c:pt idx="1">
                  <c:v>99.54171545061704</c:v>
                </c:pt>
                <c:pt idx="2">
                  <c:v>98.05817529909355</c:v>
                </c:pt>
                <c:pt idx="3">
                  <c:v>98.61423189925985</c:v>
                </c:pt>
                <c:pt idx="4">
                  <c:v>98.35866359559937</c:v>
                </c:pt>
                <c:pt idx="5" formatCode="General">
                  <c:v>98.51505560565479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UMP!$D$33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UMP!$D$87:$D$92</c:f>
                <c:numCache>
                  <c:formatCode>General</c:formatCode>
                  <c:ptCount val="6"/>
                  <c:pt idx="0">
                    <c:v>0.538480400563323</c:v>
                  </c:pt>
                  <c:pt idx="1">
                    <c:v>0.48222503482107</c:v>
                  </c:pt>
                  <c:pt idx="2">
                    <c:v>1.159682816493597</c:v>
                  </c:pt>
                  <c:pt idx="3">
                    <c:v>0.207162939176652</c:v>
                  </c:pt>
                  <c:pt idx="4">
                    <c:v>1.467640299888585</c:v>
                  </c:pt>
                  <c:pt idx="5">
                    <c:v>1.229845686814209</c:v>
                  </c:pt>
                </c:numCache>
              </c:numRef>
            </c:plus>
            <c:minus>
              <c:numRef>
                <c:f>UMP!$D$87:$D$92</c:f>
                <c:numCache>
                  <c:formatCode>General</c:formatCode>
                  <c:ptCount val="6"/>
                  <c:pt idx="0">
                    <c:v>0.538480400563323</c:v>
                  </c:pt>
                  <c:pt idx="1">
                    <c:v>0.48222503482107</c:v>
                  </c:pt>
                  <c:pt idx="2">
                    <c:v>1.159682816493597</c:v>
                  </c:pt>
                  <c:pt idx="3">
                    <c:v>0.207162939176652</c:v>
                  </c:pt>
                  <c:pt idx="4">
                    <c:v>1.467640299888585</c:v>
                  </c:pt>
                  <c:pt idx="5">
                    <c:v>1.229845686814209</c:v>
                  </c:pt>
                </c:numCache>
              </c:numRef>
            </c:minus>
          </c:errBars>
          <c:xVal>
            <c:numRef>
              <c:f>UMP!$B$34:$B$39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UMP!$D$79:$D$84</c:f>
              <c:numCache>
                <c:formatCode>0</c:formatCode>
                <c:ptCount val="6"/>
                <c:pt idx="0">
                  <c:v>1.041896466500377</c:v>
                </c:pt>
                <c:pt idx="1">
                  <c:v>0.45828454938295</c:v>
                </c:pt>
                <c:pt idx="2">
                  <c:v>1.941824700906459</c:v>
                </c:pt>
                <c:pt idx="3">
                  <c:v>1.385768100740164</c:v>
                </c:pt>
                <c:pt idx="4">
                  <c:v>1.641336404400622</c:v>
                </c:pt>
                <c:pt idx="5" formatCode="General">
                  <c:v>1.484944394345201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UMP!$E$33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UMP!$E$87:$E$92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UMP!$E$65:$E$70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UMP!$B$34:$B$39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UMP!$E$79:$E$84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UMP!$F$33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UMP!$F$87:$F$92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UMP!$F$87:$F$92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UMP!$B$34:$B$39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UMP!$F$79:$F$84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UMP!$G$33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UMP!$G$87:$G$92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UMP!$G$87:$G$92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UMP!$B$34:$B$39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UMP!$G$79:$G$84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UMP!$H$33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UMP!$H$43:$H$47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UMP!$H$43:$H$47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UMP!$H$79:$H$84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UMP!$I$33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UMP!$I$43:$I$47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UMP!$I$43:$I$47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UMP!$I$79:$I$84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UMP!$J$33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UMP!$J$43:$J$47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UMP!$J$43:$J$47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UMP!$J$79:$J$84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UMP!$K$33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UMP!$K$43:$K$47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UMP!$K$43:$K$47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UMP!$K$79:$K$84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UMP!$L$33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UMP!$L$43:$L$47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UMP!$L$43:$L$47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UMP!$L$79:$L$84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UMP!$M$33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UMP!$M$43:$M$47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UMP!$M$43:$M$47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UMP!$M$79:$M$84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UMP!$N$33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UMP!$N$43:$N$47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UMP!$N$43:$N$47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UMP!$N$79:$N$84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UMP!$O$33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UMP!$O$43:$O$47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UMP!$O$43:$O$47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UMP!$O$79:$O$84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UMP!$P$33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UMP!$P$43:$P$47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UMP!$P$43:$P$47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UMP!$P$79:$P$84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UMP!$Q$33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UMP!$Q$43:$Q$47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UMP!$Q$43:$Q$47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UMP!$Q$79:$Q$84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UMP!$R$33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UMP!$R$43:$R$47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UMP!$R$43:$R$47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UMP!$R$79:$R$84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UMP!$S$33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UMP!$S$43:$S$47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UMP!$S$43:$S$47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UMP!$S$79:$S$84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4435032"/>
        <c:axId val="2074440680"/>
      </c:scatterChart>
      <c:valAx>
        <c:axId val="2074435032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74440680"/>
        <c:crosses val="autoZero"/>
        <c:crossBetween val="midCat"/>
      </c:valAx>
      <c:valAx>
        <c:axId val="2074440680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7443503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UMP!$A$73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UMP!$B$74:$F$74</c:f>
                <c:numCache>
                  <c:formatCode>General</c:formatCode>
                  <c:ptCount val="5"/>
                  <c:pt idx="0">
                    <c:v>3.3479260018201</c:v>
                  </c:pt>
                  <c:pt idx="1">
                    <c:v>2.964450411042069</c:v>
                  </c:pt>
                  <c:pt idx="2">
                    <c:v>0.240859219894928</c:v>
                  </c:pt>
                  <c:pt idx="3">
                    <c:v>0.202808095892368</c:v>
                  </c:pt>
                  <c:pt idx="4">
                    <c:v>0.191248929807396</c:v>
                  </c:pt>
                </c:numCache>
              </c:numRef>
            </c:plus>
            <c:minus>
              <c:numRef>
                <c:f>UMP!$B$74:$F$74</c:f>
                <c:numCache>
                  <c:formatCode>General</c:formatCode>
                  <c:ptCount val="5"/>
                  <c:pt idx="0">
                    <c:v>3.3479260018201</c:v>
                  </c:pt>
                  <c:pt idx="1">
                    <c:v>2.964450411042069</c:v>
                  </c:pt>
                  <c:pt idx="2">
                    <c:v>0.240859219894928</c:v>
                  </c:pt>
                  <c:pt idx="3">
                    <c:v>0.202808095892368</c:v>
                  </c:pt>
                  <c:pt idx="4">
                    <c:v>0.191248929807396</c:v>
                  </c:pt>
                </c:numCache>
              </c:numRef>
            </c:minus>
          </c:errBars>
          <c:cat>
            <c:strRef>
              <c:f>UMP!$B$50:$F$50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UMP!$B$73:$F$73</c:f>
              <c:numCache>
                <c:formatCode>General</c:formatCode>
                <c:ptCount val="5"/>
                <c:pt idx="0">
                  <c:v>3.016550251893087</c:v>
                </c:pt>
                <c:pt idx="1">
                  <c:v>3.256826299954537</c:v>
                </c:pt>
                <c:pt idx="2">
                  <c:v>0.310460996929503</c:v>
                </c:pt>
                <c:pt idx="3" formatCode="0.00E+00">
                  <c:v>0.371563755739926</c:v>
                </c:pt>
                <c:pt idx="4">
                  <c:v>0.518812067214644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4781192"/>
        <c:axId val="2074785240"/>
      </c:barChart>
      <c:catAx>
        <c:axId val="20747811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2074785240"/>
        <c:crosses val="autoZero"/>
        <c:auto val="1"/>
        <c:lblAlgn val="ctr"/>
        <c:lblOffset val="0"/>
        <c:noMultiLvlLbl val="0"/>
      </c:catAx>
      <c:valAx>
        <c:axId val="2074785240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7478119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UMP!$A$51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UMP!$B$96:$F$96</c:f>
                <c:numCache>
                  <c:formatCode>General</c:formatCode>
                  <c:ptCount val="5"/>
                  <c:pt idx="0">
                    <c:v>0.665360339229703</c:v>
                  </c:pt>
                  <c:pt idx="1">
                    <c:v>0.355227711005498</c:v>
                  </c:pt>
                  <c:pt idx="2">
                    <c:v>1.196892423992429</c:v>
                  </c:pt>
                  <c:pt idx="3">
                    <c:v>0.309200629252011</c:v>
                  </c:pt>
                  <c:pt idx="4">
                    <c:v>0.458619736590883</c:v>
                  </c:pt>
                </c:numCache>
              </c:numRef>
            </c:plus>
            <c:minus>
              <c:numRef>
                <c:f>UMP!$B$96:$F$96</c:f>
                <c:numCache>
                  <c:formatCode>General</c:formatCode>
                  <c:ptCount val="5"/>
                  <c:pt idx="0">
                    <c:v>0.665360339229703</c:v>
                  </c:pt>
                  <c:pt idx="1">
                    <c:v>0.355227711005498</c:v>
                  </c:pt>
                  <c:pt idx="2">
                    <c:v>1.196892423992429</c:v>
                  </c:pt>
                  <c:pt idx="3">
                    <c:v>0.309200629252011</c:v>
                  </c:pt>
                  <c:pt idx="4">
                    <c:v>0.458619736590883</c:v>
                  </c:pt>
                </c:numCache>
              </c:numRef>
            </c:minus>
          </c:errBars>
          <c:cat>
            <c:strRef>
              <c:f>UMP!$B$50:$F$50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UMP!$B$95:$F$95</c:f>
              <c:numCache>
                <c:formatCode>General</c:formatCode>
                <c:ptCount val="5"/>
                <c:pt idx="0">
                  <c:v>1.274682567932932</c:v>
                </c:pt>
                <c:pt idx="1">
                  <c:v>1.391441886451694</c:v>
                </c:pt>
                <c:pt idx="2">
                  <c:v>0.573496841917306</c:v>
                </c:pt>
                <c:pt idx="3">
                  <c:v>0.467449840235199</c:v>
                </c:pt>
                <c:pt idx="4" formatCode="0.00E+00">
                  <c:v>0.323571506154457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4383592"/>
        <c:axId val="2074386792"/>
      </c:barChart>
      <c:catAx>
        <c:axId val="20743835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2074386792"/>
        <c:crosses val="autoZero"/>
        <c:auto val="1"/>
        <c:lblAlgn val="ctr"/>
        <c:lblOffset val="0"/>
        <c:noMultiLvlLbl val="0"/>
      </c:catAx>
      <c:valAx>
        <c:axId val="2074386792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7438359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UMP!$C$33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UMP!$C$43:$C$47</c:f>
                <c:numCache>
                  <c:formatCode>General</c:formatCode>
                  <c:ptCount val="5"/>
                  <c:pt idx="0">
                    <c:v>0.251620034960742</c:v>
                  </c:pt>
                  <c:pt idx="1">
                    <c:v>0.846436906109779</c:v>
                  </c:pt>
                  <c:pt idx="2">
                    <c:v>1.385447780114258</c:v>
                  </c:pt>
                  <c:pt idx="3">
                    <c:v>2.426245510028392</c:v>
                  </c:pt>
                  <c:pt idx="4">
                    <c:v>1.586539271234865</c:v>
                  </c:pt>
                </c:numCache>
              </c:numRef>
            </c:plus>
            <c:minus>
              <c:numRef>
                <c:f>UMP!$C$43:$C$47</c:f>
                <c:numCache>
                  <c:formatCode>General</c:formatCode>
                  <c:ptCount val="5"/>
                  <c:pt idx="0">
                    <c:v>0.251620034960742</c:v>
                  </c:pt>
                  <c:pt idx="1">
                    <c:v>0.846436906109779</c:v>
                  </c:pt>
                  <c:pt idx="2">
                    <c:v>1.385447780114258</c:v>
                  </c:pt>
                  <c:pt idx="3">
                    <c:v>2.426245510028392</c:v>
                  </c:pt>
                  <c:pt idx="4">
                    <c:v>1.586539271234865</c:v>
                  </c:pt>
                </c:numCache>
              </c:numRef>
            </c:minus>
          </c:errBars>
          <c:xVal>
            <c:numRef>
              <c:f>UMP!$B$34:$B$39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UMP!$C$57:$C$62</c:f>
              <c:numCache>
                <c:formatCode>0</c:formatCode>
                <c:ptCount val="6"/>
                <c:pt idx="0">
                  <c:v>98.4631698101743</c:v>
                </c:pt>
                <c:pt idx="1">
                  <c:v>92.5948556759084</c:v>
                </c:pt>
                <c:pt idx="2">
                  <c:v>94.58092472996156</c:v>
                </c:pt>
                <c:pt idx="3">
                  <c:v>98.37513539117923</c:v>
                </c:pt>
                <c:pt idx="4">
                  <c:v>98.25700008888546</c:v>
                </c:pt>
                <c:pt idx="5" formatCode="General">
                  <c:v>98.59803484638626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UMP!$V$33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UMP!$V$41:$V$45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UMP!$V$41:$V$45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UMP!$B$34:$B$39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UMP!$V$57:$V$62</c:f>
              <c:numCache>
                <c:formatCode>0</c:formatCode>
                <c:ptCount val="6"/>
                <c:pt idx="0">
                  <c:v>1.536830189825682</c:v>
                </c:pt>
                <c:pt idx="1">
                  <c:v>7.405144324091614</c:v>
                </c:pt>
                <c:pt idx="2">
                  <c:v>5.419075270038428</c:v>
                </c:pt>
                <c:pt idx="3">
                  <c:v>1.624864608820802</c:v>
                </c:pt>
                <c:pt idx="4">
                  <c:v>1.742999911114523</c:v>
                </c:pt>
                <c:pt idx="5">
                  <c:v>1.401965153613745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4333240"/>
        <c:axId val="2074329160"/>
      </c:scatterChart>
      <c:valAx>
        <c:axId val="207433324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74329160"/>
        <c:crosses val="autoZero"/>
        <c:crossBetween val="midCat"/>
      </c:valAx>
      <c:valAx>
        <c:axId val="2074329160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74333240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UMP!$C$33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UMP!$C$43:$C$47</c:f>
                <c:numCache>
                  <c:formatCode>General</c:formatCode>
                  <c:ptCount val="5"/>
                  <c:pt idx="0">
                    <c:v>0.251620034960742</c:v>
                  </c:pt>
                  <c:pt idx="1">
                    <c:v>0.846436906109779</c:v>
                  </c:pt>
                  <c:pt idx="2">
                    <c:v>1.385447780114258</c:v>
                  </c:pt>
                  <c:pt idx="3">
                    <c:v>2.426245510028392</c:v>
                  </c:pt>
                  <c:pt idx="4">
                    <c:v>1.586539271234865</c:v>
                  </c:pt>
                </c:numCache>
              </c:numRef>
            </c:plus>
            <c:minus>
              <c:numRef>
                <c:f>UMP!$C$43:$C$47</c:f>
                <c:numCache>
                  <c:formatCode>General</c:formatCode>
                  <c:ptCount val="5"/>
                  <c:pt idx="0">
                    <c:v>0.251620034960742</c:v>
                  </c:pt>
                  <c:pt idx="1">
                    <c:v>0.846436906109779</c:v>
                  </c:pt>
                  <c:pt idx="2">
                    <c:v>1.385447780114258</c:v>
                  </c:pt>
                  <c:pt idx="3">
                    <c:v>2.426245510028392</c:v>
                  </c:pt>
                  <c:pt idx="4">
                    <c:v>1.586539271234865</c:v>
                  </c:pt>
                </c:numCache>
              </c:numRef>
            </c:minus>
          </c:errBars>
          <c:xVal>
            <c:numRef>
              <c:f>UMP!$B$34:$B$39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UMP!$C$79:$C$84</c:f>
              <c:numCache>
                <c:formatCode>0</c:formatCode>
                <c:ptCount val="6"/>
                <c:pt idx="0">
                  <c:v>98.95810353349962</c:v>
                </c:pt>
                <c:pt idx="1">
                  <c:v>99.54171545061704</c:v>
                </c:pt>
                <c:pt idx="2">
                  <c:v>98.05817529909355</c:v>
                </c:pt>
                <c:pt idx="3">
                  <c:v>98.61423189925985</c:v>
                </c:pt>
                <c:pt idx="4">
                  <c:v>98.35866359559937</c:v>
                </c:pt>
                <c:pt idx="5" formatCode="General">
                  <c:v>98.51505560565479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UMP!$V$33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UMP!$V$41:$V$45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UMP!$V$41:$V$45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UMP!$B$34:$B$39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UMP!$V$79:$V$84</c:f>
              <c:numCache>
                <c:formatCode>0</c:formatCode>
                <c:ptCount val="6"/>
                <c:pt idx="0">
                  <c:v>1.041896466500377</c:v>
                </c:pt>
                <c:pt idx="1">
                  <c:v>0.45828454938295</c:v>
                </c:pt>
                <c:pt idx="2">
                  <c:v>1.941824700906459</c:v>
                </c:pt>
                <c:pt idx="3">
                  <c:v>1.385768100740164</c:v>
                </c:pt>
                <c:pt idx="4">
                  <c:v>1.641336404400622</c:v>
                </c:pt>
                <c:pt idx="5">
                  <c:v>1.484944394345201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4292600"/>
        <c:axId val="2074281208"/>
      </c:scatterChart>
      <c:valAx>
        <c:axId val="207429260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74281208"/>
        <c:crosses val="autoZero"/>
        <c:crossBetween val="midCat"/>
      </c:valAx>
      <c:valAx>
        <c:axId val="207428120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74292600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'acetyl-glucosamine'!$C$33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'acetyl-glucosamine'!$C$43:$C$48</c:f>
                <c:numCache>
                  <c:formatCode>General</c:formatCode>
                  <c:ptCount val="6"/>
                  <c:pt idx="0">
                    <c:v>0.162343888859516</c:v>
                  </c:pt>
                  <c:pt idx="1">
                    <c:v>2.170940466055986</c:v>
                  </c:pt>
                  <c:pt idx="2">
                    <c:v>0.663549421632057</c:v>
                  </c:pt>
                  <c:pt idx="3">
                    <c:v>0.130441440902438</c:v>
                  </c:pt>
                  <c:pt idx="4">
                    <c:v>1.36911162243899</c:v>
                  </c:pt>
                  <c:pt idx="5">
                    <c:v>0.360081395795801</c:v>
                  </c:pt>
                </c:numCache>
              </c:numRef>
            </c:plus>
            <c:minus>
              <c:numRef>
                <c:f>'acetyl-glucosamine'!$C$43:$C$48</c:f>
                <c:numCache>
                  <c:formatCode>General</c:formatCode>
                  <c:ptCount val="6"/>
                  <c:pt idx="0">
                    <c:v>0.162343888859516</c:v>
                  </c:pt>
                  <c:pt idx="1">
                    <c:v>2.170940466055986</c:v>
                  </c:pt>
                  <c:pt idx="2">
                    <c:v>0.663549421632057</c:v>
                  </c:pt>
                  <c:pt idx="3">
                    <c:v>0.130441440902438</c:v>
                  </c:pt>
                  <c:pt idx="4">
                    <c:v>1.36911162243899</c:v>
                  </c:pt>
                  <c:pt idx="5">
                    <c:v>0.360081395795801</c:v>
                  </c:pt>
                </c:numCache>
              </c:numRef>
            </c:minus>
          </c:errBars>
          <c:xVal>
            <c:numRef>
              <c:f>'acetyl-glucosamine'!$B$34:$B$39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'acetyl-glucosamine'!$C$34:$C$39</c:f>
              <c:numCache>
                <c:formatCode>0</c:formatCode>
                <c:ptCount val="6"/>
                <c:pt idx="0">
                  <c:v>3.537846500704428</c:v>
                </c:pt>
                <c:pt idx="1">
                  <c:v>3.592603362060907</c:v>
                </c:pt>
                <c:pt idx="2">
                  <c:v>0.485750613852043</c:v>
                </c:pt>
                <c:pt idx="3">
                  <c:v>1.270696652606145</c:v>
                </c:pt>
                <c:pt idx="4">
                  <c:v>1.703962178633283</c:v>
                </c:pt>
                <c:pt idx="5" formatCode="General">
                  <c:v>1.875198097279977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'acetyl-glucosamine'!$D$33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'acetyl-glucosamine'!$D$43:$D$48</c:f>
                <c:numCache>
                  <c:formatCode>General</c:formatCode>
                  <c:ptCount val="6"/>
                  <c:pt idx="0">
                    <c:v>0.162343888859516</c:v>
                  </c:pt>
                  <c:pt idx="1">
                    <c:v>2.170940466055987</c:v>
                  </c:pt>
                  <c:pt idx="2">
                    <c:v>0.66354942163206</c:v>
                  </c:pt>
                  <c:pt idx="3">
                    <c:v>0.130441440902444</c:v>
                  </c:pt>
                  <c:pt idx="4">
                    <c:v>1.369111622438988</c:v>
                  </c:pt>
                  <c:pt idx="5">
                    <c:v>0.360081395795798</c:v>
                  </c:pt>
                </c:numCache>
              </c:numRef>
            </c:plus>
            <c:minus>
              <c:numRef>
                <c:f>'acetyl-glucosamine'!$D$43:$D$48</c:f>
                <c:numCache>
                  <c:formatCode>General</c:formatCode>
                  <c:ptCount val="6"/>
                  <c:pt idx="0">
                    <c:v>0.162343888859516</c:v>
                  </c:pt>
                  <c:pt idx="1">
                    <c:v>2.170940466055987</c:v>
                  </c:pt>
                  <c:pt idx="2">
                    <c:v>0.66354942163206</c:v>
                  </c:pt>
                  <c:pt idx="3">
                    <c:v>0.130441440902444</c:v>
                  </c:pt>
                  <c:pt idx="4">
                    <c:v>1.369111622438988</c:v>
                  </c:pt>
                  <c:pt idx="5">
                    <c:v>0.360081395795798</c:v>
                  </c:pt>
                </c:numCache>
              </c:numRef>
            </c:minus>
          </c:errBars>
          <c:xVal>
            <c:numRef>
              <c:f>'acetyl-glucosamine'!$B$34:$B$39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'acetyl-glucosamine'!$D$34:$D$39</c:f>
              <c:numCache>
                <c:formatCode>0</c:formatCode>
                <c:ptCount val="6"/>
                <c:pt idx="0">
                  <c:v>96.46215349929555</c:v>
                </c:pt>
                <c:pt idx="1">
                  <c:v>96.40739663793908</c:v>
                </c:pt>
                <c:pt idx="2">
                  <c:v>99.51424938614795</c:v>
                </c:pt>
                <c:pt idx="3">
                  <c:v>98.72930334739384</c:v>
                </c:pt>
                <c:pt idx="4">
                  <c:v>98.29603782136671</c:v>
                </c:pt>
                <c:pt idx="5" formatCode="General">
                  <c:v>98.12480190272002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'acetyl-glucosamine'!$E$33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'acetyl-glucosamine'!$E$43:$E$48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'acetyl-glucosamine'!$E$43:$E$48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'acetyl-glucosamine'!$E$34:$E$39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'acetyl-glucosamine'!$F$33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'acetyl-glucosamine'!$F$43:$F$48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'acetyl-glucosamine'!$F$43:$F$48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'acetyl-glucosamine'!$F$34:$F$39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'acetyl-glucosamine'!$G$33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'acetyl-glucosamine'!$G$43:$G$48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'acetyl-glucosamine'!$G$43:$G$48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'acetyl-glucosamine'!$G$34:$G$39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'acetyl-glucosamine'!$H$33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'acetyl-glucosamine'!$H$43:$H$47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'acetyl-glucosamine'!$H$43:$H$47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'acetyl-glucosamine'!$H$34:$H$39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'acetyl-glucosamine'!$I$33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'acetyl-glucosamine'!$I$43:$I$47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'acetyl-glucosamine'!$I$43:$I$47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'acetyl-glucosamine'!$I$34:$I$39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'acetyl-glucosamine'!$J$33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'acetyl-glucosamine'!$J$43:$J$47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'acetyl-glucosamine'!$J$43:$J$47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'acetyl-glucosamine'!$J$34:$J$39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'acetyl-glucosamine'!$K$33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'acetyl-glucosamine'!$K$43:$K$47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'acetyl-glucosamine'!$K$43:$K$47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'acetyl-glucosamine'!$K$34:$K$39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'acetyl-glucosamine'!$L$33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'acetyl-glucosamine'!$L$43:$L$47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'acetyl-glucosamine'!$L$43:$L$47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'acetyl-glucosamine'!$L$34:$L$39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'acetyl-glucosamine'!$M$33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'acetyl-glucosamine'!$M$43:$M$47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'acetyl-glucosamine'!$M$43:$M$47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'acetyl-glucosamine'!$M$34:$M$39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'acetyl-glucosamine'!$N$33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'acetyl-glucosamine'!$N$43:$N$47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'acetyl-glucosamine'!$N$43:$N$47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'acetyl-glucosamine'!$N$34:$N$39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'acetyl-glucosamine'!$O$33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'acetyl-glucosamine'!$O$43:$O$47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'acetyl-glucosamine'!$O$43:$O$47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'acetyl-glucosamine'!$O$34:$O$39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'acetyl-glucosamine'!$P$33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'acetyl-glucosamine'!$P$43:$P$47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'acetyl-glucosamine'!$P$43:$P$47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'acetyl-glucosamine'!$P$34:$P$39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'acetyl-glucosamine'!$Q$33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'acetyl-glucosamine'!$Q$43:$Q$47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'acetyl-glucosamine'!$Q$43:$Q$47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'acetyl-glucosamine'!$Q$34:$Q$39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'acetyl-glucosamine'!$R$33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'acetyl-glucosamine'!$R$43:$R$47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'acetyl-glucosamine'!$R$43:$R$47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'acetyl-glucosamine'!$R$34:$R$39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'acetyl-glucosamine'!$S$33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'acetyl-glucosamine'!$S$43:$S$47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'acetyl-glucosamine'!$S$43:$S$47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'acetyl-glucosamine'!$S$34:$S$39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7429464"/>
        <c:axId val="2087435112"/>
      </c:scatterChart>
      <c:valAx>
        <c:axId val="2087429464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87435112"/>
        <c:crosses val="autoZero"/>
        <c:crossBetween val="midCat"/>
      </c:valAx>
      <c:valAx>
        <c:axId val="208743511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8742946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'acetyl-glucosamine'!$A$51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'acetyl-glucosamine'!$B$52:$F$52</c:f>
                <c:numCache>
                  <c:formatCode>General</c:formatCode>
                  <c:ptCount val="5"/>
                  <c:pt idx="0">
                    <c:v>0.326896084385942</c:v>
                  </c:pt>
                  <c:pt idx="1">
                    <c:v>0.0311195740315917</c:v>
                  </c:pt>
                  <c:pt idx="2">
                    <c:v>0.0529793442646382</c:v>
                  </c:pt>
                  <c:pt idx="3">
                    <c:v>0.0895151641624367</c:v>
                  </c:pt>
                  <c:pt idx="4">
                    <c:v>0.0382834844410638</c:v>
                  </c:pt>
                </c:numCache>
              </c:numRef>
            </c:plus>
            <c:minus>
              <c:numRef>
                <c:f>'acetyl-glucosamine'!$B$52:$F$52</c:f>
                <c:numCache>
                  <c:formatCode>General</c:formatCode>
                  <c:ptCount val="5"/>
                  <c:pt idx="0">
                    <c:v>0.326896084385942</c:v>
                  </c:pt>
                  <c:pt idx="1">
                    <c:v>0.0311195740315917</c:v>
                  </c:pt>
                  <c:pt idx="2">
                    <c:v>0.0529793442646382</c:v>
                  </c:pt>
                  <c:pt idx="3">
                    <c:v>0.0895151641624367</c:v>
                  </c:pt>
                  <c:pt idx="4">
                    <c:v>0.0382834844410638</c:v>
                  </c:pt>
                </c:numCache>
              </c:numRef>
            </c:minus>
          </c:errBars>
          <c:cat>
            <c:strRef>
              <c:f>'acetyl-glucosamine'!$B$50:$F$50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'acetyl-glucosamine'!$B$51:$F$51</c:f>
              <c:numCache>
                <c:formatCode>General</c:formatCode>
                <c:ptCount val="5"/>
                <c:pt idx="0">
                  <c:v>0.471833759567056</c:v>
                </c:pt>
                <c:pt idx="1">
                  <c:v>0.0803053660960266</c:v>
                </c:pt>
                <c:pt idx="2">
                  <c:v>0.209998743343932</c:v>
                </c:pt>
                <c:pt idx="3">
                  <c:v>0.158583778409305</c:v>
                </c:pt>
                <c:pt idx="4">
                  <c:v>0.141501729244919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49448920"/>
        <c:axId val="1749437960"/>
      </c:barChart>
      <c:catAx>
        <c:axId val="17494489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749437960"/>
        <c:crosses val="autoZero"/>
        <c:auto val="1"/>
        <c:lblAlgn val="ctr"/>
        <c:lblOffset val="0"/>
        <c:noMultiLvlLbl val="0"/>
      </c:catAx>
      <c:valAx>
        <c:axId val="1749437960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4944892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'acetyl-glucosamine'!$C$33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'acetyl-glucosamine'!$C$43:$C$47</c:f>
                <c:numCache>
                  <c:formatCode>General</c:formatCode>
                  <c:ptCount val="5"/>
                  <c:pt idx="0">
                    <c:v>0.162343888859516</c:v>
                  </c:pt>
                  <c:pt idx="1">
                    <c:v>2.170940466055986</c:v>
                  </c:pt>
                  <c:pt idx="2">
                    <c:v>0.663549421632057</c:v>
                  </c:pt>
                  <c:pt idx="3">
                    <c:v>0.130441440902438</c:v>
                  </c:pt>
                  <c:pt idx="4">
                    <c:v>1.36911162243899</c:v>
                  </c:pt>
                </c:numCache>
              </c:numRef>
            </c:plus>
            <c:minus>
              <c:numRef>
                <c:f>'acetyl-glucosamine'!$C$43:$C$47</c:f>
                <c:numCache>
                  <c:formatCode>General</c:formatCode>
                  <c:ptCount val="5"/>
                  <c:pt idx="0">
                    <c:v>0.162343888859516</c:v>
                  </c:pt>
                  <c:pt idx="1">
                    <c:v>2.170940466055986</c:v>
                  </c:pt>
                  <c:pt idx="2">
                    <c:v>0.663549421632057</c:v>
                  </c:pt>
                  <c:pt idx="3">
                    <c:v>0.130441440902438</c:v>
                  </c:pt>
                  <c:pt idx="4">
                    <c:v>1.36911162243899</c:v>
                  </c:pt>
                </c:numCache>
              </c:numRef>
            </c:minus>
          </c:errBars>
          <c:xVal>
            <c:numRef>
              <c:f>'acetyl-glucosamine'!$B$34:$B$39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'acetyl-glucosamine'!$C$34:$C$39</c:f>
              <c:numCache>
                <c:formatCode>0</c:formatCode>
                <c:ptCount val="6"/>
                <c:pt idx="0">
                  <c:v>3.537846500704428</c:v>
                </c:pt>
                <c:pt idx="1">
                  <c:v>3.592603362060907</c:v>
                </c:pt>
                <c:pt idx="2">
                  <c:v>0.485750613852043</c:v>
                </c:pt>
                <c:pt idx="3">
                  <c:v>1.270696652606145</c:v>
                </c:pt>
                <c:pt idx="4">
                  <c:v>1.703962178633283</c:v>
                </c:pt>
                <c:pt idx="5" formatCode="General">
                  <c:v>1.875198097279977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'acetyl-glucosamine'!$V$33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'acetyl-glucosamine'!$V$41:$V$45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'acetyl-glucosamine'!$V$41:$V$45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'acetyl-glucosamine'!$V$34:$V$39</c:f>
              <c:numCache>
                <c:formatCode>0</c:formatCode>
                <c:ptCount val="6"/>
                <c:pt idx="0">
                  <c:v>96.46215349929555</c:v>
                </c:pt>
                <c:pt idx="1">
                  <c:v>96.40739663793908</c:v>
                </c:pt>
                <c:pt idx="2">
                  <c:v>99.51424938614795</c:v>
                </c:pt>
                <c:pt idx="3">
                  <c:v>98.72930334739384</c:v>
                </c:pt>
                <c:pt idx="4">
                  <c:v>98.29603782136671</c:v>
                </c:pt>
                <c:pt idx="5">
                  <c:v>98.12480190272002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9351064"/>
        <c:axId val="1749356648"/>
      </c:scatterChart>
      <c:valAx>
        <c:axId val="1749351064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49356648"/>
        <c:crosses val="autoZero"/>
        <c:crossBetween val="midCat"/>
      </c:valAx>
      <c:valAx>
        <c:axId val="174935664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49351064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'acetyl-glucosamine'!$C$56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'acetyl-glucosamine'!$C$65:$C$70</c:f>
                <c:numCache>
                  <c:formatCode>General</c:formatCode>
                  <c:ptCount val="6"/>
                  <c:pt idx="0">
                    <c:v>0.676151944221976</c:v>
                  </c:pt>
                  <c:pt idx="1">
                    <c:v>1.003955595977321</c:v>
                  </c:pt>
                  <c:pt idx="2">
                    <c:v>0.473070005985675</c:v>
                  </c:pt>
                  <c:pt idx="3">
                    <c:v>1.643179807619919</c:v>
                  </c:pt>
                  <c:pt idx="4">
                    <c:v>0.0</c:v>
                  </c:pt>
                  <c:pt idx="5">
                    <c:v>1.103045929241808</c:v>
                  </c:pt>
                </c:numCache>
              </c:numRef>
            </c:plus>
            <c:minus>
              <c:numRef>
                <c:f>'acetyl-glucosamine'!$C$65:$C$70</c:f>
                <c:numCache>
                  <c:formatCode>General</c:formatCode>
                  <c:ptCount val="6"/>
                  <c:pt idx="0">
                    <c:v>0.676151944221976</c:v>
                  </c:pt>
                  <c:pt idx="1">
                    <c:v>1.003955595977321</c:v>
                  </c:pt>
                  <c:pt idx="2">
                    <c:v>0.473070005985675</c:v>
                  </c:pt>
                  <c:pt idx="3">
                    <c:v>1.643179807619919</c:v>
                  </c:pt>
                  <c:pt idx="4">
                    <c:v>0.0</c:v>
                  </c:pt>
                  <c:pt idx="5">
                    <c:v>1.103045929241808</c:v>
                  </c:pt>
                </c:numCache>
              </c:numRef>
            </c:minus>
          </c:errBars>
          <c:xVal>
            <c:numRef>
              <c:f>'acetyl-glucosamine'!$B$57:$B$62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'acetyl-glucosamine'!$C$57:$C$62</c:f>
              <c:numCache>
                <c:formatCode>0</c:formatCode>
                <c:ptCount val="6"/>
                <c:pt idx="0">
                  <c:v>0.344150941985786</c:v>
                </c:pt>
                <c:pt idx="1">
                  <c:v>3.296723119119068</c:v>
                </c:pt>
                <c:pt idx="2">
                  <c:v>2.956711360940074</c:v>
                </c:pt>
                <c:pt idx="3">
                  <c:v>2.020295547022297</c:v>
                </c:pt>
                <c:pt idx="4">
                  <c:v>0.0</c:v>
                </c:pt>
                <c:pt idx="5" formatCode="General">
                  <c:v>1.088041048138785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'acetyl-glucosamine'!$D$56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'acetyl-glucosamine'!$D$65:$D$70</c:f>
                <c:numCache>
                  <c:formatCode>General</c:formatCode>
                  <c:ptCount val="6"/>
                  <c:pt idx="0">
                    <c:v>0.676151944221979</c:v>
                  </c:pt>
                  <c:pt idx="1">
                    <c:v>1.003955595977321</c:v>
                  </c:pt>
                  <c:pt idx="2">
                    <c:v>0.473070005985676</c:v>
                  </c:pt>
                  <c:pt idx="3">
                    <c:v>1.643179807619924</c:v>
                  </c:pt>
                  <c:pt idx="4">
                    <c:v>0.0</c:v>
                  </c:pt>
                  <c:pt idx="5">
                    <c:v>1.103045929241811</c:v>
                  </c:pt>
                </c:numCache>
              </c:numRef>
            </c:plus>
            <c:minus>
              <c:numRef>
                <c:f>'acetyl-glucosamine'!$D$65:$D$70</c:f>
                <c:numCache>
                  <c:formatCode>General</c:formatCode>
                  <c:ptCount val="6"/>
                  <c:pt idx="0">
                    <c:v>0.676151944221979</c:v>
                  </c:pt>
                  <c:pt idx="1">
                    <c:v>1.003955595977321</c:v>
                  </c:pt>
                  <c:pt idx="2">
                    <c:v>0.473070005985676</c:v>
                  </c:pt>
                  <c:pt idx="3">
                    <c:v>1.643179807619924</c:v>
                  </c:pt>
                  <c:pt idx="4">
                    <c:v>0.0</c:v>
                  </c:pt>
                  <c:pt idx="5">
                    <c:v>1.103045929241811</c:v>
                  </c:pt>
                </c:numCache>
              </c:numRef>
            </c:minus>
          </c:errBars>
          <c:xVal>
            <c:numRef>
              <c:f>'acetyl-glucosamine'!$B$57:$B$62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'acetyl-glucosamine'!$D$57:$D$62</c:f>
              <c:numCache>
                <c:formatCode>0</c:formatCode>
                <c:ptCount val="6"/>
                <c:pt idx="0">
                  <c:v>99.65584905801421</c:v>
                </c:pt>
                <c:pt idx="1">
                  <c:v>96.70327688088094</c:v>
                </c:pt>
                <c:pt idx="2">
                  <c:v>97.04328863905992</c:v>
                </c:pt>
                <c:pt idx="3">
                  <c:v>97.97970445297768</c:v>
                </c:pt>
                <c:pt idx="4">
                  <c:v>100.0</c:v>
                </c:pt>
                <c:pt idx="5" formatCode="General">
                  <c:v>98.9119589518612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'acetyl-glucosamine'!$E$56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'acetyl-glucosamine'!$E$65:$E$70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'acetyl-glucosamine'!$E$65:$E$70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'acetyl-glucosamine'!$B$57:$B$62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'acetyl-glucosamine'!$E$57:$E$62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'acetyl-glucosamine'!$F$56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'acetyl-glucosamine'!$F$65:$F$70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'acetyl-glucosamine'!$F$65:$F$70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'acetyl-glucosamine'!$B$57:$B$62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'acetyl-glucosamine'!$F$57:$F$62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'acetyl-glucosamine'!$G$33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'acetyl-glucosamine'!$G$65:$G$70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'acetyl-glucosamine'!$G$65:$G$70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'acetyl-glucosamine'!$G$57:$G$62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'acetyl-glucosamine'!$H$33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'acetyl-glucosamine'!$H$43:$H$47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'acetyl-glucosamine'!$H$43:$H$47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'acetyl-glucosamine'!$H$57:$H$62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'acetyl-glucosamine'!$I$33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'acetyl-glucosamine'!$I$43:$I$47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'acetyl-glucosamine'!$I$43:$I$47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'acetyl-glucosamine'!$I$57:$I$62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'acetyl-glucosamine'!$J$33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'acetyl-glucosamine'!$J$43:$J$47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'acetyl-glucosamine'!$J$43:$J$47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'acetyl-glucosamine'!$J$57:$J$62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'acetyl-glucosamine'!$K$33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'acetyl-glucosamine'!$K$43:$K$47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'acetyl-glucosamine'!$K$43:$K$47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'acetyl-glucosamine'!$K$57:$K$62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'acetyl-glucosamine'!$L$33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'acetyl-glucosamine'!$L$43:$L$47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'acetyl-glucosamine'!$L$43:$L$47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'acetyl-glucosamine'!$L$57:$L$62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'acetyl-glucosamine'!$M$33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'acetyl-glucosamine'!$M$43:$M$47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'acetyl-glucosamine'!$M$43:$M$47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'acetyl-glucosamine'!$M$57:$M$62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'acetyl-glucosamine'!$N$33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'acetyl-glucosamine'!$N$43:$N$47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'acetyl-glucosamine'!$N$43:$N$47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'acetyl-glucosamine'!$N$57:$N$62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'acetyl-glucosamine'!$O$33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'acetyl-glucosamine'!$O$43:$O$47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'acetyl-glucosamine'!$O$43:$O$47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'acetyl-glucosamine'!$O$57:$O$62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'acetyl-glucosamine'!$P$33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'acetyl-glucosamine'!$P$43:$P$47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'acetyl-glucosamine'!$P$43:$P$47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'acetyl-glucosamine'!$P$57:$P$62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'acetyl-glucosamine'!$Q$33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'acetyl-glucosamine'!$Q$43:$Q$47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'acetyl-glucosamine'!$Q$43:$Q$47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'acetyl-glucosamine'!$Q$57:$Q$62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'acetyl-glucosamine'!$R$33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'acetyl-glucosamine'!$R$43:$R$47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'acetyl-glucosamine'!$R$43:$R$47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'acetyl-glucosamine'!$R$57:$R$62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'acetyl-glucosamine'!$S$33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'acetyl-glucosamine'!$S$43:$S$47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'acetyl-glucosamine'!$S$43:$S$47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'acetyl-glucosamine'!$S$57:$S$62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9233448"/>
        <c:axId val="1749104248"/>
      </c:scatterChart>
      <c:valAx>
        <c:axId val="1749233448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49104248"/>
        <c:crosses val="autoZero"/>
        <c:crossBetween val="midCat"/>
      </c:valAx>
      <c:valAx>
        <c:axId val="174910424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4923344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'acetyl-glucosamine'!$C$33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'acetyl-glucosamine'!$C$87:$C$92</c:f>
                <c:numCache>
                  <c:formatCode>General</c:formatCode>
                  <c:ptCount val="6"/>
                  <c:pt idx="0">
                    <c:v>0.458284664659106</c:v>
                  </c:pt>
                  <c:pt idx="1">
                    <c:v>0.627518943764542</c:v>
                  </c:pt>
                  <c:pt idx="2">
                    <c:v>1.335796393765981</c:v>
                  </c:pt>
                  <c:pt idx="3">
                    <c:v>0.0</c:v>
                  </c:pt>
                  <c:pt idx="4">
                    <c:v>0.793563213483008</c:v>
                  </c:pt>
                  <c:pt idx="5">
                    <c:v>0.0</c:v>
                  </c:pt>
                </c:numCache>
              </c:numRef>
            </c:plus>
            <c:minus>
              <c:numRef>
                <c:f>'acetyl-glucosamine'!$C$87:$C$92</c:f>
                <c:numCache>
                  <c:formatCode>General</c:formatCode>
                  <c:ptCount val="6"/>
                  <c:pt idx="0">
                    <c:v>0.458284664659106</c:v>
                  </c:pt>
                  <c:pt idx="1">
                    <c:v>0.627518943764542</c:v>
                  </c:pt>
                  <c:pt idx="2">
                    <c:v>1.335796393765981</c:v>
                  </c:pt>
                  <c:pt idx="3">
                    <c:v>0.0</c:v>
                  </c:pt>
                  <c:pt idx="4">
                    <c:v>0.793563213483008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'acetyl-glucosamine'!$C$79:$C$84</c:f>
              <c:numCache>
                <c:formatCode>0</c:formatCode>
                <c:ptCount val="6"/>
                <c:pt idx="0">
                  <c:v>0.336221101954561</c:v>
                </c:pt>
                <c:pt idx="1">
                  <c:v>1.504293588966445</c:v>
                </c:pt>
                <c:pt idx="2">
                  <c:v>1.954948017160031</c:v>
                </c:pt>
                <c:pt idx="3">
                  <c:v>0.0</c:v>
                </c:pt>
                <c:pt idx="4">
                  <c:v>0.655378705000055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'acetyl-glucosamine'!$D$33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'acetyl-glucosamine'!$D$87:$D$92</c:f>
                <c:numCache>
                  <c:formatCode>General</c:formatCode>
                  <c:ptCount val="6"/>
                  <c:pt idx="0">
                    <c:v>0.458284664659097</c:v>
                  </c:pt>
                  <c:pt idx="1">
                    <c:v>0.627518943764546</c:v>
                  </c:pt>
                  <c:pt idx="2">
                    <c:v>1.335796393765983</c:v>
                  </c:pt>
                  <c:pt idx="3">
                    <c:v>0.0</c:v>
                  </c:pt>
                  <c:pt idx="4">
                    <c:v>0.79356321348301</c:v>
                  </c:pt>
                  <c:pt idx="5">
                    <c:v>0.0</c:v>
                  </c:pt>
                </c:numCache>
              </c:numRef>
            </c:plus>
            <c:minus>
              <c:numRef>
                <c:f>'acetyl-glucosamine'!$D$87:$D$92</c:f>
                <c:numCache>
                  <c:formatCode>General</c:formatCode>
                  <c:ptCount val="6"/>
                  <c:pt idx="0">
                    <c:v>0.458284664659097</c:v>
                  </c:pt>
                  <c:pt idx="1">
                    <c:v>0.627518943764546</c:v>
                  </c:pt>
                  <c:pt idx="2">
                    <c:v>1.335796393765983</c:v>
                  </c:pt>
                  <c:pt idx="3">
                    <c:v>0.0</c:v>
                  </c:pt>
                  <c:pt idx="4">
                    <c:v>0.79356321348301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'acetyl-glucosamine'!$D$79:$D$84</c:f>
              <c:numCache>
                <c:formatCode>0</c:formatCode>
                <c:ptCount val="6"/>
                <c:pt idx="0">
                  <c:v>99.66377889804545</c:v>
                </c:pt>
                <c:pt idx="1">
                  <c:v>98.49570641103355</c:v>
                </c:pt>
                <c:pt idx="2">
                  <c:v>98.04505198283996</c:v>
                </c:pt>
                <c:pt idx="3">
                  <c:v>100.0</c:v>
                </c:pt>
                <c:pt idx="4">
                  <c:v>99.34462129499993</c:v>
                </c:pt>
                <c:pt idx="5" formatCode="General">
                  <c:v>100.0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'acetyl-glucosamine'!$E$33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'acetyl-glucosamine'!$E$87:$E$92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'acetyl-glucosamine'!$E$65:$E$70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'acetyl-glucosamine'!$E$79:$E$84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'acetyl-glucosamine'!$F$33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'acetyl-glucosamine'!$F$87:$F$92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'acetyl-glucosamine'!$F$87:$F$92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'acetyl-glucosamine'!$F$79:$F$84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'acetyl-glucosamine'!$G$33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'acetyl-glucosamine'!$G$87:$G$92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'acetyl-glucosamine'!$G$87:$G$92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'acetyl-glucosamine'!$G$79:$G$84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'acetyl-glucosamine'!$H$33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'acetyl-glucosamine'!$H$43:$H$47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'acetyl-glucosamine'!$H$43:$H$47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'acetyl-glucosamine'!$H$79:$H$84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'acetyl-glucosamine'!$I$33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'acetyl-glucosamine'!$I$43:$I$47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'acetyl-glucosamine'!$I$43:$I$47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'acetyl-glucosamine'!$I$79:$I$84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'acetyl-glucosamine'!$J$33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'acetyl-glucosamine'!$J$43:$J$47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'acetyl-glucosamine'!$J$43:$J$47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'acetyl-glucosamine'!$J$79:$J$84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'acetyl-glucosamine'!$K$33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'acetyl-glucosamine'!$K$43:$K$47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'acetyl-glucosamine'!$K$43:$K$47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'acetyl-glucosamine'!$K$79:$K$84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'acetyl-glucosamine'!$L$33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'acetyl-glucosamine'!$L$43:$L$47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'acetyl-glucosamine'!$L$43:$L$47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'acetyl-glucosamine'!$L$79:$L$84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'acetyl-glucosamine'!$M$33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'acetyl-glucosamine'!$M$43:$M$47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'acetyl-glucosamine'!$M$43:$M$47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'acetyl-glucosamine'!$M$79:$M$84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'acetyl-glucosamine'!$N$33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'acetyl-glucosamine'!$N$43:$N$47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'acetyl-glucosamine'!$N$43:$N$47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'acetyl-glucosamine'!$N$79:$N$84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'acetyl-glucosamine'!$O$33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'acetyl-glucosamine'!$O$43:$O$47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'acetyl-glucosamine'!$O$43:$O$47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'acetyl-glucosamine'!$O$79:$O$84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'acetyl-glucosamine'!$P$33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'acetyl-glucosamine'!$P$43:$P$47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'acetyl-glucosamine'!$P$43:$P$47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'acetyl-glucosamine'!$P$79:$P$84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'acetyl-glucosamine'!$Q$33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'acetyl-glucosamine'!$Q$43:$Q$47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'acetyl-glucosamine'!$Q$43:$Q$47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'acetyl-glucosamine'!$Q$79:$Q$84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'acetyl-glucosamine'!$R$33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'acetyl-glucosamine'!$R$43:$R$47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'acetyl-glucosamine'!$R$43:$R$47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'acetyl-glucosamine'!$R$79:$R$84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'acetyl-glucosamine'!$S$33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'acetyl-glucosamine'!$S$43:$S$47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'acetyl-glucosamine'!$S$43:$S$47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'acetyl-glucosamine'!$S$79:$S$84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9072024"/>
        <c:axId val="1749077672"/>
      </c:scatterChart>
      <c:valAx>
        <c:axId val="1749072024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49077672"/>
        <c:crosses val="autoZero"/>
        <c:crossBetween val="midCat"/>
      </c:valAx>
      <c:valAx>
        <c:axId val="174907767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4907202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'acetyl-glucosamine'!$A$73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'acetyl-glucosamine'!$B$74:$F$74</c:f>
                <c:numCache>
                  <c:formatCode>General</c:formatCode>
                  <c:ptCount val="5"/>
                  <c:pt idx="0">
                    <c:v>6.870776835850647</c:v>
                  </c:pt>
                  <c:pt idx="1">
                    <c:v>0.47069603096371</c:v>
                  </c:pt>
                  <c:pt idx="2">
                    <c:v>0.0774111110066058</c:v>
                  </c:pt>
                  <c:pt idx="3">
                    <c:v>0.228872302270526</c:v>
                  </c:pt>
                  <c:pt idx="4">
                    <c:v>0.283217733202879</c:v>
                  </c:pt>
                </c:numCache>
              </c:numRef>
            </c:plus>
            <c:minus>
              <c:numRef>
                <c:f>'acetyl-glucosamine'!$B$74:$F$74</c:f>
                <c:numCache>
                  <c:formatCode>General</c:formatCode>
                  <c:ptCount val="5"/>
                  <c:pt idx="0">
                    <c:v>6.870776835850647</c:v>
                  </c:pt>
                  <c:pt idx="1">
                    <c:v>0.47069603096371</c:v>
                  </c:pt>
                  <c:pt idx="2">
                    <c:v>0.0774111110066058</c:v>
                  </c:pt>
                  <c:pt idx="3">
                    <c:v>0.228872302270526</c:v>
                  </c:pt>
                  <c:pt idx="4">
                    <c:v>0.283217733202879</c:v>
                  </c:pt>
                </c:numCache>
              </c:numRef>
            </c:minus>
          </c:errBars>
          <c:cat>
            <c:strRef>
              <c:f>'acetyl-glucosamine'!$B$50:$F$50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'acetyl-glucosamine'!$B$73:$F$73</c:f>
              <c:numCache>
                <c:formatCode>General</c:formatCode>
                <c:ptCount val="5"/>
                <c:pt idx="0">
                  <c:v>5.265167706157198</c:v>
                </c:pt>
                <c:pt idx="1">
                  <c:v>6.120954452061979</c:v>
                </c:pt>
                <c:pt idx="2">
                  <c:v>0.307176533691382</c:v>
                </c:pt>
                <c:pt idx="3" formatCode="0.00E+00">
                  <c:v>0.295004858062882</c:v>
                </c:pt>
                <c:pt idx="4">
                  <c:v>0.36913068326095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49383880"/>
        <c:axId val="1749387576"/>
      </c:barChart>
      <c:catAx>
        <c:axId val="17493838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749387576"/>
        <c:crosses val="autoZero"/>
        <c:auto val="1"/>
        <c:lblAlgn val="ctr"/>
        <c:lblOffset val="0"/>
        <c:noMultiLvlLbl val="0"/>
      </c:catAx>
      <c:valAx>
        <c:axId val="1749387576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4938388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'acetyl-glucosamine'!$A$51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'acetyl-glucosamine'!$B$96:$F$96</c:f>
                <c:numCache>
                  <c:formatCode>General</c:formatCode>
                  <c:ptCount val="5"/>
                  <c:pt idx="0">
                    <c:v>0.556320340944056</c:v>
                  </c:pt>
                  <c:pt idx="1">
                    <c:v>0.367944384957032</c:v>
                  </c:pt>
                  <c:pt idx="2">
                    <c:v>0.118202628211047</c:v>
                  </c:pt>
                  <c:pt idx="3">
                    <c:v>0.511913959925362</c:v>
                  </c:pt>
                  <c:pt idx="4">
                    <c:v>0.411412531032194</c:v>
                  </c:pt>
                </c:numCache>
              </c:numRef>
            </c:plus>
            <c:minus>
              <c:numRef>
                <c:f>'acetyl-glucosamine'!$B$96:$F$96</c:f>
                <c:numCache>
                  <c:formatCode>General</c:formatCode>
                  <c:ptCount val="5"/>
                  <c:pt idx="0">
                    <c:v>0.556320340944056</c:v>
                  </c:pt>
                  <c:pt idx="1">
                    <c:v>0.367944384957032</c:v>
                  </c:pt>
                  <c:pt idx="2">
                    <c:v>0.118202628211047</c:v>
                  </c:pt>
                  <c:pt idx="3">
                    <c:v>0.511913959925362</c:v>
                  </c:pt>
                  <c:pt idx="4">
                    <c:v>0.411412531032194</c:v>
                  </c:pt>
                </c:numCache>
              </c:numRef>
            </c:minus>
          </c:errBars>
          <c:cat>
            <c:strRef>
              <c:f>'acetyl-glucosamine'!$B$50:$F$50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'acetyl-glucosamine'!$B$95:$F$95</c:f>
              <c:numCache>
                <c:formatCode>General</c:formatCode>
                <c:ptCount val="5"/>
                <c:pt idx="0">
                  <c:v>1.7056239155004</c:v>
                </c:pt>
                <c:pt idx="1">
                  <c:v>1.096834432528594</c:v>
                </c:pt>
                <c:pt idx="2">
                  <c:v>0.32270471692578</c:v>
                </c:pt>
                <c:pt idx="3">
                  <c:v>0.49282146592139</c:v>
                </c:pt>
                <c:pt idx="4" formatCode="0.00E+00">
                  <c:v>0.410745791314938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00770232"/>
        <c:axId val="1700655800"/>
      </c:barChart>
      <c:catAx>
        <c:axId val="17007702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700655800"/>
        <c:crosses val="autoZero"/>
        <c:auto val="1"/>
        <c:lblAlgn val="ctr"/>
        <c:lblOffset val="0"/>
        <c:noMultiLvlLbl val="0"/>
      </c:catAx>
      <c:valAx>
        <c:axId val="1700655800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0077023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'acetyl-glucosamine'!$C$33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'acetyl-glucosamine'!$C$43:$C$47</c:f>
                <c:numCache>
                  <c:formatCode>General</c:formatCode>
                  <c:ptCount val="5"/>
                  <c:pt idx="0">
                    <c:v>0.162343888859516</c:v>
                  </c:pt>
                  <c:pt idx="1">
                    <c:v>2.170940466055986</c:v>
                  </c:pt>
                  <c:pt idx="2">
                    <c:v>0.663549421632057</c:v>
                  </c:pt>
                  <c:pt idx="3">
                    <c:v>0.130441440902438</c:v>
                  </c:pt>
                  <c:pt idx="4">
                    <c:v>1.36911162243899</c:v>
                  </c:pt>
                </c:numCache>
              </c:numRef>
            </c:plus>
            <c:minus>
              <c:numRef>
                <c:f>'acetyl-glucosamine'!$C$43:$C$47</c:f>
                <c:numCache>
                  <c:formatCode>General</c:formatCode>
                  <c:ptCount val="5"/>
                  <c:pt idx="0">
                    <c:v>0.162343888859516</c:v>
                  </c:pt>
                  <c:pt idx="1">
                    <c:v>2.170940466055986</c:v>
                  </c:pt>
                  <c:pt idx="2">
                    <c:v>0.663549421632057</c:v>
                  </c:pt>
                  <c:pt idx="3">
                    <c:v>0.130441440902438</c:v>
                  </c:pt>
                  <c:pt idx="4">
                    <c:v>1.36911162243899</c:v>
                  </c:pt>
                </c:numCache>
              </c:numRef>
            </c:minus>
          </c:errBars>
          <c:xVal>
            <c:numRef>
              <c:f>'acetyl-glucosamine'!$B$34:$B$39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'acetyl-glucosamine'!$C$57:$C$62</c:f>
              <c:numCache>
                <c:formatCode>0</c:formatCode>
                <c:ptCount val="6"/>
                <c:pt idx="0">
                  <c:v>0.344150941985786</c:v>
                </c:pt>
                <c:pt idx="1">
                  <c:v>3.296723119119068</c:v>
                </c:pt>
                <c:pt idx="2">
                  <c:v>2.956711360940074</c:v>
                </c:pt>
                <c:pt idx="3">
                  <c:v>2.020295547022297</c:v>
                </c:pt>
                <c:pt idx="4">
                  <c:v>0.0</c:v>
                </c:pt>
                <c:pt idx="5" formatCode="General">
                  <c:v>1.088041048138785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'acetyl-glucosamine'!$V$33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'acetyl-glucosamine'!$V$41:$V$45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'acetyl-glucosamine'!$V$41:$V$45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'acetyl-glucosamine'!$V$57:$V$62</c:f>
              <c:numCache>
                <c:formatCode>0</c:formatCode>
                <c:ptCount val="6"/>
                <c:pt idx="0">
                  <c:v>99.65584905801421</c:v>
                </c:pt>
                <c:pt idx="1">
                  <c:v>96.70327688088094</c:v>
                </c:pt>
                <c:pt idx="2">
                  <c:v>97.04328863905992</c:v>
                </c:pt>
                <c:pt idx="3">
                  <c:v>97.97970445297768</c:v>
                </c:pt>
                <c:pt idx="4">
                  <c:v>100.0</c:v>
                </c:pt>
                <c:pt idx="5">
                  <c:v>98.9119589518612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0728168"/>
        <c:axId val="1700719496"/>
      </c:scatterChart>
      <c:valAx>
        <c:axId val="1700728168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00719496"/>
        <c:crosses val="autoZero"/>
        <c:crossBetween val="midCat"/>
      </c:valAx>
      <c:valAx>
        <c:axId val="1700719496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00728168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'acetyl-glucosamine'!$C$33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'acetyl-glucosamine'!$C$43:$C$47</c:f>
                <c:numCache>
                  <c:formatCode>General</c:formatCode>
                  <c:ptCount val="5"/>
                  <c:pt idx="0">
                    <c:v>0.162343888859516</c:v>
                  </c:pt>
                  <c:pt idx="1">
                    <c:v>2.170940466055986</c:v>
                  </c:pt>
                  <c:pt idx="2">
                    <c:v>0.663549421632057</c:v>
                  </c:pt>
                  <c:pt idx="3">
                    <c:v>0.130441440902438</c:v>
                  </c:pt>
                  <c:pt idx="4">
                    <c:v>1.36911162243899</c:v>
                  </c:pt>
                </c:numCache>
              </c:numRef>
            </c:plus>
            <c:minus>
              <c:numRef>
                <c:f>'acetyl-glucosamine'!$C$43:$C$47</c:f>
                <c:numCache>
                  <c:formatCode>General</c:formatCode>
                  <c:ptCount val="5"/>
                  <c:pt idx="0">
                    <c:v>0.162343888859516</c:v>
                  </c:pt>
                  <c:pt idx="1">
                    <c:v>2.170940466055986</c:v>
                  </c:pt>
                  <c:pt idx="2">
                    <c:v>0.663549421632057</c:v>
                  </c:pt>
                  <c:pt idx="3">
                    <c:v>0.130441440902438</c:v>
                  </c:pt>
                  <c:pt idx="4">
                    <c:v>1.36911162243899</c:v>
                  </c:pt>
                </c:numCache>
              </c:numRef>
            </c:minus>
          </c:errBars>
          <c:xVal>
            <c:numRef>
              <c:f>'acetyl-glucosamine'!$B$34:$B$39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'acetyl-glucosamine'!$C$79:$C$84</c:f>
              <c:numCache>
                <c:formatCode>0</c:formatCode>
                <c:ptCount val="6"/>
                <c:pt idx="0">
                  <c:v>0.336221101954561</c:v>
                </c:pt>
                <c:pt idx="1">
                  <c:v>1.504293588966445</c:v>
                </c:pt>
                <c:pt idx="2">
                  <c:v>1.954948017160031</c:v>
                </c:pt>
                <c:pt idx="3">
                  <c:v>0.0</c:v>
                </c:pt>
                <c:pt idx="4">
                  <c:v>0.655378705000055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'acetyl-glucosamine'!$V$33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'acetyl-glucosamine'!$V$41:$V$45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'acetyl-glucosamine'!$V$41:$V$45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'acetyl-glucosamine'!$B$34:$B$39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'acetyl-glucosamine'!$V$79:$V$84</c:f>
              <c:numCache>
                <c:formatCode>0</c:formatCode>
                <c:ptCount val="6"/>
                <c:pt idx="0">
                  <c:v>99.66377889804545</c:v>
                </c:pt>
                <c:pt idx="1">
                  <c:v>98.49570641103355</c:v>
                </c:pt>
                <c:pt idx="2">
                  <c:v>98.04505198283996</c:v>
                </c:pt>
                <c:pt idx="3">
                  <c:v>100.0</c:v>
                </c:pt>
                <c:pt idx="4">
                  <c:v>99.34462129499993</c:v>
                </c:pt>
                <c:pt idx="5">
                  <c:v>100.0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0658664"/>
        <c:axId val="1700664248"/>
      </c:scatterChart>
      <c:valAx>
        <c:axId val="1700658664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00664248"/>
        <c:crosses val="autoZero"/>
        <c:crossBetween val="midCat"/>
      </c:valAx>
      <c:valAx>
        <c:axId val="170066424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00658664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guanosine!$C$33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guanosine!$C$43:$C$48</c:f>
                <c:numCache>
                  <c:formatCode>General</c:formatCode>
                  <c:ptCount val="6"/>
                  <c:pt idx="0">
                    <c:v>0.674361280346291</c:v>
                  </c:pt>
                  <c:pt idx="1">
                    <c:v>12.86750996224371</c:v>
                  </c:pt>
                  <c:pt idx="2">
                    <c:v>2.538821216739755</c:v>
                  </c:pt>
                  <c:pt idx="3">
                    <c:v>0.639199256328401</c:v>
                  </c:pt>
                  <c:pt idx="4">
                    <c:v>3.310590418090958</c:v>
                  </c:pt>
                  <c:pt idx="5">
                    <c:v>0.948027925415524</c:v>
                  </c:pt>
                </c:numCache>
              </c:numRef>
            </c:plus>
            <c:minus>
              <c:numRef>
                <c:f>guanosine!$C$43:$C$48</c:f>
                <c:numCache>
                  <c:formatCode>General</c:formatCode>
                  <c:ptCount val="6"/>
                  <c:pt idx="0">
                    <c:v>0.674361280346291</c:v>
                  </c:pt>
                  <c:pt idx="1">
                    <c:v>12.86750996224371</c:v>
                  </c:pt>
                  <c:pt idx="2">
                    <c:v>2.538821216739755</c:v>
                  </c:pt>
                  <c:pt idx="3">
                    <c:v>0.639199256328401</c:v>
                  </c:pt>
                  <c:pt idx="4">
                    <c:v>3.310590418090958</c:v>
                  </c:pt>
                  <c:pt idx="5">
                    <c:v>0.948027925415524</c:v>
                  </c:pt>
                </c:numCache>
              </c:numRef>
            </c:minus>
          </c:errBars>
          <c:xVal>
            <c:numRef>
              <c:f>guanosine!$B$34:$B$39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guanosine!$C$34:$C$39</c:f>
              <c:numCache>
                <c:formatCode>0</c:formatCode>
                <c:ptCount val="6"/>
                <c:pt idx="0">
                  <c:v>92.40869938743875</c:v>
                </c:pt>
                <c:pt idx="1">
                  <c:v>90.80122705329995</c:v>
                </c:pt>
                <c:pt idx="2">
                  <c:v>98.54491683812155</c:v>
                </c:pt>
                <c:pt idx="3">
                  <c:v>92.64107395563894</c:v>
                </c:pt>
                <c:pt idx="4">
                  <c:v>91.50414070631698</c:v>
                </c:pt>
                <c:pt idx="5" formatCode="General">
                  <c:v>94.66683195280461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guanosine!$D$33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guanosine!$D$43:$D$48</c:f>
                <c:numCache>
                  <c:formatCode>General</c:formatCode>
                  <c:ptCount val="6"/>
                  <c:pt idx="0">
                    <c:v>0.674361280346282</c:v>
                  </c:pt>
                  <c:pt idx="1">
                    <c:v>12.86750996224371</c:v>
                  </c:pt>
                  <c:pt idx="2">
                    <c:v>2.538821216739751</c:v>
                  </c:pt>
                  <c:pt idx="3">
                    <c:v>0.63919925632839</c:v>
                  </c:pt>
                  <c:pt idx="4">
                    <c:v>3.31059041809096</c:v>
                  </c:pt>
                  <c:pt idx="5">
                    <c:v>0.94802792541553</c:v>
                  </c:pt>
                </c:numCache>
              </c:numRef>
            </c:plus>
            <c:minus>
              <c:numRef>
                <c:f>guanosine!$D$43:$D$48</c:f>
                <c:numCache>
                  <c:formatCode>General</c:formatCode>
                  <c:ptCount val="6"/>
                  <c:pt idx="0">
                    <c:v>0.674361280346282</c:v>
                  </c:pt>
                  <c:pt idx="1">
                    <c:v>12.86750996224371</c:v>
                  </c:pt>
                  <c:pt idx="2">
                    <c:v>2.538821216739751</c:v>
                  </c:pt>
                  <c:pt idx="3">
                    <c:v>0.63919925632839</c:v>
                  </c:pt>
                  <c:pt idx="4">
                    <c:v>3.31059041809096</c:v>
                  </c:pt>
                  <c:pt idx="5">
                    <c:v>0.94802792541553</c:v>
                  </c:pt>
                </c:numCache>
              </c:numRef>
            </c:minus>
          </c:errBars>
          <c:xVal>
            <c:numRef>
              <c:f>guanosine!$B$34:$B$39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guanosine!$D$34:$D$39</c:f>
              <c:numCache>
                <c:formatCode>0</c:formatCode>
                <c:ptCount val="6"/>
                <c:pt idx="0">
                  <c:v>7.591300612561244</c:v>
                </c:pt>
                <c:pt idx="1">
                  <c:v>9.198772946700075</c:v>
                </c:pt>
                <c:pt idx="2">
                  <c:v>1.455083161878432</c:v>
                </c:pt>
                <c:pt idx="3">
                  <c:v>7.358926044361063</c:v>
                </c:pt>
                <c:pt idx="4">
                  <c:v>8.49585929368302</c:v>
                </c:pt>
                <c:pt idx="5" formatCode="General">
                  <c:v>5.333168047195375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guanosine!$E$33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guanosine!$E$43:$E$48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guanosine!$E$43:$E$48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guanosine!$B$34:$B$39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guanosine!$E$34:$E$39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guanosine!$F$33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guanosine!$F$43:$F$48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guanosine!$F$43:$F$48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guanosine!$B$34:$B$39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guanosine!$F$34:$F$39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guanosine!$G$33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guanosine!$G$43:$G$48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guanosine!$G$43:$G$48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guanosine!$B$34:$B$39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guanosine!$G$34:$G$39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guanosine!$H$33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guanosine!$H$43:$H$47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guanosine!$H$43:$H$47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guanosine!$B$34:$B$39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guanosine!$H$34:$H$39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guanosine!$I$33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guanosine!$I$43:$I$47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guanosine!$I$43:$I$47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guanosine!$B$34:$B$39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guanosine!$I$34:$I$39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guanosine!$J$33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guanosine!$J$43:$J$47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guanosine!$J$43:$J$47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guanosine!$B$34:$B$39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guanosine!$J$34:$J$39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guanosine!$K$33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guanosine!$K$43:$K$47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guanosine!$K$43:$K$47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guanosine!$B$34:$B$39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guanosine!$K$34:$K$39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guanosine!$L$33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guanosine!$L$43:$L$47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guanosine!$L$43:$L$47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guanosine!$B$34:$B$39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guanosine!$L$34:$L$39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guanosine!$M$33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guanosine!$M$43:$M$47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guanosine!$M$43:$M$47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guanosine!$B$34:$B$39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guanosine!$M$34:$M$39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guanosine!$N$33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guanosine!$N$43:$N$47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guanosine!$N$43:$N$47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guanosine!$B$34:$B$39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guanosine!$N$34:$N$39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guanosine!$O$33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guanosine!$O$43:$O$47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guanosine!$O$43:$O$47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guanosine!$B$34:$B$39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guanosine!$O$34:$O$39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guanosine!$P$33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guanosine!$P$43:$P$47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guanosine!$P$43:$P$47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guanosine!$B$34:$B$39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guanosine!$P$34:$P$39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guanosine!$Q$33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guanosine!$Q$43:$Q$47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guanosine!$Q$43:$Q$47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guanosine!$B$34:$B$39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guanosine!$Q$34:$Q$39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guanosine!$R$33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guanosine!$R$43:$R$47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guanosine!$R$43:$R$47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guanosine!$B$34:$B$39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guanosine!$R$34:$R$39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guanosine!$S$33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guanosine!$S$43:$S$47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guanosine!$S$43:$S$47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guanosine!$B$34:$B$39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guanosine!$S$34:$S$39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7174984"/>
        <c:axId val="2087170152"/>
      </c:scatterChart>
      <c:valAx>
        <c:axId val="2087174984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87170152"/>
        <c:crosses val="autoZero"/>
        <c:crossBetween val="midCat"/>
      </c:valAx>
      <c:valAx>
        <c:axId val="208717015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8717498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guanosine!$A$51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guanosine!$B$52:$F$52</c:f>
                <c:numCache>
                  <c:formatCode>General</c:formatCode>
                  <c:ptCount val="5"/>
                  <c:pt idx="0">
                    <c:v>0.918158419661632</c:v>
                  </c:pt>
                  <c:pt idx="1">
                    <c:v>0.0436050706828205</c:v>
                  </c:pt>
                  <c:pt idx="2">
                    <c:v>0.418264288976989</c:v>
                  </c:pt>
                  <c:pt idx="3">
                    <c:v>0.274404122771704</c:v>
                  </c:pt>
                  <c:pt idx="4">
                    <c:v>0.396279680719986</c:v>
                  </c:pt>
                </c:numCache>
              </c:numRef>
            </c:plus>
            <c:minus>
              <c:numRef>
                <c:f>guanosine!$B$52:$F$52</c:f>
                <c:numCache>
                  <c:formatCode>General</c:formatCode>
                  <c:ptCount val="5"/>
                  <c:pt idx="0">
                    <c:v>0.918158419661632</c:v>
                  </c:pt>
                  <c:pt idx="1">
                    <c:v>0.0436050706828205</c:v>
                  </c:pt>
                  <c:pt idx="2">
                    <c:v>0.418264288976989</c:v>
                  </c:pt>
                  <c:pt idx="3">
                    <c:v>0.274404122771704</c:v>
                  </c:pt>
                  <c:pt idx="4">
                    <c:v>0.396279680719986</c:v>
                  </c:pt>
                </c:numCache>
              </c:numRef>
            </c:minus>
          </c:errBars>
          <c:cat>
            <c:strRef>
              <c:f>guanosine!$B$50:$F$50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guanosine!$B$51:$F$51</c:f>
              <c:numCache>
                <c:formatCode>General</c:formatCode>
                <c:ptCount val="5"/>
                <c:pt idx="0">
                  <c:v>0.709349570437037</c:v>
                </c:pt>
                <c:pt idx="1">
                  <c:v>0.0381829021691387</c:v>
                </c:pt>
                <c:pt idx="2">
                  <c:v>0.64055832526963</c:v>
                </c:pt>
                <c:pt idx="3">
                  <c:v>0.558191368494783</c:v>
                </c:pt>
                <c:pt idx="4">
                  <c:v>0.192338917078909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7344248"/>
        <c:axId val="2087342088"/>
      </c:barChart>
      <c:catAx>
        <c:axId val="208734424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2087342088"/>
        <c:crosses val="autoZero"/>
        <c:auto val="1"/>
        <c:lblAlgn val="ctr"/>
        <c:lblOffset val="0"/>
        <c:noMultiLvlLbl val="0"/>
      </c:catAx>
      <c:valAx>
        <c:axId val="2087342088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8734424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guanosine!$C$33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guanosine!$C$43:$C$47</c:f>
                <c:numCache>
                  <c:formatCode>General</c:formatCode>
                  <c:ptCount val="5"/>
                  <c:pt idx="0">
                    <c:v>0.674361280346291</c:v>
                  </c:pt>
                  <c:pt idx="1">
                    <c:v>12.86750996224371</c:v>
                  </c:pt>
                  <c:pt idx="2">
                    <c:v>2.538821216739755</c:v>
                  </c:pt>
                  <c:pt idx="3">
                    <c:v>0.639199256328401</c:v>
                  </c:pt>
                  <c:pt idx="4">
                    <c:v>3.310590418090958</c:v>
                  </c:pt>
                </c:numCache>
              </c:numRef>
            </c:plus>
            <c:minus>
              <c:numRef>
                <c:f>guanosine!$C$43:$C$47</c:f>
                <c:numCache>
                  <c:formatCode>General</c:formatCode>
                  <c:ptCount val="5"/>
                  <c:pt idx="0">
                    <c:v>0.674361280346291</c:v>
                  </c:pt>
                  <c:pt idx="1">
                    <c:v>12.86750996224371</c:v>
                  </c:pt>
                  <c:pt idx="2">
                    <c:v>2.538821216739755</c:v>
                  </c:pt>
                  <c:pt idx="3">
                    <c:v>0.639199256328401</c:v>
                  </c:pt>
                  <c:pt idx="4">
                    <c:v>3.310590418090958</c:v>
                  </c:pt>
                </c:numCache>
              </c:numRef>
            </c:minus>
          </c:errBars>
          <c:xVal>
            <c:numRef>
              <c:f>guanosine!$B$34:$B$39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guanosine!$C$34:$C$39</c:f>
              <c:numCache>
                <c:formatCode>0</c:formatCode>
                <c:ptCount val="6"/>
                <c:pt idx="0">
                  <c:v>92.40869938743875</c:v>
                </c:pt>
                <c:pt idx="1">
                  <c:v>90.80122705329995</c:v>
                </c:pt>
                <c:pt idx="2">
                  <c:v>98.54491683812155</c:v>
                </c:pt>
                <c:pt idx="3">
                  <c:v>92.64107395563894</c:v>
                </c:pt>
                <c:pt idx="4">
                  <c:v>91.50414070631698</c:v>
                </c:pt>
                <c:pt idx="5" formatCode="General">
                  <c:v>94.66683195280461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guanosine!$V$33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guanosine!$V$41:$V$45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guanosine!$V$41:$V$45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guanosine!$B$34:$B$39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guanosine!$V$34:$V$39</c:f>
              <c:numCache>
                <c:formatCode>0</c:formatCode>
                <c:ptCount val="6"/>
                <c:pt idx="0">
                  <c:v>7.591300612561244</c:v>
                </c:pt>
                <c:pt idx="1">
                  <c:v>9.198772946700075</c:v>
                </c:pt>
                <c:pt idx="2">
                  <c:v>1.455083161878432</c:v>
                </c:pt>
                <c:pt idx="3">
                  <c:v>7.358926044361063</c:v>
                </c:pt>
                <c:pt idx="4">
                  <c:v>8.49585929368302</c:v>
                </c:pt>
                <c:pt idx="5">
                  <c:v>5.333168047195375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7138200"/>
        <c:axId val="2087120504"/>
      </c:scatterChart>
      <c:valAx>
        <c:axId val="208713820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87120504"/>
        <c:crosses val="autoZero"/>
        <c:crossBetween val="midCat"/>
      </c:valAx>
      <c:valAx>
        <c:axId val="2087120504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87138200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guanosine!$C$56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guanosine!$C$65:$C$70</c:f>
                <c:numCache>
                  <c:formatCode>General</c:formatCode>
                  <c:ptCount val="6"/>
                  <c:pt idx="0">
                    <c:v>0.878904498094379</c:v>
                  </c:pt>
                  <c:pt idx="1">
                    <c:v>20.12004592834263</c:v>
                  </c:pt>
                  <c:pt idx="2">
                    <c:v>1.2268312363045</c:v>
                  </c:pt>
                  <c:pt idx="3">
                    <c:v>17.50824446117167</c:v>
                  </c:pt>
                  <c:pt idx="4">
                    <c:v>28.68647901449847</c:v>
                  </c:pt>
                  <c:pt idx="5">
                    <c:v>5.282510291880143</c:v>
                  </c:pt>
                </c:numCache>
              </c:numRef>
            </c:plus>
            <c:minus>
              <c:numRef>
                <c:f>guanosine!$C$65:$C$70</c:f>
                <c:numCache>
                  <c:formatCode>General</c:formatCode>
                  <c:ptCount val="6"/>
                  <c:pt idx="0">
                    <c:v>0.878904498094379</c:v>
                  </c:pt>
                  <c:pt idx="1">
                    <c:v>20.12004592834263</c:v>
                  </c:pt>
                  <c:pt idx="2">
                    <c:v>1.2268312363045</c:v>
                  </c:pt>
                  <c:pt idx="3">
                    <c:v>17.50824446117167</c:v>
                  </c:pt>
                  <c:pt idx="4">
                    <c:v>28.68647901449847</c:v>
                  </c:pt>
                  <c:pt idx="5">
                    <c:v>5.282510291880143</c:v>
                  </c:pt>
                </c:numCache>
              </c:numRef>
            </c:minus>
          </c:errBars>
          <c:xVal>
            <c:numRef>
              <c:f>guanosine!$B$57:$B$62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guanosine!$C$57:$C$62</c:f>
              <c:numCache>
                <c:formatCode>0</c:formatCode>
                <c:ptCount val="6"/>
                <c:pt idx="0">
                  <c:v>81.70930609484401</c:v>
                </c:pt>
                <c:pt idx="1">
                  <c:v>88.9781117761394</c:v>
                </c:pt>
                <c:pt idx="2">
                  <c:v>91.735328388174</c:v>
                </c:pt>
                <c:pt idx="3">
                  <c:v>78.09969499473498</c:v>
                </c:pt>
                <c:pt idx="4">
                  <c:v>81.4271699802276</c:v>
                </c:pt>
                <c:pt idx="5" formatCode="General">
                  <c:v>79.23761616196344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guanosine!$D$56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guanosine!$D$65:$D$70</c:f>
                <c:numCache>
                  <c:formatCode>General</c:formatCode>
                  <c:ptCount val="6"/>
                  <c:pt idx="0">
                    <c:v>0.878904498094374</c:v>
                  </c:pt>
                  <c:pt idx="1">
                    <c:v>20.12004592834268</c:v>
                  </c:pt>
                  <c:pt idx="2">
                    <c:v>1.226831236304499</c:v>
                  </c:pt>
                  <c:pt idx="3">
                    <c:v>17.5082444611717</c:v>
                  </c:pt>
                  <c:pt idx="4">
                    <c:v>28.68647901449849</c:v>
                  </c:pt>
                  <c:pt idx="5">
                    <c:v>5.28251029188015</c:v>
                  </c:pt>
                </c:numCache>
              </c:numRef>
            </c:plus>
            <c:minus>
              <c:numRef>
                <c:f>guanosine!$D$65:$D$70</c:f>
                <c:numCache>
                  <c:formatCode>General</c:formatCode>
                  <c:ptCount val="6"/>
                  <c:pt idx="0">
                    <c:v>0.878904498094374</c:v>
                  </c:pt>
                  <c:pt idx="1">
                    <c:v>20.12004592834268</c:v>
                  </c:pt>
                  <c:pt idx="2">
                    <c:v>1.226831236304499</c:v>
                  </c:pt>
                  <c:pt idx="3">
                    <c:v>17.5082444611717</c:v>
                  </c:pt>
                  <c:pt idx="4">
                    <c:v>28.68647901449849</c:v>
                  </c:pt>
                  <c:pt idx="5">
                    <c:v>5.28251029188015</c:v>
                  </c:pt>
                </c:numCache>
              </c:numRef>
            </c:minus>
          </c:errBars>
          <c:xVal>
            <c:numRef>
              <c:f>guanosine!$B$57:$B$62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guanosine!$D$57:$D$62</c:f>
              <c:numCache>
                <c:formatCode>0</c:formatCode>
                <c:ptCount val="6"/>
                <c:pt idx="0">
                  <c:v>18.29069390515599</c:v>
                </c:pt>
                <c:pt idx="1">
                  <c:v>11.02188822386061</c:v>
                </c:pt>
                <c:pt idx="2">
                  <c:v>8.264671611825995</c:v>
                </c:pt>
                <c:pt idx="3">
                  <c:v>21.90030500526502</c:v>
                </c:pt>
                <c:pt idx="4">
                  <c:v>18.57283001977236</c:v>
                </c:pt>
                <c:pt idx="5" formatCode="General">
                  <c:v>20.76238383803656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guanosine!$E$56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guanosine!$E$65:$E$70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guanosine!$E$65:$E$70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guanosine!$B$57:$B$62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guanosine!$E$57:$E$62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guanosine!$F$56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guanosine!$F$65:$F$70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guanosine!$F$65:$F$70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guanosine!$B$57:$B$62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guanosine!$F$57:$F$62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guanosine!$G$33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guanosine!$G$65:$G$70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guanosine!$G$65:$G$70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guanosine!$B$34:$B$39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guanosine!$G$57:$G$62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guanosine!$H$33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guanosine!$H$43:$H$47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guanosine!$H$43:$H$47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guanosine!$B$34:$B$39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guanosine!$H$57:$H$62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guanosine!$I$33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guanosine!$I$43:$I$47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guanosine!$I$43:$I$47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guanosine!$B$34:$B$39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guanosine!$I$57:$I$62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guanosine!$J$33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guanosine!$J$43:$J$47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guanosine!$J$43:$J$47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guanosine!$B$34:$B$39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guanosine!$J$57:$J$62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guanosine!$K$33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guanosine!$K$43:$K$47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guanosine!$K$43:$K$47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guanosine!$B$34:$B$39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guanosine!$K$57:$K$62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guanosine!$L$33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guanosine!$L$43:$L$47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guanosine!$L$43:$L$47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guanosine!$B$34:$B$39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guanosine!$L$57:$L$62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guanosine!$M$33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guanosine!$M$43:$M$47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guanosine!$M$43:$M$47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guanosine!$B$34:$B$39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guanosine!$M$57:$M$62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guanosine!$N$33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guanosine!$N$43:$N$47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guanosine!$N$43:$N$47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guanosine!$B$34:$B$39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guanosine!$N$57:$N$62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guanosine!$O$33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guanosine!$O$43:$O$47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guanosine!$O$43:$O$47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guanosine!$B$34:$B$39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guanosine!$O$57:$O$62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guanosine!$P$33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guanosine!$P$43:$P$47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guanosine!$P$43:$P$47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guanosine!$B$34:$B$39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guanosine!$P$57:$P$62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guanosine!$Q$33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guanosine!$Q$43:$Q$47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guanosine!$Q$43:$Q$47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guanosine!$B$34:$B$39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guanosine!$Q$57:$Q$62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guanosine!$R$33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guanosine!$R$43:$R$47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guanosine!$R$43:$R$47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guanosine!$B$34:$B$39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guanosine!$R$57:$R$62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guanosine!$S$33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guanosine!$S$43:$S$47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guanosine!$S$43:$S$47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guanosine!$B$34:$B$39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guanosine!$S$57:$S$62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6935240"/>
        <c:axId val="2086940888"/>
      </c:scatterChart>
      <c:valAx>
        <c:axId val="208693524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86940888"/>
        <c:crosses val="autoZero"/>
        <c:crossBetween val="midCat"/>
      </c:valAx>
      <c:valAx>
        <c:axId val="208694088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8693524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guanosine!$C$33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guanosine!$C$87:$C$92</c:f>
                <c:numCache>
                  <c:formatCode>General</c:formatCode>
                  <c:ptCount val="6"/>
                  <c:pt idx="0">
                    <c:v>9.499899689229414</c:v>
                  </c:pt>
                  <c:pt idx="1">
                    <c:v>11.8341252160459</c:v>
                  </c:pt>
                  <c:pt idx="2">
                    <c:v>13.4887887717835</c:v>
                  </c:pt>
                  <c:pt idx="3">
                    <c:v>26.46084233865804</c:v>
                  </c:pt>
                  <c:pt idx="4">
                    <c:v>2.102221689756363</c:v>
                  </c:pt>
                  <c:pt idx="5">
                    <c:v>0.0</c:v>
                  </c:pt>
                </c:numCache>
              </c:numRef>
            </c:plus>
            <c:minus>
              <c:numRef>
                <c:f>guanosine!$C$87:$C$92</c:f>
                <c:numCache>
                  <c:formatCode>General</c:formatCode>
                  <c:ptCount val="6"/>
                  <c:pt idx="0">
                    <c:v>9.499899689229414</c:v>
                  </c:pt>
                  <c:pt idx="1">
                    <c:v>11.8341252160459</c:v>
                  </c:pt>
                  <c:pt idx="2">
                    <c:v>13.4887887717835</c:v>
                  </c:pt>
                  <c:pt idx="3">
                    <c:v>26.46084233865804</c:v>
                  </c:pt>
                  <c:pt idx="4">
                    <c:v>2.102221689756363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guanosine!$B$34:$B$39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guanosine!$C$79:$C$84</c:f>
              <c:numCache>
                <c:formatCode>0</c:formatCode>
                <c:ptCount val="6"/>
                <c:pt idx="0">
                  <c:v>93.05896950538227</c:v>
                </c:pt>
                <c:pt idx="1">
                  <c:v>90.74287464842386</c:v>
                </c:pt>
                <c:pt idx="2">
                  <c:v>82.36574832831806</c:v>
                </c:pt>
                <c:pt idx="3">
                  <c:v>88.30566378827103</c:v>
                </c:pt>
                <c:pt idx="4">
                  <c:v>97.72855414118101</c:v>
                </c:pt>
                <c:pt idx="5" formatCode="General">
                  <c:v>100.0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guanosine!$D$33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guanosine!$D$87:$D$92</c:f>
                <c:numCache>
                  <c:formatCode>General</c:formatCode>
                  <c:ptCount val="6"/>
                  <c:pt idx="0">
                    <c:v>9.499899689229414</c:v>
                  </c:pt>
                  <c:pt idx="1">
                    <c:v>11.83412521604591</c:v>
                  </c:pt>
                  <c:pt idx="2">
                    <c:v>13.48878877178338</c:v>
                  </c:pt>
                  <c:pt idx="3">
                    <c:v>26.46084233865803</c:v>
                  </c:pt>
                  <c:pt idx="4">
                    <c:v>2.102221689756366</c:v>
                  </c:pt>
                  <c:pt idx="5">
                    <c:v>0.0</c:v>
                  </c:pt>
                </c:numCache>
              </c:numRef>
            </c:plus>
            <c:minus>
              <c:numRef>
                <c:f>guanosine!$D$87:$D$92</c:f>
                <c:numCache>
                  <c:formatCode>General</c:formatCode>
                  <c:ptCount val="6"/>
                  <c:pt idx="0">
                    <c:v>9.499899689229414</c:v>
                  </c:pt>
                  <c:pt idx="1">
                    <c:v>11.83412521604591</c:v>
                  </c:pt>
                  <c:pt idx="2">
                    <c:v>13.48878877178338</c:v>
                  </c:pt>
                  <c:pt idx="3">
                    <c:v>26.46084233865803</c:v>
                  </c:pt>
                  <c:pt idx="4">
                    <c:v>2.102221689756366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guanosine!$B$34:$B$39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guanosine!$D$79:$D$84</c:f>
              <c:numCache>
                <c:formatCode>0</c:formatCode>
                <c:ptCount val="6"/>
                <c:pt idx="0">
                  <c:v>6.9410304946177</c:v>
                </c:pt>
                <c:pt idx="1">
                  <c:v>9.257125351576144</c:v>
                </c:pt>
                <c:pt idx="2">
                  <c:v>17.63425167168195</c:v>
                </c:pt>
                <c:pt idx="3">
                  <c:v>11.69433621172898</c:v>
                </c:pt>
                <c:pt idx="4">
                  <c:v>2.271445858818987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guanosine!$E$33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guanosine!$E$87:$E$92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guanosine!$E$65:$E$70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guanosine!$B$34:$B$39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guanosine!$E$79:$E$84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guanosine!$F$33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guanosine!$F$87:$F$92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guanosine!$F$87:$F$92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guanosine!$B$34:$B$39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guanosine!$F$79:$F$84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guanosine!$G$33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guanosine!$G$87:$G$92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guanosine!$G$87:$G$92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guanosine!$B$34:$B$39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guanosine!$G$79:$G$84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guanosine!$H$33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guanosine!$H$43:$H$47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guanosine!$H$43:$H$47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guanosine!$B$34:$B$39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guanosine!$H$79:$H$84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guanosine!$I$33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guanosine!$I$43:$I$47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guanosine!$I$43:$I$47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guanosine!$B$34:$B$39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guanosine!$I$79:$I$84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guanosine!$J$33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guanosine!$J$43:$J$47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guanosine!$J$43:$J$47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guanosine!$B$34:$B$39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guanosine!$J$79:$J$84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guanosine!$K$33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guanosine!$K$43:$K$47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guanosine!$K$43:$K$47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guanosine!$B$34:$B$39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guanosine!$K$79:$K$84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guanosine!$L$33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guanosine!$L$43:$L$47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guanosine!$L$43:$L$47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guanosine!$B$34:$B$39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guanosine!$L$79:$L$84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guanosine!$M$33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guanosine!$M$43:$M$47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guanosine!$M$43:$M$47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guanosine!$B$34:$B$39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guanosine!$M$79:$M$84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guanosine!$N$33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guanosine!$N$43:$N$47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guanosine!$N$43:$N$47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guanosine!$B$34:$B$39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guanosine!$N$79:$N$84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guanosine!$O$33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guanosine!$O$43:$O$47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guanosine!$O$43:$O$47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guanosine!$B$34:$B$39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guanosine!$O$79:$O$84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guanosine!$P$33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guanosine!$P$43:$P$47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guanosine!$P$43:$P$47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guanosine!$B$34:$B$39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guanosine!$P$79:$P$84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guanosine!$Q$33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guanosine!$Q$43:$Q$47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guanosine!$Q$43:$Q$47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guanosine!$B$34:$B$39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guanosine!$Q$79:$Q$84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guanosine!$R$33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guanosine!$R$43:$R$47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guanosine!$R$43:$R$47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guanosine!$B$34:$B$39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guanosine!$R$79:$R$84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guanosine!$S$33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guanosine!$S$43:$S$47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guanosine!$S$43:$S$47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guanosine!$B$34:$B$39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guanosine!$S$79:$S$84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6804360"/>
        <c:axId val="2086798824"/>
      </c:scatterChart>
      <c:valAx>
        <c:axId val="208680436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86798824"/>
        <c:crosses val="autoZero"/>
        <c:crossBetween val="midCat"/>
      </c:valAx>
      <c:valAx>
        <c:axId val="2086798824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8680436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guanosine!$A$73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guanosine!$B$74:$F$74</c:f>
                <c:numCache>
                  <c:formatCode>General</c:formatCode>
                  <c:ptCount val="5"/>
                  <c:pt idx="0">
                    <c:v>12.8678724094613</c:v>
                  </c:pt>
                  <c:pt idx="1">
                    <c:v>6.971011333039026</c:v>
                  </c:pt>
                  <c:pt idx="2">
                    <c:v>0.18139215139905</c:v>
                  </c:pt>
                  <c:pt idx="3">
                    <c:v>2.776775739739386</c:v>
                  </c:pt>
                  <c:pt idx="4">
                    <c:v>0.809120769703134</c:v>
                  </c:pt>
                </c:numCache>
              </c:numRef>
            </c:plus>
            <c:minus>
              <c:numRef>
                <c:f>guanosine!$B$74:$F$74</c:f>
                <c:numCache>
                  <c:formatCode>General</c:formatCode>
                  <c:ptCount val="5"/>
                  <c:pt idx="0">
                    <c:v>12.8678724094613</c:v>
                  </c:pt>
                  <c:pt idx="1">
                    <c:v>6.971011333039026</c:v>
                  </c:pt>
                  <c:pt idx="2">
                    <c:v>0.18139215139905</c:v>
                  </c:pt>
                  <c:pt idx="3">
                    <c:v>2.776775739739386</c:v>
                  </c:pt>
                  <c:pt idx="4">
                    <c:v>0.809120769703134</c:v>
                  </c:pt>
                </c:numCache>
              </c:numRef>
            </c:minus>
          </c:errBars>
          <c:cat>
            <c:strRef>
              <c:f>guanosine!$B$50:$F$50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guanosine!$B$73:$F$73</c:f>
              <c:numCache>
                <c:formatCode>General</c:formatCode>
                <c:ptCount val="5"/>
                <c:pt idx="0">
                  <c:v>8.671792507658045</c:v>
                </c:pt>
                <c:pt idx="1">
                  <c:v>19.23477359907309</c:v>
                </c:pt>
                <c:pt idx="2">
                  <c:v>0.492412814441155</c:v>
                </c:pt>
                <c:pt idx="3" formatCode="0.00E+00">
                  <c:v>2.392637835540166</c:v>
                </c:pt>
                <c:pt idx="4">
                  <c:v>0.91241641640982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7092216"/>
        <c:axId val="2087099928"/>
      </c:barChart>
      <c:catAx>
        <c:axId val="20870922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2087099928"/>
        <c:crosses val="autoZero"/>
        <c:auto val="1"/>
        <c:lblAlgn val="ctr"/>
        <c:lblOffset val="0"/>
        <c:noMultiLvlLbl val="0"/>
      </c:catAx>
      <c:valAx>
        <c:axId val="2087099928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8709221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guanosine!$A$51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guanosine!$B$96:$F$96</c:f>
                <c:numCache>
                  <c:formatCode>General</c:formatCode>
                  <c:ptCount val="5"/>
                  <c:pt idx="0">
                    <c:v>1.721179933704324</c:v>
                  </c:pt>
                  <c:pt idx="1">
                    <c:v>0.621699826448431</c:v>
                  </c:pt>
                  <c:pt idx="2">
                    <c:v>0.145744080729347</c:v>
                  </c:pt>
                  <c:pt idx="3">
                    <c:v>1.409992685420475</c:v>
                  </c:pt>
                  <c:pt idx="4">
                    <c:v>0.624006509756109</c:v>
                  </c:pt>
                </c:numCache>
              </c:numRef>
            </c:plus>
            <c:minus>
              <c:numRef>
                <c:f>guanosine!$B$96:$F$96</c:f>
                <c:numCache>
                  <c:formatCode>General</c:formatCode>
                  <c:ptCount val="5"/>
                  <c:pt idx="0">
                    <c:v>1.721179933704324</c:v>
                  </c:pt>
                  <c:pt idx="1">
                    <c:v>0.621699826448431</c:v>
                  </c:pt>
                  <c:pt idx="2">
                    <c:v>0.145744080729347</c:v>
                  </c:pt>
                  <c:pt idx="3">
                    <c:v>1.409992685420475</c:v>
                  </c:pt>
                  <c:pt idx="4">
                    <c:v>0.624006509756109</c:v>
                  </c:pt>
                </c:numCache>
              </c:numRef>
            </c:minus>
          </c:errBars>
          <c:cat>
            <c:strRef>
              <c:f>guanosine!$B$50:$F$50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guanosine!$B$95:$F$95</c:f>
              <c:numCache>
                <c:formatCode>General</c:formatCode>
                <c:ptCount val="5"/>
                <c:pt idx="0">
                  <c:v>1.930918447127897</c:v>
                </c:pt>
                <c:pt idx="1">
                  <c:v>1.528991531445989</c:v>
                </c:pt>
                <c:pt idx="2">
                  <c:v>0.262359173324384</c:v>
                </c:pt>
                <c:pt idx="3">
                  <c:v>0.805419420295311</c:v>
                </c:pt>
                <c:pt idx="4" formatCode="0.00E+00">
                  <c:v>0.401239333405969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6773288"/>
        <c:axId val="2086766632"/>
      </c:barChart>
      <c:catAx>
        <c:axId val="20867732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2086766632"/>
        <c:crosses val="autoZero"/>
        <c:auto val="1"/>
        <c:lblAlgn val="ctr"/>
        <c:lblOffset val="0"/>
        <c:noMultiLvlLbl val="0"/>
      </c:catAx>
      <c:valAx>
        <c:axId val="2086766632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8677328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guanosine!$C$33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guanosine!$C$43:$C$47</c:f>
                <c:numCache>
                  <c:formatCode>General</c:formatCode>
                  <c:ptCount val="5"/>
                  <c:pt idx="0">
                    <c:v>0.674361280346291</c:v>
                  </c:pt>
                  <c:pt idx="1">
                    <c:v>12.86750996224371</c:v>
                  </c:pt>
                  <c:pt idx="2">
                    <c:v>2.538821216739755</c:v>
                  </c:pt>
                  <c:pt idx="3">
                    <c:v>0.639199256328401</c:v>
                  </c:pt>
                  <c:pt idx="4">
                    <c:v>3.310590418090958</c:v>
                  </c:pt>
                </c:numCache>
              </c:numRef>
            </c:plus>
            <c:minus>
              <c:numRef>
                <c:f>guanosine!$C$43:$C$47</c:f>
                <c:numCache>
                  <c:formatCode>General</c:formatCode>
                  <c:ptCount val="5"/>
                  <c:pt idx="0">
                    <c:v>0.674361280346291</c:v>
                  </c:pt>
                  <c:pt idx="1">
                    <c:v>12.86750996224371</c:v>
                  </c:pt>
                  <c:pt idx="2">
                    <c:v>2.538821216739755</c:v>
                  </c:pt>
                  <c:pt idx="3">
                    <c:v>0.639199256328401</c:v>
                  </c:pt>
                  <c:pt idx="4">
                    <c:v>3.310590418090958</c:v>
                  </c:pt>
                </c:numCache>
              </c:numRef>
            </c:minus>
          </c:errBars>
          <c:xVal>
            <c:numRef>
              <c:f>guanosine!$B$34:$B$39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guanosine!$C$57:$C$62</c:f>
              <c:numCache>
                <c:formatCode>0</c:formatCode>
                <c:ptCount val="6"/>
                <c:pt idx="0">
                  <c:v>81.70930609484401</c:v>
                </c:pt>
                <c:pt idx="1">
                  <c:v>88.9781117761394</c:v>
                </c:pt>
                <c:pt idx="2">
                  <c:v>91.735328388174</c:v>
                </c:pt>
                <c:pt idx="3">
                  <c:v>78.09969499473498</c:v>
                </c:pt>
                <c:pt idx="4">
                  <c:v>81.4271699802276</c:v>
                </c:pt>
                <c:pt idx="5" formatCode="General">
                  <c:v>79.23761616196344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guanosine!$V$33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guanosine!$V$41:$V$45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guanosine!$V$41:$V$45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guanosine!$B$34:$B$39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guanosine!$V$57:$V$62</c:f>
              <c:numCache>
                <c:formatCode>0</c:formatCode>
                <c:ptCount val="6"/>
                <c:pt idx="0">
                  <c:v>18.29069390515599</c:v>
                </c:pt>
                <c:pt idx="1">
                  <c:v>11.02188822386061</c:v>
                </c:pt>
                <c:pt idx="2">
                  <c:v>8.264671611825995</c:v>
                </c:pt>
                <c:pt idx="3">
                  <c:v>21.90030500526502</c:v>
                </c:pt>
                <c:pt idx="4">
                  <c:v>18.57283001977236</c:v>
                </c:pt>
                <c:pt idx="5">
                  <c:v>20.76238383803656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6739576"/>
        <c:axId val="2086745192"/>
      </c:scatterChart>
      <c:valAx>
        <c:axId val="2086739576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86745192"/>
        <c:crosses val="autoZero"/>
        <c:crossBetween val="midCat"/>
      </c:valAx>
      <c:valAx>
        <c:axId val="208674519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86739576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guanosine!$C$33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guanosine!$C$43:$C$47</c:f>
                <c:numCache>
                  <c:formatCode>General</c:formatCode>
                  <c:ptCount val="5"/>
                  <c:pt idx="0">
                    <c:v>0.674361280346291</c:v>
                  </c:pt>
                  <c:pt idx="1">
                    <c:v>12.86750996224371</c:v>
                  </c:pt>
                  <c:pt idx="2">
                    <c:v>2.538821216739755</c:v>
                  </c:pt>
                  <c:pt idx="3">
                    <c:v>0.639199256328401</c:v>
                  </c:pt>
                  <c:pt idx="4">
                    <c:v>3.310590418090958</c:v>
                  </c:pt>
                </c:numCache>
              </c:numRef>
            </c:plus>
            <c:minus>
              <c:numRef>
                <c:f>guanosine!$C$43:$C$47</c:f>
                <c:numCache>
                  <c:formatCode>General</c:formatCode>
                  <c:ptCount val="5"/>
                  <c:pt idx="0">
                    <c:v>0.674361280346291</c:v>
                  </c:pt>
                  <c:pt idx="1">
                    <c:v>12.86750996224371</c:v>
                  </c:pt>
                  <c:pt idx="2">
                    <c:v>2.538821216739755</c:v>
                  </c:pt>
                  <c:pt idx="3">
                    <c:v>0.639199256328401</c:v>
                  </c:pt>
                  <c:pt idx="4">
                    <c:v>3.310590418090958</c:v>
                  </c:pt>
                </c:numCache>
              </c:numRef>
            </c:minus>
          </c:errBars>
          <c:xVal>
            <c:numRef>
              <c:f>guanosine!$B$34:$B$39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guanosine!$C$79:$C$84</c:f>
              <c:numCache>
                <c:formatCode>0</c:formatCode>
                <c:ptCount val="6"/>
                <c:pt idx="0">
                  <c:v>93.05896950538227</c:v>
                </c:pt>
                <c:pt idx="1">
                  <c:v>90.74287464842386</c:v>
                </c:pt>
                <c:pt idx="2">
                  <c:v>82.36574832831806</c:v>
                </c:pt>
                <c:pt idx="3">
                  <c:v>88.30566378827103</c:v>
                </c:pt>
                <c:pt idx="4">
                  <c:v>97.72855414118101</c:v>
                </c:pt>
                <c:pt idx="5" formatCode="General">
                  <c:v>100.0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guanosine!$V$33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guanosine!$V$41:$V$45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guanosine!$V$41:$V$45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guanosine!$B$34:$B$39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guanosine!$V$79:$V$84</c:f>
              <c:numCache>
                <c:formatCode>0</c:formatCode>
                <c:ptCount val="6"/>
                <c:pt idx="0">
                  <c:v>6.9410304946177</c:v>
                </c:pt>
                <c:pt idx="1">
                  <c:v>9.257125351576144</c:v>
                </c:pt>
                <c:pt idx="2">
                  <c:v>17.63425167168195</c:v>
                </c:pt>
                <c:pt idx="3">
                  <c:v>11.69433621172898</c:v>
                </c:pt>
                <c:pt idx="4">
                  <c:v>2.271445858818987</c:v>
                </c:pt>
                <c:pt idx="5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5381320"/>
        <c:axId val="-2095135352"/>
      </c:scatterChart>
      <c:valAx>
        <c:axId val="-209538132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-2095135352"/>
        <c:crosses val="autoZero"/>
        <c:crossBetween val="midCat"/>
      </c:valAx>
      <c:valAx>
        <c:axId val="-209513535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2095381320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'6-phospho-D-gluconate'!$C$33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'6-phospho-D-gluconate'!$C$43:$C$48</c:f>
                <c:numCache>
                  <c:formatCode>General</c:formatCode>
                  <c:ptCount val="6"/>
                  <c:pt idx="0">
                    <c:v>0.0666279959948216</c:v>
                  </c:pt>
                  <c:pt idx="1">
                    <c:v>1.919460928774353</c:v>
                  </c:pt>
                  <c:pt idx="2">
                    <c:v>1.375676748994246</c:v>
                  </c:pt>
                  <c:pt idx="3">
                    <c:v>0.0960277514899555</c:v>
                  </c:pt>
                  <c:pt idx="4">
                    <c:v>1.54498020804364</c:v>
                  </c:pt>
                  <c:pt idx="5">
                    <c:v>0.790117619635416</c:v>
                  </c:pt>
                </c:numCache>
              </c:numRef>
            </c:plus>
            <c:minus>
              <c:numRef>
                <c:f>'6-phospho-D-gluconate'!$C$43:$C$48</c:f>
                <c:numCache>
                  <c:formatCode>General</c:formatCode>
                  <c:ptCount val="6"/>
                  <c:pt idx="0">
                    <c:v>0.0666279959948216</c:v>
                  </c:pt>
                  <c:pt idx="1">
                    <c:v>1.919460928774353</c:v>
                  </c:pt>
                  <c:pt idx="2">
                    <c:v>1.375676748994246</c:v>
                  </c:pt>
                  <c:pt idx="3">
                    <c:v>0.0960277514899555</c:v>
                  </c:pt>
                  <c:pt idx="4">
                    <c:v>1.54498020804364</c:v>
                  </c:pt>
                  <c:pt idx="5">
                    <c:v>0.790117619635416</c:v>
                  </c:pt>
                </c:numCache>
              </c:numRef>
            </c:minus>
          </c:errBars>
          <c:xVal>
            <c:numRef>
              <c:f>'6-phospho-D-gluconate'!$B$34:$B$39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'6-phospho-D-gluconate'!$C$34:$C$39</c:f>
              <c:numCache>
                <c:formatCode>0</c:formatCode>
                <c:ptCount val="6"/>
                <c:pt idx="0">
                  <c:v>96.34317338724108</c:v>
                </c:pt>
                <c:pt idx="1">
                  <c:v>94.53020450625405</c:v>
                </c:pt>
                <c:pt idx="2">
                  <c:v>96.64119935903116</c:v>
                </c:pt>
                <c:pt idx="3">
                  <c:v>93.79276892456578</c:v>
                </c:pt>
                <c:pt idx="4">
                  <c:v>96.13977652867916</c:v>
                </c:pt>
                <c:pt idx="5" formatCode="General">
                  <c:v>96.46276107549416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'6-phospho-D-gluconate'!$D$33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'6-phospho-D-gluconate'!$D$43:$D$48</c:f>
                <c:numCache>
                  <c:formatCode>General</c:formatCode>
                  <c:ptCount val="6"/>
                  <c:pt idx="0">
                    <c:v>0.0666279959948196</c:v>
                  </c:pt>
                  <c:pt idx="1">
                    <c:v>1.919460928774352</c:v>
                  </c:pt>
                  <c:pt idx="2">
                    <c:v>1.37567674899425</c:v>
                  </c:pt>
                  <c:pt idx="3">
                    <c:v>0.0960277514899515</c:v>
                  </c:pt>
                  <c:pt idx="4">
                    <c:v>1.544980208043635</c:v>
                  </c:pt>
                  <c:pt idx="5">
                    <c:v>0.79011761963542</c:v>
                  </c:pt>
                </c:numCache>
              </c:numRef>
            </c:plus>
            <c:minus>
              <c:numRef>
                <c:f>'6-phospho-D-gluconate'!$D$43:$D$48</c:f>
                <c:numCache>
                  <c:formatCode>General</c:formatCode>
                  <c:ptCount val="6"/>
                  <c:pt idx="0">
                    <c:v>0.0666279959948196</c:v>
                  </c:pt>
                  <c:pt idx="1">
                    <c:v>1.919460928774352</c:v>
                  </c:pt>
                  <c:pt idx="2">
                    <c:v>1.37567674899425</c:v>
                  </c:pt>
                  <c:pt idx="3">
                    <c:v>0.0960277514899515</c:v>
                  </c:pt>
                  <c:pt idx="4">
                    <c:v>1.544980208043635</c:v>
                  </c:pt>
                  <c:pt idx="5">
                    <c:v>0.79011761963542</c:v>
                  </c:pt>
                </c:numCache>
              </c:numRef>
            </c:minus>
          </c:errBars>
          <c:xVal>
            <c:numRef>
              <c:f>'6-phospho-D-gluconate'!$B$34:$B$39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'6-phospho-D-gluconate'!$D$34:$D$39</c:f>
              <c:numCache>
                <c:formatCode>0</c:formatCode>
                <c:ptCount val="6"/>
                <c:pt idx="0">
                  <c:v>3.656826612758917</c:v>
                </c:pt>
                <c:pt idx="1">
                  <c:v>5.469795493745945</c:v>
                </c:pt>
                <c:pt idx="2">
                  <c:v>3.358800640968839</c:v>
                </c:pt>
                <c:pt idx="3">
                  <c:v>6.207231075434217</c:v>
                </c:pt>
                <c:pt idx="4">
                  <c:v>3.860223471320848</c:v>
                </c:pt>
                <c:pt idx="5" formatCode="General">
                  <c:v>3.537238924505859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'6-phospho-D-gluconate'!$E$33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'6-phospho-D-gluconate'!$E$43:$E$48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'6-phospho-D-gluconate'!$E$43:$E$48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'6-phospho-D-gluconate'!$B$34:$B$39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'6-phospho-D-gluconate'!$E$34:$E$39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'6-phospho-D-gluconate'!$F$33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'6-phospho-D-gluconate'!$F$43:$F$48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'6-phospho-D-gluconate'!$F$43:$F$48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'6-phospho-D-gluconate'!$B$34:$B$39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'6-phospho-D-gluconate'!$F$34:$F$39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'6-phospho-D-gluconate'!$G$33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'6-phospho-D-gluconate'!$G$43:$G$48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'6-phospho-D-gluconate'!$G$43:$G$48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'6-phospho-D-gluconate'!$B$34:$B$39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'6-phospho-D-gluconate'!$G$34:$G$39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'6-phospho-D-gluconate'!$H$33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'6-phospho-D-gluconate'!$H$43:$H$47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'6-phospho-D-gluconate'!$H$43:$H$47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'6-phospho-D-gluconate'!$B$34:$B$39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'6-phospho-D-gluconate'!$H$34:$H$39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'6-phospho-D-gluconate'!$I$33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'6-phospho-D-gluconate'!$I$43:$I$47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'6-phospho-D-gluconate'!$I$43:$I$47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'6-phospho-D-gluconate'!$B$34:$B$39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'6-phospho-D-gluconate'!$I$34:$I$39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'6-phospho-D-gluconate'!$J$33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'6-phospho-D-gluconate'!$J$43:$J$47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'6-phospho-D-gluconate'!$J$43:$J$47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'6-phospho-D-gluconate'!$B$34:$B$39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'6-phospho-D-gluconate'!$J$34:$J$39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'6-phospho-D-gluconate'!$K$33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'6-phospho-D-gluconate'!$K$43:$K$47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'6-phospho-D-gluconate'!$K$43:$K$47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'6-phospho-D-gluconate'!$B$34:$B$39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'6-phospho-D-gluconate'!$K$34:$K$39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'6-phospho-D-gluconate'!$L$33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'6-phospho-D-gluconate'!$L$43:$L$47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'6-phospho-D-gluconate'!$L$43:$L$47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'6-phospho-D-gluconate'!$B$34:$B$39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'6-phospho-D-gluconate'!$L$34:$L$39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'6-phospho-D-gluconate'!$M$33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'6-phospho-D-gluconate'!$M$43:$M$47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'6-phospho-D-gluconate'!$M$43:$M$47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'6-phospho-D-gluconate'!$B$34:$B$39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'6-phospho-D-gluconate'!$M$34:$M$39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'6-phospho-D-gluconate'!$N$33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'6-phospho-D-gluconate'!$N$43:$N$47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'6-phospho-D-gluconate'!$N$43:$N$47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'6-phospho-D-gluconate'!$B$34:$B$39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'6-phospho-D-gluconate'!$N$34:$N$39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'6-phospho-D-gluconate'!$O$33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'6-phospho-D-gluconate'!$O$43:$O$47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'6-phospho-D-gluconate'!$O$43:$O$47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'6-phospho-D-gluconate'!$B$34:$B$39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'6-phospho-D-gluconate'!$O$34:$O$39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'6-phospho-D-gluconate'!$P$33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'6-phospho-D-gluconate'!$P$43:$P$47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'6-phospho-D-gluconate'!$P$43:$P$47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'6-phospho-D-gluconate'!$B$34:$B$39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'6-phospho-D-gluconate'!$P$34:$P$39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'6-phospho-D-gluconate'!$Q$33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'6-phospho-D-gluconate'!$Q$43:$Q$47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'6-phospho-D-gluconate'!$Q$43:$Q$47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'6-phospho-D-gluconate'!$B$34:$B$39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'6-phospho-D-gluconate'!$Q$34:$Q$39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'6-phospho-D-gluconate'!$R$33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'6-phospho-D-gluconate'!$R$43:$R$47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'6-phospho-D-gluconate'!$R$43:$R$47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'6-phospho-D-gluconate'!$B$34:$B$39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'6-phospho-D-gluconate'!$R$34:$R$39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'6-phospho-D-gluconate'!$S$33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'6-phospho-D-gluconate'!$S$43:$S$47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'6-phospho-D-gluconate'!$S$43:$S$47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'6-phospho-D-gluconate'!$B$34:$B$39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'6-phospho-D-gluconate'!$S$34:$S$39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9849272"/>
        <c:axId val="1699854920"/>
      </c:scatterChart>
      <c:valAx>
        <c:axId val="1699849272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699854920"/>
        <c:crosses val="autoZero"/>
        <c:crossBetween val="midCat"/>
      </c:valAx>
      <c:valAx>
        <c:axId val="1699854920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69984927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'6-phospho-D-gluconate'!$A$51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'6-phospho-D-gluconate'!$B$52:$F$52</c:f>
                <c:numCache>
                  <c:formatCode>General</c:formatCode>
                  <c:ptCount val="5"/>
                  <c:pt idx="0">
                    <c:v>1.512188901272412</c:v>
                  </c:pt>
                  <c:pt idx="1">
                    <c:v>0.456745601768915</c:v>
                  </c:pt>
                  <c:pt idx="2">
                    <c:v>1.01028434562408</c:v>
                  </c:pt>
                  <c:pt idx="3">
                    <c:v>0.60370953311119</c:v>
                  </c:pt>
                  <c:pt idx="4">
                    <c:v>0.456256828139629</c:v>
                  </c:pt>
                </c:numCache>
              </c:numRef>
            </c:plus>
            <c:minus>
              <c:numRef>
                <c:f>'6-phospho-D-gluconate'!$B$52:$F$52</c:f>
                <c:numCache>
                  <c:formatCode>General</c:formatCode>
                  <c:ptCount val="5"/>
                  <c:pt idx="0">
                    <c:v>1.512188901272412</c:v>
                  </c:pt>
                  <c:pt idx="1">
                    <c:v>0.456745601768915</c:v>
                  </c:pt>
                  <c:pt idx="2">
                    <c:v>1.01028434562408</c:v>
                  </c:pt>
                  <c:pt idx="3">
                    <c:v>0.60370953311119</c:v>
                  </c:pt>
                  <c:pt idx="4">
                    <c:v>0.456256828139629</c:v>
                  </c:pt>
                </c:numCache>
              </c:numRef>
            </c:minus>
          </c:errBars>
          <c:cat>
            <c:strRef>
              <c:f>'6-phospho-D-gluconate'!$B$50:$F$50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'6-phospho-D-gluconate'!$B$51:$F$51</c:f>
              <c:numCache>
                <c:formatCode>General</c:formatCode>
                <c:ptCount val="5"/>
                <c:pt idx="0">
                  <c:v>1.673878195026449</c:v>
                </c:pt>
                <c:pt idx="1">
                  <c:v>0.986555796315206</c:v>
                </c:pt>
                <c:pt idx="2">
                  <c:v>1.514539926973265</c:v>
                </c:pt>
                <c:pt idx="3">
                  <c:v>1.242356120672236</c:v>
                </c:pt>
                <c:pt idx="4">
                  <c:v>1.149321127275922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00552568"/>
        <c:axId val="1700549176"/>
      </c:barChart>
      <c:catAx>
        <c:axId val="17005525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700549176"/>
        <c:crosses val="autoZero"/>
        <c:auto val="1"/>
        <c:lblAlgn val="ctr"/>
        <c:lblOffset val="0"/>
        <c:noMultiLvlLbl val="0"/>
      </c:catAx>
      <c:valAx>
        <c:axId val="1700549176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0055256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'6-phospho-D-gluconate'!$C$33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'6-phospho-D-gluconate'!$C$43:$C$47</c:f>
                <c:numCache>
                  <c:formatCode>General</c:formatCode>
                  <c:ptCount val="5"/>
                  <c:pt idx="0">
                    <c:v>0.0666279959948216</c:v>
                  </c:pt>
                  <c:pt idx="1">
                    <c:v>1.919460928774353</c:v>
                  </c:pt>
                  <c:pt idx="2">
                    <c:v>1.375676748994246</c:v>
                  </c:pt>
                  <c:pt idx="3">
                    <c:v>0.0960277514899555</c:v>
                  </c:pt>
                  <c:pt idx="4">
                    <c:v>1.54498020804364</c:v>
                  </c:pt>
                </c:numCache>
              </c:numRef>
            </c:plus>
            <c:minus>
              <c:numRef>
                <c:f>'6-phospho-D-gluconate'!$C$43:$C$47</c:f>
                <c:numCache>
                  <c:formatCode>General</c:formatCode>
                  <c:ptCount val="5"/>
                  <c:pt idx="0">
                    <c:v>0.0666279959948216</c:v>
                  </c:pt>
                  <c:pt idx="1">
                    <c:v>1.919460928774353</c:v>
                  </c:pt>
                  <c:pt idx="2">
                    <c:v>1.375676748994246</c:v>
                  </c:pt>
                  <c:pt idx="3">
                    <c:v>0.0960277514899555</c:v>
                  </c:pt>
                  <c:pt idx="4">
                    <c:v>1.54498020804364</c:v>
                  </c:pt>
                </c:numCache>
              </c:numRef>
            </c:minus>
          </c:errBars>
          <c:xVal>
            <c:numRef>
              <c:f>'6-phospho-D-gluconate'!$B$34:$B$39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'6-phospho-D-gluconate'!$C$34:$C$39</c:f>
              <c:numCache>
                <c:formatCode>0</c:formatCode>
                <c:ptCount val="6"/>
                <c:pt idx="0">
                  <c:v>96.34317338724108</c:v>
                </c:pt>
                <c:pt idx="1">
                  <c:v>94.53020450625405</c:v>
                </c:pt>
                <c:pt idx="2">
                  <c:v>96.64119935903116</c:v>
                </c:pt>
                <c:pt idx="3">
                  <c:v>93.79276892456578</c:v>
                </c:pt>
                <c:pt idx="4">
                  <c:v>96.13977652867916</c:v>
                </c:pt>
                <c:pt idx="5" formatCode="General">
                  <c:v>96.46276107549416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'6-phospho-D-gluconate'!$V$33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'6-phospho-D-gluconate'!$V$41:$V$45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'6-phospho-D-gluconate'!$V$41:$V$45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'6-phospho-D-gluconate'!$B$34:$B$39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'6-phospho-D-gluconate'!$V$34:$V$39</c:f>
              <c:numCache>
                <c:formatCode>0</c:formatCode>
                <c:ptCount val="6"/>
                <c:pt idx="0">
                  <c:v>3.656826612758917</c:v>
                </c:pt>
                <c:pt idx="1">
                  <c:v>5.469795493745945</c:v>
                </c:pt>
                <c:pt idx="2">
                  <c:v>3.358800640968839</c:v>
                </c:pt>
                <c:pt idx="3">
                  <c:v>6.207231075434217</c:v>
                </c:pt>
                <c:pt idx="4">
                  <c:v>3.860223471320848</c:v>
                </c:pt>
                <c:pt idx="5">
                  <c:v>3.537238924505859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9897320"/>
        <c:axId val="1699902936"/>
      </c:scatterChart>
      <c:valAx>
        <c:axId val="169989732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699902936"/>
        <c:crosses val="autoZero"/>
        <c:crossBetween val="midCat"/>
      </c:valAx>
      <c:valAx>
        <c:axId val="1699902936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699897320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'6-phospho-D-gluconate'!$C$56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'6-phospho-D-gluconate'!$C$65:$C$70</c:f>
                <c:numCache>
                  <c:formatCode>General</c:formatCode>
                  <c:ptCount val="6"/>
                  <c:pt idx="0">
                    <c:v>0.317924278587384</c:v>
                  </c:pt>
                  <c:pt idx="1">
                    <c:v>0.475454985297469</c:v>
                  </c:pt>
                  <c:pt idx="2">
                    <c:v>0.380928390260436</c:v>
                  </c:pt>
                  <c:pt idx="3">
                    <c:v>0.606842455499536</c:v>
                  </c:pt>
                  <c:pt idx="4">
                    <c:v>1.015491052973961</c:v>
                  </c:pt>
                  <c:pt idx="5">
                    <c:v>2.094884140980553</c:v>
                  </c:pt>
                </c:numCache>
              </c:numRef>
            </c:plus>
            <c:minus>
              <c:numRef>
                <c:f>'6-phospho-D-gluconate'!$C$65:$C$70</c:f>
                <c:numCache>
                  <c:formatCode>General</c:formatCode>
                  <c:ptCount val="6"/>
                  <c:pt idx="0">
                    <c:v>0.317924278587384</c:v>
                  </c:pt>
                  <c:pt idx="1">
                    <c:v>0.475454985297469</c:v>
                  </c:pt>
                  <c:pt idx="2">
                    <c:v>0.380928390260436</c:v>
                  </c:pt>
                  <c:pt idx="3">
                    <c:v>0.606842455499536</c:v>
                  </c:pt>
                  <c:pt idx="4">
                    <c:v>1.015491052973961</c:v>
                  </c:pt>
                  <c:pt idx="5">
                    <c:v>2.094884140980553</c:v>
                  </c:pt>
                </c:numCache>
              </c:numRef>
            </c:minus>
          </c:errBars>
          <c:xVal>
            <c:numRef>
              <c:f>'6-phospho-D-gluconate'!$B$57:$B$62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'6-phospho-D-gluconate'!$C$57:$C$62</c:f>
              <c:numCache>
                <c:formatCode>0</c:formatCode>
                <c:ptCount val="6"/>
                <c:pt idx="0">
                  <c:v>94.4436937890256</c:v>
                </c:pt>
                <c:pt idx="1">
                  <c:v>93.87631687323552</c:v>
                </c:pt>
                <c:pt idx="2">
                  <c:v>95.78231192497574</c:v>
                </c:pt>
                <c:pt idx="3">
                  <c:v>93.97223454534912</c:v>
                </c:pt>
                <c:pt idx="4">
                  <c:v>94.0063647393418</c:v>
                </c:pt>
                <c:pt idx="5" formatCode="General">
                  <c:v>94.13649367232631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'6-phospho-D-gluconate'!$D$56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'6-phospho-D-gluconate'!$D$65:$D$70</c:f>
                <c:numCache>
                  <c:formatCode>General</c:formatCode>
                  <c:ptCount val="6"/>
                  <c:pt idx="0">
                    <c:v>0.317924278587385</c:v>
                  </c:pt>
                  <c:pt idx="1">
                    <c:v>0.47545498529747</c:v>
                  </c:pt>
                  <c:pt idx="2">
                    <c:v>0.380928390260443</c:v>
                  </c:pt>
                  <c:pt idx="3">
                    <c:v>0.606842455499537</c:v>
                  </c:pt>
                  <c:pt idx="4">
                    <c:v>1.015491052973967</c:v>
                  </c:pt>
                  <c:pt idx="5">
                    <c:v>2.094884140980552</c:v>
                  </c:pt>
                </c:numCache>
              </c:numRef>
            </c:plus>
            <c:minus>
              <c:numRef>
                <c:f>'6-phospho-D-gluconate'!$D$65:$D$70</c:f>
                <c:numCache>
                  <c:formatCode>General</c:formatCode>
                  <c:ptCount val="6"/>
                  <c:pt idx="0">
                    <c:v>0.317924278587385</c:v>
                  </c:pt>
                  <c:pt idx="1">
                    <c:v>0.47545498529747</c:v>
                  </c:pt>
                  <c:pt idx="2">
                    <c:v>0.380928390260443</c:v>
                  </c:pt>
                  <c:pt idx="3">
                    <c:v>0.606842455499537</c:v>
                  </c:pt>
                  <c:pt idx="4">
                    <c:v>1.015491052973967</c:v>
                  </c:pt>
                  <c:pt idx="5">
                    <c:v>2.094884140980552</c:v>
                  </c:pt>
                </c:numCache>
              </c:numRef>
            </c:minus>
          </c:errBars>
          <c:xVal>
            <c:numRef>
              <c:f>'6-phospho-D-gluconate'!$B$57:$B$62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'6-phospho-D-gluconate'!$D$57:$D$62</c:f>
              <c:numCache>
                <c:formatCode>0</c:formatCode>
                <c:ptCount val="6"/>
                <c:pt idx="0">
                  <c:v>5.556306210974403</c:v>
                </c:pt>
                <c:pt idx="1">
                  <c:v>6.123683126764471</c:v>
                </c:pt>
                <c:pt idx="2">
                  <c:v>4.217688075024246</c:v>
                </c:pt>
                <c:pt idx="3">
                  <c:v>6.027765454650873</c:v>
                </c:pt>
                <c:pt idx="4">
                  <c:v>5.993635260658215</c:v>
                </c:pt>
                <c:pt idx="5" formatCode="General">
                  <c:v>5.863506327673698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'6-phospho-D-gluconate'!$E$56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'6-phospho-D-gluconate'!$E$65:$E$70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'6-phospho-D-gluconate'!$E$65:$E$70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'6-phospho-D-gluconate'!$B$57:$B$62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'6-phospho-D-gluconate'!$E$57:$E$62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'6-phospho-D-gluconate'!$F$56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'6-phospho-D-gluconate'!$F$65:$F$70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'6-phospho-D-gluconate'!$F$65:$F$70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'6-phospho-D-gluconate'!$B$57:$B$62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'6-phospho-D-gluconate'!$F$57:$F$62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'6-phospho-D-gluconate'!$G$33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'6-phospho-D-gluconate'!$G$65:$G$70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'6-phospho-D-gluconate'!$G$65:$G$70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'6-phospho-D-gluconate'!$B$34:$B$39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'6-phospho-D-gluconate'!$G$57:$G$62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'6-phospho-D-gluconate'!$H$33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'6-phospho-D-gluconate'!$H$43:$H$47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'6-phospho-D-gluconate'!$H$43:$H$47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'6-phospho-D-gluconate'!$B$34:$B$39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'6-phospho-D-gluconate'!$H$57:$H$62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'6-phospho-D-gluconate'!$I$33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'6-phospho-D-gluconate'!$I$43:$I$47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'6-phospho-D-gluconate'!$I$43:$I$47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'6-phospho-D-gluconate'!$B$34:$B$39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'6-phospho-D-gluconate'!$I$57:$I$62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'6-phospho-D-gluconate'!$J$33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'6-phospho-D-gluconate'!$J$43:$J$47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'6-phospho-D-gluconate'!$J$43:$J$47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'6-phospho-D-gluconate'!$B$34:$B$39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'6-phospho-D-gluconate'!$J$57:$J$62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'6-phospho-D-gluconate'!$K$33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'6-phospho-D-gluconate'!$K$43:$K$47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'6-phospho-D-gluconate'!$K$43:$K$47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'6-phospho-D-gluconate'!$B$34:$B$39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'6-phospho-D-gluconate'!$K$57:$K$62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'6-phospho-D-gluconate'!$L$33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'6-phospho-D-gluconate'!$L$43:$L$47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'6-phospho-D-gluconate'!$L$43:$L$47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'6-phospho-D-gluconate'!$B$34:$B$39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'6-phospho-D-gluconate'!$L$57:$L$62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'6-phospho-D-gluconate'!$M$33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'6-phospho-D-gluconate'!$M$43:$M$47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'6-phospho-D-gluconate'!$M$43:$M$47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'6-phospho-D-gluconate'!$B$34:$B$39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'6-phospho-D-gluconate'!$M$57:$M$62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'6-phospho-D-gluconate'!$N$33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'6-phospho-D-gluconate'!$N$43:$N$47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'6-phospho-D-gluconate'!$N$43:$N$47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'6-phospho-D-gluconate'!$B$34:$B$39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'6-phospho-D-gluconate'!$N$57:$N$62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'6-phospho-D-gluconate'!$O$33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'6-phospho-D-gluconate'!$O$43:$O$47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'6-phospho-D-gluconate'!$O$43:$O$47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'6-phospho-D-gluconate'!$B$34:$B$39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'6-phospho-D-gluconate'!$O$57:$O$62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'6-phospho-D-gluconate'!$P$33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'6-phospho-D-gluconate'!$P$43:$P$47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'6-phospho-D-gluconate'!$P$43:$P$47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'6-phospho-D-gluconate'!$B$34:$B$39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'6-phospho-D-gluconate'!$P$57:$P$62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'6-phospho-D-gluconate'!$Q$33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'6-phospho-D-gluconate'!$Q$43:$Q$47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'6-phospho-D-gluconate'!$Q$43:$Q$47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'6-phospho-D-gluconate'!$B$34:$B$39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'6-phospho-D-gluconate'!$Q$57:$Q$62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'6-phospho-D-gluconate'!$R$33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'6-phospho-D-gluconate'!$R$43:$R$47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'6-phospho-D-gluconate'!$R$43:$R$47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'6-phospho-D-gluconate'!$B$34:$B$39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'6-phospho-D-gluconate'!$R$57:$R$62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'6-phospho-D-gluconate'!$S$33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'6-phospho-D-gluconate'!$S$43:$S$47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'6-phospho-D-gluconate'!$S$43:$S$47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'6-phospho-D-gluconate'!$B$34:$B$39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'6-phospho-D-gluconate'!$S$57:$S$62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0078088"/>
        <c:axId val="1700083736"/>
      </c:scatterChart>
      <c:valAx>
        <c:axId val="1700078088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00083736"/>
        <c:crosses val="autoZero"/>
        <c:crossBetween val="midCat"/>
      </c:valAx>
      <c:valAx>
        <c:axId val="1700083736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0007808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'6-phospho-D-gluconate'!$C$33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'6-phospho-D-gluconate'!$C$87:$C$92</c:f>
                <c:numCache>
                  <c:formatCode>General</c:formatCode>
                  <c:ptCount val="6"/>
                  <c:pt idx="0">
                    <c:v>1.689354075178985</c:v>
                  </c:pt>
                  <c:pt idx="1">
                    <c:v>0.414926393044836</c:v>
                  </c:pt>
                  <c:pt idx="2">
                    <c:v>1.266649440153506</c:v>
                  </c:pt>
                  <c:pt idx="3">
                    <c:v>1.49612361956297</c:v>
                  </c:pt>
                  <c:pt idx="4">
                    <c:v>1.04288772410362</c:v>
                  </c:pt>
                  <c:pt idx="5">
                    <c:v>0.487708560735788</c:v>
                  </c:pt>
                </c:numCache>
              </c:numRef>
            </c:plus>
            <c:minus>
              <c:numRef>
                <c:f>'6-phospho-D-gluconate'!$C$87:$C$92</c:f>
                <c:numCache>
                  <c:formatCode>General</c:formatCode>
                  <c:ptCount val="6"/>
                  <c:pt idx="0">
                    <c:v>1.689354075178985</c:v>
                  </c:pt>
                  <c:pt idx="1">
                    <c:v>0.414926393044836</c:v>
                  </c:pt>
                  <c:pt idx="2">
                    <c:v>1.266649440153506</c:v>
                  </c:pt>
                  <c:pt idx="3">
                    <c:v>1.49612361956297</c:v>
                  </c:pt>
                  <c:pt idx="4">
                    <c:v>1.04288772410362</c:v>
                  </c:pt>
                  <c:pt idx="5">
                    <c:v>0.487708560735788</c:v>
                  </c:pt>
                </c:numCache>
              </c:numRef>
            </c:minus>
          </c:errBars>
          <c:xVal>
            <c:numRef>
              <c:f>'6-phospho-D-gluconate'!$B$34:$B$39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'6-phospho-D-gluconate'!$C$79:$C$84</c:f>
              <c:numCache>
                <c:formatCode>0</c:formatCode>
                <c:ptCount val="6"/>
                <c:pt idx="0">
                  <c:v>95.26146615699935</c:v>
                </c:pt>
                <c:pt idx="1">
                  <c:v>96.34224304519985</c:v>
                </c:pt>
                <c:pt idx="2">
                  <c:v>94.68730656423868</c:v>
                </c:pt>
                <c:pt idx="3">
                  <c:v>95.19716452766557</c:v>
                </c:pt>
                <c:pt idx="4">
                  <c:v>95.94291719355107</c:v>
                </c:pt>
                <c:pt idx="5" formatCode="General">
                  <c:v>96.81877345782321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'6-phospho-D-gluconate'!$D$33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'6-phospho-D-gluconate'!$D$87:$D$92</c:f>
                <c:numCache>
                  <c:formatCode>General</c:formatCode>
                  <c:ptCount val="6"/>
                  <c:pt idx="0">
                    <c:v>1.689354075178992</c:v>
                  </c:pt>
                  <c:pt idx="1">
                    <c:v>0.414926393044834</c:v>
                  </c:pt>
                  <c:pt idx="2">
                    <c:v>1.266649440153505</c:v>
                  </c:pt>
                  <c:pt idx="3">
                    <c:v>1.496123619562975</c:v>
                  </c:pt>
                  <c:pt idx="4">
                    <c:v>1.04288772410362</c:v>
                  </c:pt>
                  <c:pt idx="5">
                    <c:v>0.487708560735789</c:v>
                  </c:pt>
                </c:numCache>
              </c:numRef>
            </c:plus>
            <c:minus>
              <c:numRef>
                <c:f>'6-phospho-D-gluconate'!$D$87:$D$92</c:f>
                <c:numCache>
                  <c:formatCode>General</c:formatCode>
                  <c:ptCount val="6"/>
                  <c:pt idx="0">
                    <c:v>1.689354075178992</c:v>
                  </c:pt>
                  <c:pt idx="1">
                    <c:v>0.414926393044834</c:v>
                  </c:pt>
                  <c:pt idx="2">
                    <c:v>1.266649440153505</c:v>
                  </c:pt>
                  <c:pt idx="3">
                    <c:v>1.496123619562975</c:v>
                  </c:pt>
                  <c:pt idx="4">
                    <c:v>1.04288772410362</c:v>
                  </c:pt>
                  <c:pt idx="5">
                    <c:v>0.487708560735789</c:v>
                  </c:pt>
                </c:numCache>
              </c:numRef>
            </c:minus>
          </c:errBars>
          <c:xVal>
            <c:numRef>
              <c:f>'6-phospho-D-gluconate'!$B$34:$B$39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'6-phospho-D-gluconate'!$D$79:$D$84</c:f>
              <c:numCache>
                <c:formatCode>0</c:formatCode>
                <c:ptCount val="6"/>
                <c:pt idx="0">
                  <c:v>4.738533843000635</c:v>
                </c:pt>
                <c:pt idx="1">
                  <c:v>3.657756954800158</c:v>
                </c:pt>
                <c:pt idx="2">
                  <c:v>5.312693435761306</c:v>
                </c:pt>
                <c:pt idx="3">
                  <c:v>4.802835472334412</c:v>
                </c:pt>
                <c:pt idx="4">
                  <c:v>4.057082806448946</c:v>
                </c:pt>
                <c:pt idx="5" formatCode="General">
                  <c:v>3.181226542176777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'6-phospho-D-gluconate'!$E$33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'6-phospho-D-gluconate'!$E$87:$E$92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'6-phospho-D-gluconate'!$E$65:$E$70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'6-phospho-D-gluconate'!$B$34:$B$39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'6-phospho-D-gluconate'!$E$79:$E$84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'6-phospho-D-gluconate'!$F$33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'6-phospho-D-gluconate'!$F$87:$F$92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'6-phospho-D-gluconate'!$F$87:$F$92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'6-phospho-D-gluconate'!$B$34:$B$39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'6-phospho-D-gluconate'!$F$79:$F$84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'6-phospho-D-gluconate'!$G$33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'6-phospho-D-gluconate'!$G$87:$G$92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'6-phospho-D-gluconate'!$G$87:$G$92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'6-phospho-D-gluconate'!$B$34:$B$39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'6-phospho-D-gluconate'!$G$79:$G$84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'6-phospho-D-gluconate'!$H$33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'6-phospho-D-gluconate'!$H$43:$H$47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'6-phospho-D-gluconate'!$H$43:$H$47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'6-phospho-D-gluconate'!$B$34:$B$39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'6-phospho-D-gluconate'!$H$79:$H$84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'6-phospho-D-gluconate'!$I$33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'6-phospho-D-gluconate'!$I$43:$I$47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'6-phospho-D-gluconate'!$I$43:$I$47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'6-phospho-D-gluconate'!$B$34:$B$39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'6-phospho-D-gluconate'!$I$79:$I$84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'6-phospho-D-gluconate'!$J$33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'6-phospho-D-gluconate'!$J$43:$J$47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'6-phospho-D-gluconate'!$J$43:$J$47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'6-phospho-D-gluconate'!$B$34:$B$39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'6-phospho-D-gluconate'!$J$79:$J$84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'6-phospho-D-gluconate'!$K$33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'6-phospho-D-gluconate'!$K$43:$K$47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'6-phospho-D-gluconate'!$K$43:$K$47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'6-phospho-D-gluconate'!$B$34:$B$39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'6-phospho-D-gluconate'!$K$79:$K$84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'6-phospho-D-gluconate'!$L$33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'6-phospho-D-gluconate'!$L$43:$L$47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'6-phospho-D-gluconate'!$L$43:$L$47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'6-phospho-D-gluconate'!$B$34:$B$39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'6-phospho-D-gluconate'!$L$79:$L$84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'6-phospho-D-gluconate'!$M$33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'6-phospho-D-gluconate'!$M$43:$M$47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'6-phospho-D-gluconate'!$M$43:$M$47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'6-phospho-D-gluconate'!$B$34:$B$39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'6-phospho-D-gluconate'!$M$79:$M$84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'6-phospho-D-gluconate'!$N$33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'6-phospho-D-gluconate'!$N$43:$N$47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'6-phospho-D-gluconate'!$N$43:$N$47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'6-phospho-D-gluconate'!$B$34:$B$39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'6-phospho-D-gluconate'!$N$79:$N$84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'6-phospho-D-gluconate'!$O$33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'6-phospho-D-gluconate'!$O$43:$O$47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'6-phospho-D-gluconate'!$O$43:$O$47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'6-phospho-D-gluconate'!$B$34:$B$39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'6-phospho-D-gluconate'!$O$79:$O$84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'6-phospho-D-gluconate'!$P$33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'6-phospho-D-gluconate'!$P$43:$P$47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'6-phospho-D-gluconate'!$P$43:$P$47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'6-phospho-D-gluconate'!$B$34:$B$39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'6-phospho-D-gluconate'!$P$79:$P$84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'6-phospho-D-gluconate'!$Q$33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'6-phospho-D-gluconate'!$Q$43:$Q$47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'6-phospho-D-gluconate'!$Q$43:$Q$47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'6-phospho-D-gluconate'!$B$34:$B$39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'6-phospho-D-gluconate'!$Q$79:$Q$84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'6-phospho-D-gluconate'!$R$33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'6-phospho-D-gluconate'!$R$43:$R$47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'6-phospho-D-gluconate'!$R$43:$R$47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'6-phospho-D-gluconate'!$B$34:$B$39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'6-phospho-D-gluconate'!$R$79:$R$84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'6-phospho-D-gluconate'!$S$33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'6-phospho-D-gluconate'!$S$43:$S$47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'6-phospho-D-gluconate'!$S$43:$S$47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'6-phospho-D-gluconate'!$B$34:$B$39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'6-phospho-D-gluconate'!$S$79:$S$84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0220344"/>
        <c:axId val="1700225992"/>
      </c:scatterChart>
      <c:valAx>
        <c:axId val="1700220344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00225992"/>
        <c:crosses val="autoZero"/>
        <c:crossBetween val="midCat"/>
      </c:valAx>
      <c:valAx>
        <c:axId val="170022599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0022034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'6-phospho-D-gluconate'!$A$73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'6-phospho-D-gluconate'!$B$74:$F$74</c:f>
                <c:numCache>
                  <c:formatCode>General</c:formatCode>
                  <c:ptCount val="5"/>
                  <c:pt idx="0">
                    <c:v>0.141964995835572</c:v>
                  </c:pt>
                  <c:pt idx="1">
                    <c:v>0.0654550066624832</c:v>
                  </c:pt>
                  <c:pt idx="2">
                    <c:v>0.0288298140248242</c:v>
                  </c:pt>
                  <c:pt idx="3">
                    <c:v>0.167254337783728</c:v>
                  </c:pt>
                  <c:pt idx="4">
                    <c:v>0.142437540970537</c:v>
                  </c:pt>
                </c:numCache>
              </c:numRef>
            </c:plus>
            <c:minus>
              <c:numRef>
                <c:f>'6-phospho-D-gluconate'!$B$74:$F$74</c:f>
                <c:numCache>
                  <c:formatCode>General</c:formatCode>
                  <c:ptCount val="5"/>
                  <c:pt idx="0">
                    <c:v>0.141964995835572</c:v>
                  </c:pt>
                  <c:pt idx="1">
                    <c:v>0.0654550066624832</c:v>
                  </c:pt>
                  <c:pt idx="2">
                    <c:v>0.0288298140248242</c:v>
                  </c:pt>
                  <c:pt idx="3">
                    <c:v>0.167254337783728</c:v>
                  </c:pt>
                  <c:pt idx="4">
                    <c:v>0.142437540970537</c:v>
                  </c:pt>
                </c:numCache>
              </c:numRef>
            </c:minus>
          </c:errBars>
          <c:cat>
            <c:strRef>
              <c:f>'6-phospho-D-gluconate'!$B$50:$F$50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'6-phospho-D-gluconate'!$B$73:$F$73</c:f>
              <c:numCache>
                <c:formatCode>General</c:formatCode>
                <c:ptCount val="5"/>
                <c:pt idx="0">
                  <c:v>0.882542675923537</c:v>
                </c:pt>
                <c:pt idx="1">
                  <c:v>0.589705456323957</c:v>
                </c:pt>
                <c:pt idx="2">
                  <c:v>1.03603276164766</c:v>
                </c:pt>
                <c:pt idx="3" formatCode="0.00E+00">
                  <c:v>1.050741216592986</c:v>
                </c:pt>
                <c:pt idx="4">
                  <c:v>0.877810185537721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99928648"/>
        <c:axId val="1699932248"/>
      </c:barChart>
      <c:catAx>
        <c:axId val="169992864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699932248"/>
        <c:crosses val="autoZero"/>
        <c:auto val="1"/>
        <c:lblAlgn val="ctr"/>
        <c:lblOffset val="0"/>
        <c:noMultiLvlLbl val="0"/>
      </c:catAx>
      <c:valAx>
        <c:axId val="1699932248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69992864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'6-phospho-D-gluconate'!$A$51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'6-phospho-D-gluconate'!$B$96:$F$96</c:f>
                <c:numCache>
                  <c:formatCode>General</c:formatCode>
                  <c:ptCount val="5"/>
                  <c:pt idx="0">
                    <c:v>0.746182226327721</c:v>
                  </c:pt>
                  <c:pt idx="1">
                    <c:v>0.674177866897442</c:v>
                  </c:pt>
                  <c:pt idx="2">
                    <c:v>0.444605089366593</c:v>
                  </c:pt>
                  <c:pt idx="3">
                    <c:v>0.610420767246239</c:v>
                  </c:pt>
                  <c:pt idx="4">
                    <c:v>0.350419188790202</c:v>
                  </c:pt>
                </c:numCache>
              </c:numRef>
            </c:plus>
            <c:minus>
              <c:numRef>
                <c:f>'6-phospho-D-gluconate'!$B$96:$F$96</c:f>
                <c:numCache>
                  <c:formatCode>General</c:formatCode>
                  <c:ptCount val="5"/>
                  <c:pt idx="0">
                    <c:v>0.746182226327721</c:v>
                  </c:pt>
                  <c:pt idx="1">
                    <c:v>0.674177866897442</c:v>
                  </c:pt>
                  <c:pt idx="2">
                    <c:v>0.444605089366593</c:v>
                  </c:pt>
                  <c:pt idx="3">
                    <c:v>0.610420767246239</c:v>
                  </c:pt>
                  <c:pt idx="4">
                    <c:v>0.350419188790202</c:v>
                  </c:pt>
                </c:numCache>
              </c:numRef>
            </c:minus>
          </c:errBars>
          <c:cat>
            <c:strRef>
              <c:f>'6-phospho-D-gluconate'!$B$50:$F$50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'6-phospho-D-gluconate'!$B$95:$F$95</c:f>
              <c:numCache>
                <c:formatCode>General</c:formatCode>
                <c:ptCount val="5"/>
                <c:pt idx="0">
                  <c:v>1.309178012450259</c:v>
                </c:pt>
                <c:pt idx="1">
                  <c:v>1.693300475611535</c:v>
                </c:pt>
                <c:pt idx="2">
                  <c:v>1.098519624486784</c:v>
                </c:pt>
                <c:pt idx="3">
                  <c:v>1.188963225695976</c:v>
                </c:pt>
                <c:pt idx="4" formatCode="0.00E+00">
                  <c:v>0.778162339453031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00252968"/>
        <c:axId val="1700256120"/>
      </c:barChart>
      <c:catAx>
        <c:axId val="17002529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700256120"/>
        <c:crosses val="autoZero"/>
        <c:auto val="1"/>
        <c:lblAlgn val="ctr"/>
        <c:lblOffset val="0"/>
        <c:noMultiLvlLbl val="0"/>
      </c:catAx>
      <c:valAx>
        <c:axId val="1700256120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0025296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'6-phospho-D-gluconate'!$C$33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'6-phospho-D-gluconate'!$C$43:$C$47</c:f>
                <c:numCache>
                  <c:formatCode>General</c:formatCode>
                  <c:ptCount val="5"/>
                  <c:pt idx="0">
                    <c:v>0.0666279959948216</c:v>
                  </c:pt>
                  <c:pt idx="1">
                    <c:v>1.919460928774353</c:v>
                  </c:pt>
                  <c:pt idx="2">
                    <c:v>1.375676748994246</c:v>
                  </c:pt>
                  <c:pt idx="3">
                    <c:v>0.0960277514899555</c:v>
                  </c:pt>
                  <c:pt idx="4">
                    <c:v>1.54498020804364</c:v>
                  </c:pt>
                </c:numCache>
              </c:numRef>
            </c:plus>
            <c:minus>
              <c:numRef>
                <c:f>'6-phospho-D-gluconate'!$C$43:$C$47</c:f>
                <c:numCache>
                  <c:formatCode>General</c:formatCode>
                  <c:ptCount val="5"/>
                  <c:pt idx="0">
                    <c:v>0.0666279959948216</c:v>
                  </c:pt>
                  <c:pt idx="1">
                    <c:v>1.919460928774353</c:v>
                  </c:pt>
                  <c:pt idx="2">
                    <c:v>1.375676748994246</c:v>
                  </c:pt>
                  <c:pt idx="3">
                    <c:v>0.0960277514899555</c:v>
                  </c:pt>
                  <c:pt idx="4">
                    <c:v>1.54498020804364</c:v>
                  </c:pt>
                </c:numCache>
              </c:numRef>
            </c:minus>
          </c:errBars>
          <c:xVal>
            <c:numRef>
              <c:f>'6-phospho-D-gluconate'!$B$34:$B$39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'6-phospho-D-gluconate'!$C$57:$C$62</c:f>
              <c:numCache>
                <c:formatCode>0</c:formatCode>
                <c:ptCount val="6"/>
                <c:pt idx="0">
                  <c:v>94.4436937890256</c:v>
                </c:pt>
                <c:pt idx="1">
                  <c:v>93.87631687323552</c:v>
                </c:pt>
                <c:pt idx="2">
                  <c:v>95.78231192497574</c:v>
                </c:pt>
                <c:pt idx="3">
                  <c:v>93.97223454534912</c:v>
                </c:pt>
                <c:pt idx="4">
                  <c:v>94.0063647393418</c:v>
                </c:pt>
                <c:pt idx="5" formatCode="General">
                  <c:v>94.13649367232631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'6-phospho-D-gluconate'!$V$33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'6-phospho-D-gluconate'!$V$41:$V$45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'6-phospho-D-gluconate'!$V$41:$V$45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'6-phospho-D-gluconate'!$B$34:$B$39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'6-phospho-D-gluconate'!$V$57:$V$62</c:f>
              <c:numCache>
                <c:formatCode>0</c:formatCode>
                <c:ptCount val="6"/>
                <c:pt idx="0">
                  <c:v>5.556306210974403</c:v>
                </c:pt>
                <c:pt idx="1">
                  <c:v>6.123683126764471</c:v>
                </c:pt>
                <c:pt idx="2">
                  <c:v>4.217688075024246</c:v>
                </c:pt>
                <c:pt idx="3">
                  <c:v>6.027765454650873</c:v>
                </c:pt>
                <c:pt idx="4">
                  <c:v>5.993635260658215</c:v>
                </c:pt>
                <c:pt idx="5">
                  <c:v>5.863506327673698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0297720"/>
        <c:axId val="1700303336"/>
      </c:scatterChart>
      <c:valAx>
        <c:axId val="170029772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00303336"/>
        <c:crosses val="autoZero"/>
        <c:crossBetween val="midCat"/>
      </c:valAx>
      <c:valAx>
        <c:axId val="1700303336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00297720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'6-phospho-D-gluconate'!$C$33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'6-phospho-D-gluconate'!$C$43:$C$47</c:f>
                <c:numCache>
                  <c:formatCode>General</c:formatCode>
                  <c:ptCount val="5"/>
                  <c:pt idx="0">
                    <c:v>0.0666279959948216</c:v>
                  </c:pt>
                  <c:pt idx="1">
                    <c:v>1.919460928774353</c:v>
                  </c:pt>
                  <c:pt idx="2">
                    <c:v>1.375676748994246</c:v>
                  </c:pt>
                  <c:pt idx="3">
                    <c:v>0.0960277514899555</c:v>
                  </c:pt>
                  <c:pt idx="4">
                    <c:v>1.54498020804364</c:v>
                  </c:pt>
                </c:numCache>
              </c:numRef>
            </c:plus>
            <c:minus>
              <c:numRef>
                <c:f>'6-phospho-D-gluconate'!$C$43:$C$47</c:f>
                <c:numCache>
                  <c:formatCode>General</c:formatCode>
                  <c:ptCount val="5"/>
                  <c:pt idx="0">
                    <c:v>0.0666279959948216</c:v>
                  </c:pt>
                  <c:pt idx="1">
                    <c:v>1.919460928774353</c:v>
                  </c:pt>
                  <c:pt idx="2">
                    <c:v>1.375676748994246</c:v>
                  </c:pt>
                  <c:pt idx="3">
                    <c:v>0.0960277514899555</c:v>
                  </c:pt>
                  <c:pt idx="4">
                    <c:v>1.54498020804364</c:v>
                  </c:pt>
                </c:numCache>
              </c:numRef>
            </c:minus>
          </c:errBars>
          <c:xVal>
            <c:numRef>
              <c:f>'6-phospho-D-gluconate'!$B$34:$B$39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'6-phospho-D-gluconate'!$C$79:$C$84</c:f>
              <c:numCache>
                <c:formatCode>0</c:formatCode>
                <c:ptCount val="6"/>
                <c:pt idx="0">
                  <c:v>95.26146615699935</c:v>
                </c:pt>
                <c:pt idx="1">
                  <c:v>96.34224304519985</c:v>
                </c:pt>
                <c:pt idx="2">
                  <c:v>94.68730656423868</c:v>
                </c:pt>
                <c:pt idx="3">
                  <c:v>95.19716452766557</c:v>
                </c:pt>
                <c:pt idx="4">
                  <c:v>95.94291719355107</c:v>
                </c:pt>
                <c:pt idx="5" formatCode="General">
                  <c:v>96.81877345782321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'6-phospho-D-gluconate'!$V$33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'6-phospho-D-gluconate'!$V$41:$V$45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'6-phospho-D-gluconate'!$V$41:$V$45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'6-phospho-D-gluconate'!$B$34:$B$39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'6-phospho-D-gluconate'!$V$79:$V$84</c:f>
              <c:numCache>
                <c:formatCode>0</c:formatCode>
                <c:ptCount val="6"/>
                <c:pt idx="0">
                  <c:v>4.738533843000635</c:v>
                </c:pt>
                <c:pt idx="1">
                  <c:v>3.657756954800158</c:v>
                </c:pt>
                <c:pt idx="2">
                  <c:v>5.312693435761306</c:v>
                </c:pt>
                <c:pt idx="3">
                  <c:v>4.802835472334412</c:v>
                </c:pt>
                <c:pt idx="4">
                  <c:v>4.057082806448946</c:v>
                </c:pt>
                <c:pt idx="5">
                  <c:v>3.181226542176777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0343432"/>
        <c:axId val="1700349048"/>
      </c:scatterChart>
      <c:valAx>
        <c:axId val="1700343432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00349048"/>
        <c:crosses val="autoZero"/>
        <c:crossBetween val="midCat"/>
      </c:valAx>
      <c:valAx>
        <c:axId val="170034904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00343432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inosine!$C$33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inosine!$C$43:$C$48</c:f>
                <c:numCache>
                  <c:formatCode>General</c:formatCode>
                  <c:ptCount val="6"/>
                  <c:pt idx="0">
                    <c:v>0.963239054835229</c:v>
                  </c:pt>
                  <c:pt idx="1">
                    <c:v>11.59200246313235</c:v>
                  </c:pt>
                  <c:pt idx="2">
                    <c:v>2.988279743842334</c:v>
                  </c:pt>
                  <c:pt idx="3">
                    <c:v>12.58607223242568</c:v>
                  </c:pt>
                  <c:pt idx="4">
                    <c:v>9.012014080901475</c:v>
                  </c:pt>
                  <c:pt idx="5">
                    <c:v>5.526478883161301</c:v>
                  </c:pt>
                </c:numCache>
              </c:numRef>
            </c:plus>
            <c:minus>
              <c:numRef>
                <c:f>inosine!$C$43:$C$48</c:f>
                <c:numCache>
                  <c:formatCode>General</c:formatCode>
                  <c:ptCount val="6"/>
                  <c:pt idx="0">
                    <c:v>0.963239054835229</c:v>
                  </c:pt>
                  <c:pt idx="1">
                    <c:v>11.59200246313235</c:v>
                  </c:pt>
                  <c:pt idx="2">
                    <c:v>2.988279743842334</c:v>
                  </c:pt>
                  <c:pt idx="3">
                    <c:v>12.58607223242568</c:v>
                  </c:pt>
                  <c:pt idx="4">
                    <c:v>9.012014080901475</c:v>
                  </c:pt>
                  <c:pt idx="5">
                    <c:v>5.526478883161301</c:v>
                  </c:pt>
                </c:numCache>
              </c:numRef>
            </c:minus>
          </c:errBars>
          <c:xVal>
            <c:numRef>
              <c:f>inosine!$B$34:$B$39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inosine!$C$34:$C$39</c:f>
              <c:numCache>
                <c:formatCode>0</c:formatCode>
                <c:ptCount val="6"/>
                <c:pt idx="0">
                  <c:v>96.02617749203344</c:v>
                </c:pt>
                <c:pt idx="1">
                  <c:v>88.84996812246042</c:v>
                </c:pt>
                <c:pt idx="2">
                  <c:v>55.88161804434033</c:v>
                </c:pt>
                <c:pt idx="3">
                  <c:v>86.51677616201587</c:v>
                </c:pt>
                <c:pt idx="4">
                  <c:v>65.07413631336992</c:v>
                </c:pt>
                <c:pt idx="5" formatCode="General">
                  <c:v>56.2911649711247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inosine!$D$33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inosine!$D$43:$D$48</c:f>
                <c:numCache>
                  <c:formatCode>General</c:formatCode>
                  <c:ptCount val="6"/>
                  <c:pt idx="0">
                    <c:v>0.936697394326336</c:v>
                  </c:pt>
                  <c:pt idx="1">
                    <c:v>9.488437900761244</c:v>
                  </c:pt>
                  <c:pt idx="2">
                    <c:v>2.338828423772439</c:v>
                  </c:pt>
                  <c:pt idx="3">
                    <c:v>4.09972839509825</c:v>
                  </c:pt>
                  <c:pt idx="4">
                    <c:v>1.693188163154132</c:v>
                  </c:pt>
                  <c:pt idx="5">
                    <c:v>1.401225895969335</c:v>
                  </c:pt>
                </c:numCache>
              </c:numRef>
            </c:plus>
            <c:minus>
              <c:numRef>
                <c:f>inosine!$D$43:$D$48</c:f>
                <c:numCache>
                  <c:formatCode>General</c:formatCode>
                  <c:ptCount val="6"/>
                  <c:pt idx="0">
                    <c:v>0.936697394326336</c:v>
                  </c:pt>
                  <c:pt idx="1">
                    <c:v>9.488437900761244</c:v>
                  </c:pt>
                  <c:pt idx="2">
                    <c:v>2.338828423772439</c:v>
                  </c:pt>
                  <c:pt idx="3">
                    <c:v>4.09972839509825</c:v>
                  </c:pt>
                  <c:pt idx="4">
                    <c:v>1.693188163154132</c:v>
                  </c:pt>
                  <c:pt idx="5">
                    <c:v>1.401225895969335</c:v>
                  </c:pt>
                </c:numCache>
              </c:numRef>
            </c:minus>
          </c:errBars>
          <c:xVal>
            <c:numRef>
              <c:f>inosine!$B$34:$B$39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inosine!$D$34:$D$39</c:f>
              <c:numCache>
                <c:formatCode>0</c:formatCode>
                <c:ptCount val="6"/>
                <c:pt idx="0">
                  <c:v>3.429423830123248</c:v>
                </c:pt>
                <c:pt idx="1">
                  <c:v>10.18207219130127</c:v>
                </c:pt>
                <c:pt idx="2">
                  <c:v>35.00082388000521</c:v>
                </c:pt>
                <c:pt idx="3">
                  <c:v>9.116663556030783</c:v>
                </c:pt>
                <c:pt idx="4">
                  <c:v>16.46551088863216</c:v>
                </c:pt>
                <c:pt idx="5" formatCode="General">
                  <c:v>12.84945631232632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inosine!$E$33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inosine!$E$43:$E$48</c:f>
                <c:numCache>
                  <c:formatCode>General</c:formatCode>
                  <c:ptCount val="6"/>
                  <c:pt idx="0">
                    <c:v>0.152244374407625</c:v>
                  </c:pt>
                  <c:pt idx="1">
                    <c:v>2.15881502354915</c:v>
                  </c:pt>
                  <c:pt idx="2">
                    <c:v>6.646168346868988</c:v>
                  </c:pt>
                  <c:pt idx="3">
                    <c:v>3.761238586174932</c:v>
                  </c:pt>
                  <c:pt idx="4">
                    <c:v>2.782660346828235</c:v>
                  </c:pt>
                  <c:pt idx="5">
                    <c:v>2.222350568187295</c:v>
                  </c:pt>
                </c:numCache>
              </c:numRef>
            </c:plus>
            <c:minus>
              <c:numRef>
                <c:f>inosine!$E$43:$E$48</c:f>
                <c:numCache>
                  <c:formatCode>General</c:formatCode>
                  <c:ptCount val="6"/>
                  <c:pt idx="0">
                    <c:v>0.152244374407625</c:v>
                  </c:pt>
                  <c:pt idx="1">
                    <c:v>2.15881502354915</c:v>
                  </c:pt>
                  <c:pt idx="2">
                    <c:v>6.646168346868988</c:v>
                  </c:pt>
                  <c:pt idx="3">
                    <c:v>3.761238586174932</c:v>
                  </c:pt>
                  <c:pt idx="4">
                    <c:v>2.782660346828235</c:v>
                  </c:pt>
                  <c:pt idx="5">
                    <c:v>2.222350568187295</c:v>
                  </c:pt>
                </c:numCache>
              </c:numRef>
            </c:minus>
          </c:errBars>
          <c:xVal>
            <c:numRef>
              <c:f>inosine!$B$34:$B$39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inosine!$E$34:$E$39</c:f>
              <c:numCache>
                <c:formatCode>0</c:formatCode>
                <c:ptCount val="6"/>
                <c:pt idx="0">
                  <c:v>0.348793371404551</c:v>
                </c:pt>
                <c:pt idx="1">
                  <c:v>0.876636381424998</c:v>
                </c:pt>
                <c:pt idx="2">
                  <c:v>3.351445385982164</c:v>
                </c:pt>
                <c:pt idx="3">
                  <c:v>2.273008083258032</c:v>
                </c:pt>
                <c:pt idx="4">
                  <c:v>7.728146969191626</c:v>
                </c:pt>
                <c:pt idx="5" formatCode="General">
                  <c:v>8.591254773117075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inosine!$F$33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inosine!$F$43:$F$48</c:f>
                <c:numCache>
                  <c:formatCode>General</c:formatCode>
                  <c:ptCount val="6"/>
                  <c:pt idx="0">
                    <c:v>0.121325570861838</c:v>
                  </c:pt>
                  <c:pt idx="1">
                    <c:v>0.059024511080743</c:v>
                  </c:pt>
                  <c:pt idx="2">
                    <c:v>4.9053993539937</c:v>
                  </c:pt>
                  <c:pt idx="3">
                    <c:v>2.913921790788732</c:v>
                  </c:pt>
                  <c:pt idx="4">
                    <c:v>2.259567951561828</c:v>
                  </c:pt>
                  <c:pt idx="5">
                    <c:v>1.140899318011547</c:v>
                  </c:pt>
                </c:numCache>
              </c:numRef>
            </c:plus>
            <c:minus>
              <c:numRef>
                <c:f>inosine!$F$43:$F$48</c:f>
                <c:numCache>
                  <c:formatCode>General</c:formatCode>
                  <c:ptCount val="6"/>
                  <c:pt idx="0">
                    <c:v>0.121325570861838</c:v>
                  </c:pt>
                  <c:pt idx="1">
                    <c:v>0.059024511080743</c:v>
                  </c:pt>
                  <c:pt idx="2">
                    <c:v>4.9053993539937</c:v>
                  </c:pt>
                  <c:pt idx="3">
                    <c:v>2.913921790788732</c:v>
                  </c:pt>
                  <c:pt idx="4">
                    <c:v>2.259567951561828</c:v>
                  </c:pt>
                  <c:pt idx="5">
                    <c:v>1.140899318011547</c:v>
                  </c:pt>
                </c:numCache>
              </c:numRef>
            </c:minus>
          </c:errBars>
          <c:xVal>
            <c:numRef>
              <c:f>inosine!$B$34:$B$39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inosine!$F$34:$F$39</c:f>
              <c:numCache>
                <c:formatCode>0</c:formatCode>
                <c:ptCount val="6"/>
                <c:pt idx="0">
                  <c:v>0.131037044707879</c:v>
                </c:pt>
                <c:pt idx="1">
                  <c:v>0.0475607916341828</c:v>
                </c:pt>
                <c:pt idx="2">
                  <c:v>5.766112689672298</c:v>
                </c:pt>
                <c:pt idx="3">
                  <c:v>1.196896141785077</c:v>
                </c:pt>
                <c:pt idx="4">
                  <c:v>5.693104442955175</c:v>
                </c:pt>
                <c:pt idx="5" formatCode="General">
                  <c:v>10.13747845986956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inosine!$G$33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inosine!$G$43:$G$48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1.157041682301529</c:v>
                  </c:pt>
                  <c:pt idx="4">
                    <c:v>1.332369782850404</c:v>
                  </c:pt>
                  <c:pt idx="5">
                    <c:v>0.988811511102135</c:v>
                  </c:pt>
                </c:numCache>
              </c:numRef>
            </c:plus>
            <c:minus>
              <c:numRef>
                <c:f>inosine!$G$43:$G$48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1.157041682301529</c:v>
                  </c:pt>
                  <c:pt idx="4">
                    <c:v>1.332369782850404</c:v>
                  </c:pt>
                  <c:pt idx="5">
                    <c:v>0.988811511102135</c:v>
                  </c:pt>
                </c:numCache>
              </c:numRef>
            </c:minus>
          </c:errBars>
          <c:xVal>
            <c:numRef>
              <c:f>inosine!$B$34:$B$39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inosine!$G$34:$G$39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0.571398884558165</c:v>
                </c:pt>
                <c:pt idx="4">
                  <c:v>2.77714728693181</c:v>
                </c:pt>
                <c:pt idx="5" formatCode="General">
                  <c:v>5.615727951969166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inosine!$H$33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inosine!$H$43:$H$47</c:f>
                <c:numCache>
                  <c:formatCode>General</c:formatCode>
                  <c:ptCount val="5"/>
                  <c:pt idx="0">
                    <c:v>0.103966418038361</c:v>
                  </c:pt>
                  <c:pt idx="1">
                    <c:v>0.0482385292583718</c:v>
                  </c:pt>
                  <c:pt idx="2">
                    <c:v>0.0</c:v>
                  </c:pt>
                  <c:pt idx="3">
                    <c:v>0.681028319577126</c:v>
                  </c:pt>
                  <c:pt idx="4">
                    <c:v>1.269642004532045</c:v>
                  </c:pt>
                </c:numCache>
              </c:numRef>
            </c:plus>
            <c:minus>
              <c:numRef>
                <c:f>inosine!$H$43:$H$47</c:f>
                <c:numCache>
                  <c:formatCode>General</c:formatCode>
                  <c:ptCount val="5"/>
                  <c:pt idx="0">
                    <c:v>0.103966418038361</c:v>
                  </c:pt>
                  <c:pt idx="1">
                    <c:v>0.0482385292583718</c:v>
                  </c:pt>
                  <c:pt idx="2">
                    <c:v>0.0</c:v>
                  </c:pt>
                  <c:pt idx="3">
                    <c:v>0.681028319577126</c:v>
                  </c:pt>
                  <c:pt idx="4">
                    <c:v>1.269642004532045</c:v>
                  </c:pt>
                </c:numCache>
              </c:numRef>
            </c:minus>
          </c:errBars>
          <c:xVal>
            <c:numRef>
              <c:f>inosine!$B$34:$B$39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inosine!$H$34:$H$39</c:f>
              <c:numCache>
                <c:formatCode>0</c:formatCode>
                <c:ptCount val="6"/>
                <c:pt idx="0">
                  <c:v>0.0645682617308694</c:v>
                </c:pt>
                <c:pt idx="1">
                  <c:v>0.0437625131791015</c:v>
                </c:pt>
                <c:pt idx="2">
                  <c:v>0.0</c:v>
                </c:pt>
                <c:pt idx="3">
                  <c:v>0.325257172352071</c:v>
                </c:pt>
                <c:pt idx="4">
                  <c:v>2.26195409891931</c:v>
                </c:pt>
                <c:pt idx="5" formatCode="General">
                  <c:v>6.514917531593184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inosine!$I$33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inosine!$I$43:$I$47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inosine!$I$43:$I$47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inosine!$B$34:$B$39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inosine!$I$34:$I$39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inosine!$J$33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inosine!$J$43:$J$47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inosine!$J$43:$J$47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inosine!$B$34:$B$39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inosine!$J$34:$J$39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inosine!$K$33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inosine!$K$43:$K$47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inosine!$K$43:$K$47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inosine!$B$34:$B$39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inosine!$K$34:$K$39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inosine!$L$33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inosine!$L$43:$L$47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inosine!$L$43:$L$47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inosine!$B$34:$B$39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inosine!$L$34:$L$39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inosine!$M$33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inosine!$M$43:$M$47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inosine!$M$43:$M$47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inosine!$B$34:$B$39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inosine!$M$34:$M$39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inosine!$N$33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inosine!$N$43:$N$47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inosine!$N$43:$N$47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inosine!$B$34:$B$39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inosine!$N$34:$N$39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inosine!$O$33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inosine!$O$43:$O$47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inosine!$O$43:$O$47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inosine!$B$34:$B$39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inosine!$O$34:$O$39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inosine!$P$33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inosine!$P$43:$P$47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inosine!$P$43:$P$47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inosine!$B$34:$B$39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inosine!$P$34:$P$39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inosine!$Q$33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inosine!$Q$43:$Q$47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inosine!$Q$43:$Q$47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inosine!$B$34:$B$39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inosine!$Q$34:$Q$39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inosine!$R$33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inosine!$R$43:$R$47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inosine!$R$43:$R$47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inosine!$B$34:$B$39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inosine!$R$34:$R$39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inosine!$S$33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inosine!$S$43:$S$47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inosine!$S$43:$S$47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inosine!$B$34:$B$39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inosine!$S$34:$S$39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978392"/>
        <c:axId val="2121975080"/>
      </c:scatterChart>
      <c:valAx>
        <c:axId val="2121978392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121975080"/>
        <c:crosses val="autoZero"/>
        <c:crossBetween val="midCat"/>
      </c:valAx>
      <c:valAx>
        <c:axId val="2121975080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2197839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inosine!$A$51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inosine!$B$52:$F$52</c:f>
                <c:numCache>
                  <c:formatCode>General</c:formatCode>
                  <c:ptCount val="5"/>
                  <c:pt idx="0">
                    <c:v>1.071888623646663</c:v>
                  </c:pt>
                  <c:pt idx="1">
                    <c:v>0.00833137880263971</c:v>
                  </c:pt>
                  <c:pt idx="2">
                    <c:v>7.223739203334397</c:v>
                  </c:pt>
                  <c:pt idx="3">
                    <c:v>4.217532213102187</c:v>
                  </c:pt>
                  <c:pt idx="4">
                    <c:v>1.261164583615271</c:v>
                  </c:pt>
                </c:numCache>
              </c:numRef>
            </c:plus>
            <c:minus>
              <c:numRef>
                <c:f>inosine!$B$52:$F$52</c:f>
                <c:numCache>
                  <c:formatCode>General</c:formatCode>
                  <c:ptCount val="5"/>
                  <c:pt idx="0">
                    <c:v>1.071888623646663</c:v>
                  </c:pt>
                  <c:pt idx="1">
                    <c:v>0.00833137880263971</c:v>
                  </c:pt>
                  <c:pt idx="2">
                    <c:v>7.223739203334397</c:v>
                  </c:pt>
                  <c:pt idx="3">
                    <c:v>4.217532213102187</c:v>
                  </c:pt>
                  <c:pt idx="4">
                    <c:v>1.261164583615271</c:v>
                  </c:pt>
                </c:numCache>
              </c:numRef>
            </c:minus>
          </c:errBars>
          <c:cat>
            <c:strRef>
              <c:f>inosine!$B$50:$F$50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inosine!$B$51:$F$51</c:f>
              <c:numCache>
                <c:formatCode>General</c:formatCode>
                <c:ptCount val="5"/>
                <c:pt idx="0">
                  <c:v>1.373877568999233</c:v>
                </c:pt>
                <c:pt idx="1">
                  <c:v>0.0235072571337048</c:v>
                </c:pt>
                <c:pt idx="2">
                  <c:v>8.073955098439085</c:v>
                </c:pt>
                <c:pt idx="3">
                  <c:v>8.858687524103125</c:v>
                </c:pt>
                <c:pt idx="4">
                  <c:v>3.318335086765277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2146728"/>
        <c:axId val="2122152536"/>
      </c:barChart>
      <c:catAx>
        <c:axId val="21221467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2122152536"/>
        <c:crosses val="autoZero"/>
        <c:auto val="1"/>
        <c:lblAlgn val="ctr"/>
        <c:lblOffset val="0"/>
        <c:noMultiLvlLbl val="0"/>
      </c:catAx>
      <c:valAx>
        <c:axId val="2122152536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2214672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inosine!$C$33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inosine!$C$43:$C$47</c:f>
                <c:numCache>
                  <c:formatCode>General</c:formatCode>
                  <c:ptCount val="5"/>
                  <c:pt idx="0">
                    <c:v>0.963239054835229</c:v>
                  </c:pt>
                  <c:pt idx="1">
                    <c:v>11.59200246313235</c:v>
                  </c:pt>
                  <c:pt idx="2">
                    <c:v>2.988279743842334</c:v>
                  </c:pt>
                  <c:pt idx="3">
                    <c:v>12.58607223242568</c:v>
                  </c:pt>
                  <c:pt idx="4">
                    <c:v>9.012014080901475</c:v>
                  </c:pt>
                </c:numCache>
              </c:numRef>
            </c:plus>
            <c:minus>
              <c:numRef>
                <c:f>inosine!$C$43:$C$47</c:f>
                <c:numCache>
                  <c:formatCode>General</c:formatCode>
                  <c:ptCount val="5"/>
                  <c:pt idx="0">
                    <c:v>0.963239054835229</c:v>
                  </c:pt>
                  <c:pt idx="1">
                    <c:v>11.59200246313235</c:v>
                  </c:pt>
                  <c:pt idx="2">
                    <c:v>2.988279743842334</c:v>
                  </c:pt>
                  <c:pt idx="3">
                    <c:v>12.58607223242568</c:v>
                  </c:pt>
                  <c:pt idx="4">
                    <c:v>9.012014080901475</c:v>
                  </c:pt>
                </c:numCache>
              </c:numRef>
            </c:minus>
          </c:errBars>
          <c:xVal>
            <c:numRef>
              <c:f>inosine!$B$34:$B$39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inosine!$C$34:$C$39</c:f>
              <c:numCache>
                <c:formatCode>0</c:formatCode>
                <c:ptCount val="6"/>
                <c:pt idx="0">
                  <c:v>96.02617749203344</c:v>
                </c:pt>
                <c:pt idx="1">
                  <c:v>88.84996812246042</c:v>
                </c:pt>
                <c:pt idx="2">
                  <c:v>55.88161804434033</c:v>
                </c:pt>
                <c:pt idx="3">
                  <c:v>86.51677616201587</c:v>
                </c:pt>
                <c:pt idx="4">
                  <c:v>65.07413631336992</c:v>
                </c:pt>
                <c:pt idx="5" formatCode="General">
                  <c:v>56.2911649711247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inosine!$V$33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inosine!$V$41:$V$45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inosine!$V$41:$V$45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inosine!$B$34:$B$39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inosine!$V$34:$V$39</c:f>
              <c:numCache>
                <c:formatCode>0</c:formatCode>
                <c:ptCount val="6"/>
                <c:pt idx="0">
                  <c:v>3.973822507966548</c:v>
                </c:pt>
                <c:pt idx="1">
                  <c:v>11.15003187753956</c:v>
                </c:pt>
                <c:pt idx="2">
                  <c:v>44.11838195565967</c:v>
                </c:pt>
                <c:pt idx="3">
                  <c:v>13.48322383798413</c:v>
                </c:pt>
                <c:pt idx="4">
                  <c:v>34.92586368663009</c:v>
                </c:pt>
                <c:pt idx="5">
                  <c:v>43.7088350288753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925160"/>
        <c:axId val="2121917512"/>
      </c:scatterChart>
      <c:valAx>
        <c:axId val="212192516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121917512"/>
        <c:crosses val="autoZero"/>
        <c:crossBetween val="midCat"/>
      </c:valAx>
      <c:valAx>
        <c:axId val="212191751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21925160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inosine!$C$56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inosine!$C$65:$C$70</c:f>
                <c:numCache>
                  <c:formatCode>General</c:formatCode>
                  <c:ptCount val="6"/>
                  <c:pt idx="0">
                    <c:v>12.49414222442078</c:v>
                  </c:pt>
                  <c:pt idx="1">
                    <c:v>8.2189238201807</c:v>
                  </c:pt>
                  <c:pt idx="2">
                    <c:v>1.993890512664725</c:v>
                  </c:pt>
                  <c:pt idx="3">
                    <c:v>1.466669131093419</c:v>
                  </c:pt>
                  <c:pt idx="4">
                    <c:v>4.297389563371068</c:v>
                  </c:pt>
                  <c:pt idx="5">
                    <c:v>26.15119574847515</c:v>
                  </c:pt>
                </c:numCache>
              </c:numRef>
            </c:plus>
            <c:minus>
              <c:numRef>
                <c:f>inosine!$C$65:$C$70</c:f>
                <c:numCache>
                  <c:formatCode>General</c:formatCode>
                  <c:ptCount val="6"/>
                  <c:pt idx="0">
                    <c:v>12.49414222442078</c:v>
                  </c:pt>
                  <c:pt idx="1">
                    <c:v>8.2189238201807</c:v>
                  </c:pt>
                  <c:pt idx="2">
                    <c:v>1.993890512664725</c:v>
                  </c:pt>
                  <c:pt idx="3">
                    <c:v>1.466669131093419</c:v>
                  </c:pt>
                  <c:pt idx="4">
                    <c:v>4.297389563371068</c:v>
                  </c:pt>
                  <c:pt idx="5">
                    <c:v>26.15119574847515</c:v>
                  </c:pt>
                </c:numCache>
              </c:numRef>
            </c:minus>
          </c:errBars>
          <c:xVal>
            <c:numRef>
              <c:f>inosine!$B$57:$B$62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inosine!$C$57:$C$62</c:f>
              <c:numCache>
                <c:formatCode>0</c:formatCode>
                <c:ptCount val="6"/>
                <c:pt idx="0">
                  <c:v>76.76629112047161</c:v>
                </c:pt>
                <c:pt idx="1">
                  <c:v>92.15550580190659</c:v>
                </c:pt>
                <c:pt idx="2">
                  <c:v>91.53308561402822</c:v>
                </c:pt>
                <c:pt idx="3">
                  <c:v>84.77019902868852</c:v>
                </c:pt>
                <c:pt idx="4">
                  <c:v>95.11053620197968</c:v>
                </c:pt>
                <c:pt idx="5" formatCode="General">
                  <c:v>92.01258419531865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inosine!$D$56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inosine!$D$65:$D$70</c:f>
                <c:numCache>
                  <c:formatCode>General</c:formatCode>
                  <c:ptCount val="6"/>
                  <c:pt idx="0">
                    <c:v>14.01185566075982</c:v>
                  </c:pt>
                  <c:pt idx="1">
                    <c:v>3.001511221340043</c:v>
                  </c:pt>
                  <c:pt idx="2">
                    <c:v>1.603389391931823</c:v>
                  </c:pt>
                  <c:pt idx="3">
                    <c:v>3.241196064033729</c:v>
                  </c:pt>
                  <c:pt idx="4">
                    <c:v>4.29738956337107</c:v>
                  </c:pt>
                  <c:pt idx="5">
                    <c:v>19.0590752514675</c:v>
                  </c:pt>
                </c:numCache>
              </c:numRef>
            </c:plus>
            <c:minus>
              <c:numRef>
                <c:f>inosine!$D$65:$D$70</c:f>
                <c:numCache>
                  <c:formatCode>General</c:formatCode>
                  <c:ptCount val="6"/>
                  <c:pt idx="0">
                    <c:v>14.01185566075982</c:v>
                  </c:pt>
                  <c:pt idx="1">
                    <c:v>3.001511221340043</c:v>
                  </c:pt>
                  <c:pt idx="2">
                    <c:v>1.603389391931823</c:v>
                  </c:pt>
                  <c:pt idx="3">
                    <c:v>3.241196064033729</c:v>
                  </c:pt>
                  <c:pt idx="4">
                    <c:v>4.29738956337107</c:v>
                  </c:pt>
                  <c:pt idx="5">
                    <c:v>19.0590752514675</c:v>
                  </c:pt>
                </c:numCache>
              </c:numRef>
            </c:minus>
          </c:errBars>
          <c:xVal>
            <c:numRef>
              <c:f>inosine!$B$57:$B$62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inosine!$D$57:$D$62</c:f>
              <c:numCache>
                <c:formatCode>0</c:formatCode>
                <c:ptCount val="6"/>
                <c:pt idx="0">
                  <c:v>15.63638900713317</c:v>
                </c:pt>
                <c:pt idx="1">
                  <c:v>6.795506741297603</c:v>
                </c:pt>
                <c:pt idx="2">
                  <c:v>6.961959238965656</c:v>
                </c:pt>
                <c:pt idx="3">
                  <c:v>12.06990733462102</c:v>
                </c:pt>
                <c:pt idx="4">
                  <c:v>4.889463798020307</c:v>
                </c:pt>
                <c:pt idx="5" formatCode="General">
                  <c:v>6.476955705377342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inosine!$E$56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inosine!$E$65:$E$70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4.425221087769057</c:v>
                  </c:pt>
                  <c:pt idx="2">
                    <c:v>0.499939484306766</c:v>
                  </c:pt>
                  <c:pt idx="3">
                    <c:v>4.312019154799553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inosine!$E$65:$E$70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4.425221087769057</c:v>
                  </c:pt>
                  <c:pt idx="2">
                    <c:v>0.499939484306766</c:v>
                  </c:pt>
                  <c:pt idx="3">
                    <c:v>4.312019154799553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inosine!$B$57:$B$62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inosine!$E$57:$E$62</c:f>
              <c:numCache>
                <c:formatCode>0</c:formatCode>
                <c:ptCount val="6"/>
                <c:pt idx="0">
                  <c:v>0.0</c:v>
                </c:pt>
                <c:pt idx="1">
                  <c:v>1.005146010334569</c:v>
                </c:pt>
                <c:pt idx="2">
                  <c:v>0.867273277749805</c:v>
                </c:pt>
                <c:pt idx="3">
                  <c:v>3.159893636690464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inosine!$F$56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inosine!$F$65:$F$70</c:f>
                <c:numCache>
                  <c:formatCode>General</c:formatCode>
                  <c:ptCount val="6"/>
                  <c:pt idx="0">
                    <c:v>3.236401504641166</c:v>
                  </c:pt>
                  <c:pt idx="1">
                    <c:v>3.322099232687566</c:v>
                  </c:pt>
                  <c:pt idx="2">
                    <c:v>0.24688464582244</c:v>
                  </c:pt>
                  <c:pt idx="3">
                    <c:v>0.0</c:v>
                  </c:pt>
                  <c:pt idx="4">
                    <c:v>0.0</c:v>
                  </c:pt>
                  <c:pt idx="5">
                    <c:v>7.866579247652849</c:v>
                  </c:pt>
                </c:numCache>
              </c:numRef>
            </c:plus>
            <c:minus>
              <c:numRef>
                <c:f>inosine!$F$65:$F$70</c:f>
                <c:numCache>
                  <c:formatCode>General</c:formatCode>
                  <c:ptCount val="6"/>
                  <c:pt idx="0">
                    <c:v>3.236401504641166</c:v>
                  </c:pt>
                  <c:pt idx="1">
                    <c:v>3.322099232687566</c:v>
                  </c:pt>
                  <c:pt idx="2">
                    <c:v>0.24688464582244</c:v>
                  </c:pt>
                  <c:pt idx="3">
                    <c:v>0.0</c:v>
                  </c:pt>
                  <c:pt idx="4">
                    <c:v>0.0</c:v>
                  </c:pt>
                  <c:pt idx="5">
                    <c:v>7.866579247652849</c:v>
                  </c:pt>
                </c:numCache>
              </c:numRef>
            </c:minus>
          </c:errBars>
          <c:xVal>
            <c:numRef>
              <c:f>inosine!$B$57:$B$62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inosine!$F$57:$F$62</c:f>
              <c:numCache>
                <c:formatCode>0</c:formatCode>
                <c:ptCount val="6"/>
                <c:pt idx="0">
                  <c:v>3.96097069294728</c:v>
                </c:pt>
                <c:pt idx="1">
                  <c:v>0.0438414464612364</c:v>
                </c:pt>
                <c:pt idx="2">
                  <c:v>0.405698844241823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0.705387415689399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inosine!$G$33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inosine!$G$65:$G$70</c:f>
                <c:numCache>
                  <c:formatCode>General</c:formatCode>
                  <c:ptCount val="6"/>
                  <c:pt idx="0">
                    <c:v>3.28713933856635</c:v>
                  </c:pt>
                  <c:pt idx="1">
                    <c:v>0.0</c:v>
                  </c:pt>
                  <c:pt idx="2">
                    <c:v>0.213642910812365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0.576412459165933</c:v>
                  </c:pt>
                </c:numCache>
              </c:numRef>
            </c:plus>
            <c:minus>
              <c:numRef>
                <c:f>inosine!$G$65:$G$70</c:f>
                <c:numCache>
                  <c:formatCode>General</c:formatCode>
                  <c:ptCount val="6"/>
                  <c:pt idx="0">
                    <c:v>3.28713933856635</c:v>
                  </c:pt>
                  <c:pt idx="1">
                    <c:v>0.0</c:v>
                  </c:pt>
                  <c:pt idx="2">
                    <c:v>0.213642910812365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0.576412459165933</c:v>
                  </c:pt>
                </c:numCache>
              </c:numRef>
            </c:minus>
          </c:errBars>
          <c:xVal>
            <c:numRef>
              <c:f>inosine!$B$34:$B$39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inosine!$G$57:$G$62</c:f>
              <c:numCache>
                <c:formatCode>0</c:formatCode>
                <c:ptCount val="6"/>
                <c:pt idx="0">
                  <c:v>3.636349179447947</c:v>
                </c:pt>
                <c:pt idx="1">
                  <c:v>0.0</c:v>
                </c:pt>
                <c:pt idx="2">
                  <c:v>0.18826993731878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0.805072683614627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inosine!$H$33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inosine!$H$43:$H$47</c:f>
                <c:numCache>
                  <c:formatCode>General</c:formatCode>
                  <c:ptCount val="5"/>
                  <c:pt idx="0">
                    <c:v>0.103966418038361</c:v>
                  </c:pt>
                  <c:pt idx="1">
                    <c:v>0.0482385292583718</c:v>
                  </c:pt>
                  <c:pt idx="2">
                    <c:v>0.0</c:v>
                  </c:pt>
                  <c:pt idx="3">
                    <c:v>0.681028319577126</c:v>
                  </c:pt>
                  <c:pt idx="4">
                    <c:v>1.269642004532045</c:v>
                  </c:pt>
                </c:numCache>
              </c:numRef>
            </c:plus>
            <c:minus>
              <c:numRef>
                <c:f>inosine!$H$43:$H$47</c:f>
                <c:numCache>
                  <c:formatCode>General</c:formatCode>
                  <c:ptCount val="5"/>
                  <c:pt idx="0">
                    <c:v>0.103966418038361</c:v>
                  </c:pt>
                  <c:pt idx="1">
                    <c:v>0.0482385292583718</c:v>
                  </c:pt>
                  <c:pt idx="2">
                    <c:v>0.0</c:v>
                  </c:pt>
                  <c:pt idx="3">
                    <c:v>0.681028319577126</c:v>
                  </c:pt>
                  <c:pt idx="4">
                    <c:v>1.269642004532045</c:v>
                  </c:pt>
                </c:numCache>
              </c:numRef>
            </c:minus>
          </c:errBars>
          <c:xVal>
            <c:numRef>
              <c:f>inosine!$B$34:$B$39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inosine!$H$57:$H$62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0.0437130876957148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inosine!$I$33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inosine!$I$43:$I$47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inosine!$I$43:$I$47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inosine!$B$34:$B$39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inosine!$I$57:$I$62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inosine!$J$33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inosine!$J$43:$J$47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inosine!$J$43:$J$47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inosine!$B$34:$B$39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inosine!$J$57:$J$62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inosine!$K$33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inosine!$K$43:$K$47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inosine!$K$43:$K$47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inosine!$B$34:$B$39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inosine!$K$57:$K$62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inosine!$L$33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inosine!$L$43:$L$47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inosine!$L$43:$L$47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inosine!$B$34:$B$39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inosine!$L$57:$L$62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inosine!$M$33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inosine!$M$43:$M$47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inosine!$M$43:$M$47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inosine!$B$34:$B$39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inosine!$M$57:$M$62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inosine!$N$33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inosine!$N$43:$N$47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inosine!$N$43:$N$47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inosine!$B$34:$B$39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inosine!$N$57:$N$62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inosine!$O$33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inosine!$O$43:$O$47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inosine!$O$43:$O$47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inosine!$B$34:$B$39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inosine!$O$57:$O$62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inosine!$P$33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inosine!$P$43:$P$47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inosine!$P$43:$P$47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inosine!$B$34:$B$39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inosine!$P$57:$P$62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inosine!$Q$33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inosine!$Q$43:$Q$47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inosine!$Q$43:$Q$47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inosine!$B$34:$B$39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inosine!$Q$57:$Q$62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inosine!$R$33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inosine!$R$43:$R$47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inosine!$R$43:$R$47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inosine!$B$34:$B$39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inosine!$R$57:$R$62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inosine!$S$33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inosine!$S$43:$S$47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inosine!$S$43:$S$47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inosine!$B$34:$B$39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inosine!$S$57:$S$62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716424"/>
        <c:axId val="2121709096"/>
      </c:scatterChart>
      <c:valAx>
        <c:axId val="2121716424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121709096"/>
        <c:crosses val="autoZero"/>
        <c:crossBetween val="midCat"/>
      </c:valAx>
      <c:valAx>
        <c:axId val="2121709096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2171642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inosine!$C$33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inosine!$C$87:$C$92</c:f>
                <c:numCache>
                  <c:formatCode>General</c:formatCode>
                  <c:ptCount val="6"/>
                  <c:pt idx="0">
                    <c:v>6.154875091194849</c:v>
                  </c:pt>
                  <c:pt idx="1">
                    <c:v>24.54359876510477</c:v>
                  </c:pt>
                  <c:pt idx="2">
                    <c:v>8.924219185540988</c:v>
                  </c:pt>
                  <c:pt idx="3">
                    <c:v>9.05731364076316</c:v>
                  </c:pt>
                  <c:pt idx="4">
                    <c:v>10.37177109078413</c:v>
                  </c:pt>
                  <c:pt idx="5">
                    <c:v>18.39199153431909</c:v>
                  </c:pt>
                </c:numCache>
              </c:numRef>
            </c:plus>
            <c:minus>
              <c:numRef>
                <c:f>inosine!$C$87:$C$92</c:f>
                <c:numCache>
                  <c:formatCode>General</c:formatCode>
                  <c:ptCount val="6"/>
                  <c:pt idx="0">
                    <c:v>6.154875091194849</c:v>
                  </c:pt>
                  <c:pt idx="1">
                    <c:v>24.54359876510477</c:v>
                  </c:pt>
                  <c:pt idx="2">
                    <c:v>8.924219185540988</c:v>
                  </c:pt>
                  <c:pt idx="3">
                    <c:v>9.05731364076316</c:v>
                  </c:pt>
                  <c:pt idx="4">
                    <c:v>10.37177109078413</c:v>
                  </c:pt>
                  <c:pt idx="5">
                    <c:v>18.39199153431909</c:v>
                  </c:pt>
                </c:numCache>
              </c:numRef>
            </c:minus>
          </c:errBars>
          <c:xVal>
            <c:numRef>
              <c:f>inosine!$B$34:$B$39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inosine!$C$79:$C$84</c:f>
              <c:numCache>
                <c:formatCode>0</c:formatCode>
                <c:ptCount val="6"/>
                <c:pt idx="0">
                  <c:v>74.53213268717566</c:v>
                </c:pt>
                <c:pt idx="1">
                  <c:v>73.87041286529707</c:v>
                </c:pt>
                <c:pt idx="2">
                  <c:v>63.11470478417677</c:v>
                </c:pt>
                <c:pt idx="3">
                  <c:v>74.29418536248711</c:v>
                </c:pt>
                <c:pt idx="4">
                  <c:v>84.78247477341679</c:v>
                </c:pt>
                <c:pt idx="5" formatCode="General">
                  <c:v>77.5363226937074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inosine!$D$33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inosine!$D$87:$D$92</c:f>
                <c:numCache>
                  <c:formatCode>General</c:formatCode>
                  <c:ptCount val="6"/>
                  <c:pt idx="0">
                    <c:v>7.076834143312964</c:v>
                  </c:pt>
                  <c:pt idx="1">
                    <c:v>29.36129393934401</c:v>
                  </c:pt>
                  <c:pt idx="2">
                    <c:v>14.09570860481951</c:v>
                  </c:pt>
                  <c:pt idx="3">
                    <c:v>6.305175620262592</c:v>
                  </c:pt>
                  <c:pt idx="4">
                    <c:v>4.809485291240495</c:v>
                  </c:pt>
                  <c:pt idx="5">
                    <c:v>18.3919915343191</c:v>
                  </c:pt>
                </c:numCache>
              </c:numRef>
            </c:plus>
            <c:minus>
              <c:numRef>
                <c:f>inosine!$D$87:$D$92</c:f>
                <c:numCache>
                  <c:formatCode>General</c:formatCode>
                  <c:ptCount val="6"/>
                  <c:pt idx="0">
                    <c:v>7.076834143312964</c:v>
                  </c:pt>
                  <c:pt idx="1">
                    <c:v>29.36129393934401</c:v>
                  </c:pt>
                  <c:pt idx="2">
                    <c:v>14.09570860481951</c:v>
                  </c:pt>
                  <c:pt idx="3">
                    <c:v>6.305175620262592</c:v>
                  </c:pt>
                  <c:pt idx="4">
                    <c:v>4.809485291240495</c:v>
                  </c:pt>
                  <c:pt idx="5">
                    <c:v>18.3919915343191</c:v>
                  </c:pt>
                </c:numCache>
              </c:numRef>
            </c:minus>
          </c:errBars>
          <c:xVal>
            <c:numRef>
              <c:f>inosine!$B$34:$B$39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inosine!$D$79:$D$84</c:f>
              <c:numCache>
                <c:formatCode>0</c:formatCode>
                <c:ptCount val="6"/>
                <c:pt idx="0">
                  <c:v>18.92011536309405</c:v>
                </c:pt>
                <c:pt idx="1">
                  <c:v>19.54793725805305</c:v>
                </c:pt>
                <c:pt idx="2">
                  <c:v>25.3770844173827</c:v>
                </c:pt>
                <c:pt idx="3">
                  <c:v>15.60327515621388</c:v>
                </c:pt>
                <c:pt idx="4">
                  <c:v>8.13694587294412</c:v>
                </c:pt>
                <c:pt idx="5" formatCode="General">
                  <c:v>22.4636773062926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inosine!$E$33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inosine!$E$87:$E$92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2.914843701308315</c:v>
                  </c:pt>
                  <c:pt idx="2">
                    <c:v>0.0</c:v>
                  </c:pt>
                  <c:pt idx="3">
                    <c:v>7.793984030969314</c:v>
                  </c:pt>
                  <c:pt idx="4">
                    <c:v>2.51446734181978</c:v>
                  </c:pt>
                  <c:pt idx="5">
                    <c:v>0.0</c:v>
                  </c:pt>
                </c:numCache>
              </c:numRef>
            </c:plus>
            <c:minus>
              <c:numRef>
                <c:f>inosine!$E$65:$E$70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4.425221087769057</c:v>
                  </c:pt>
                  <c:pt idx="2">
                    <c:v>0.499939484306766</c:v>
                  </c:pt>
                  <c:pt idx="3">
                    <c:v>4.312019154799553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inosine!$B$34:$B$39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inosine!$E$79:$E$84</c:f>
              <c:numCache>
                <c:formatCode>0</c:formatCode>
                <c:ptCount val="6"/>
                <c:pt idx="0">
                  <c:v>0.0</c:v>
                </c:pt>
                <c:pt idx="1">
                  <c:v>3.126020603302613</c:v>
                </c:pt>
                <c:pt idx="2">
                  <c:v>0.0</c:v>
                </c:pt>
                <c:pt idx="3">
                  <c:v>7.57714006092823</c:v>
                </c:pt>
                <c:pt idx="4">
                  <c:v>5.052309191631033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inosine!$F$33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inosine!$F$87:$F$92</c:f>
                <c:numCache>
                  <c:formatCode>General</c:formatCode>
                  <c:ptCount val="6"/>
                  <c:pt idx="0">
                    <c:v>4.714934626716965</c:v>
                  </c:pt>
                  <c:pt idx="1">
                    <c:v>0.0</c:v>
                  </c:pt>
                  <c:pt idx="2">
                    <c:v>10.57444390483176</c:v>
                  </c:pt>
                  <c:pt idx="3">
                    <c:v>5.233545912804685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inosine!$F$87:$F$92</c:f>
                <c:numCache>
                  <c:formatCode>General</c:formatCode>
                  <c:ptCount val="6"/>
                  <c:pt idx="0">
                    <c:v>4.714934626716965</c:v>
                  </c:pt>
                  <c:pt idx="1">
                    <c:v>0.0</c:v>
                  </c:pt>
                  <c:pt idx="2">
                    <c:v>10.57444390483176</c:v>
                  </c:pt>
                  <c:pt idx="3">
                    <c:v>5.233545912804685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inosine!$B$34:$B$39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inosine!$F$79:$F$84</c:f>
              <c:numCache>
                <c:formatCode>0</c:formatCode>
                <c:ptCount val="6"/>
                <c:pt idx="0">
                  <c:v>6.547751949730304</c:v>
                </c:pt>
                <c:pt idx="1">
                  <c:v>0.0</c:v>
                </c:pt>
                <c:pt idx="2">
                  <c:v>11.50821079844053</c:v>
                </c:pt>
                <c:pt idx="3">
                  <c:v>2.525399420370787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inosine!$G$33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inosine!$G$87:$G$92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3.222185807358815</c:v>
                  </c:pt>
                  <c:pt idx="2">
                    <c:v>0.0</c:v>
                  </c:pt>
                  <c:pt idx="3">
                    <c:v>0.0</c:v>
                  </c:pt>
                  <c:pt idx="4">
                    <c:v>4.717012654166973</c:v>
                  </c:pt>
                  <c:pt idx="5">
                    <c:v>0.0</c:v>
                  </c:pt>
                </c:numCache>
              </c:numRef>
            </c:plus>
            <c:minus>
              <c:numRef>
                <c:f>inosine!$G$87:$G$92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3.222185807358815</c:v>
                  </c:pt>
                  <c:pt idx="2">
                    <c:v>0.0</c:v>
                  </c:pt>
                  <c:pt idx="3">
                    <c:v>0.0</c:v>
                  </c:pt>
                  <c:pt idx="4">
                    <c:v>4.717012654166973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inosine!$B$34:$B$39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inosine!$G$79:$G$84</c:f>
              <c:numCache>
                <c:formatCode>0</c:formatCode>
                <c:ptCount val="6"/>
                <c:pt idx="0">
                  <c:v>0.0</c:v>
                </c:pt>
                <c:pt idx="1">
                  <c:v>3.455629273347271</c:v>
                </c:pt>
                <c:pt idx="2">
                  <c:v>0.0</c:v>
                </c:pt>
                <c:pt idx="3">
                  <c:v>0.0</c:v>
                </c:pt>
                <c:pt idx="4">
                  <c:v>2.02827016200805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inosine!$H$33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inosine!$H$43:$H$47</c:f>
                <c:numCache>
                  <c:formatCode>General</c:formatCode>
                  <c:ptCount val="5"/>
                  <c:pt idx="0">
                    <c:v>0.103966418038361</c:v>
                  </c:pt>
                  <c:pt idx="1">
                    <c:v>0.0482385292583718</c:v>
                  </c:pt>
                  <c:pt idx="2">
                    <c:v>0.0</c:v>
                  </c:pt>
                  <c:pt idx="3">
                    <c:v>0.681028319577126</c:v>
                  </c:pt>
                  <c:pt idx="4">
                    <c:v>1.269642004532045</c:v>
                  </c:pt>
                </c:numCache>
              </c:numRef>
            </c:plus>
            <c:minus>
              <c:numRef>
                <c:f>inosine!$H$43:$H$47</c:f>
                <c:numCache>
                  <c:formatCode>General</c:formatCode>
                  <c:ptCount val="5"/>
                  <c:pt idx="0">
                    <c:v>0.103966418038361</c:v>
                  </c:pt>
                  <c:pt idx="1">
                    <c:v>0.0482385292583718</c:v>
                  </c:pt>
                  <c:pt idx="2">
                    <c:v>0.0</c:v>
                  </c:pt>
                  <c:pt idx="3">
                    <c:v>0.681028319577126</c:v>
                  </c:pt>
                  <c:pt idx="4">
                    <c:v>1.269642004532045</c:v>
                  </c:pt>
                </c:numCache>
              </c:numRef>
            </c:minus>
          </c:errBars>
          <c:xVal>
            <c:numRef>
              <c:f>inosine!$B$34:$B$39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inosine!$H$79:$H$84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inosine!$I$33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inosine!$I$43:$I$47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inosine!$I$43:$I$47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inosine!$B$34:$B$39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inosine!$I$79:$I$84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inosine!$J$33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inosine!$J$43:$J$47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inosine!$J$43:$J$47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inosine!$B$34:$B$39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inosine!$J$79:$J$84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inosine!$K$33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inosine!$K$43:$K$47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inosine!$K$43:$K$47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inosine!$B$34:$B$39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inosine!$K$79:$K$84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inosine!$L$33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inosine!$L$43:$L$47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inosine!$L$43:$L$47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inosine!$B$34:$B$39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inosine!$L$79:$L$84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inosine!$M$33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inosine!$M$43:$M$47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inosine!$M$43:$M$47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inosine!$B$34:$B$39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inosine!$M$79:$M$84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inosine!$N$33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inosine!$N$43:$N$47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inosine!$N$43:$N$47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inosine!$B$34:$B$39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inosine!$N$79:$N$84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inosine!$O$33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inosine!$O$43:$O$47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inosine!$O$43:$O$47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inosine!$B$34:$B$39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inosine!$O$79:$O$84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inosine!$P$33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inosine!$P$43:$P$47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inosine!$P$43:$P$47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inosine!$B$34:$B$39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inosine!$P$79:$P$84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inosine!$Q$33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inosine!$Q$43:$Q$47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inosine!$Q$43:$Q$47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inosine!$B$34:$B$39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inosine!$Q$79:$Q$84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inosine!$R$33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inosine!$R$43:$R$47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inosine!$R$43:$R$47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inosine!$B$34:$B$39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inosine!$R$79:$R$84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inosine!$S$33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inosine!$S$43:$S$47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inosine!$S$43:$S$47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inosine!$B$34:$B$39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inosine!$S$79:$S$84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547000"/>
        <c:axId val="2121539704"/>
      </c:scatterChart>
      <c:valAx>
        <c:axId val="212154700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121539704"/>
        <c:crosses val="autoZero"/>
        <c:crossBetween val="midCat"/>
      </c:valAx>
      <c:valAx>
        <c:axId val="2121539704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2154700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inosine!$A$73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inosine!$B$74:$F$74</c:f>
                <c:numCache>
                  <c:formatCode>General</c:formatCode>
                  <c:ptCount val="5"/>
                  <c:pt idx="0">
                    <c:v>140.948928601933</c:v>
                  </c:pt>
                  <c:pt idx="1">
                    <c:v>13.34746285228428</c:v>
                  </c:pt>
                  <c:pt idx="2">
                    <c:v>0.11663195564249</c:v>
                  </c:pt>
                  <c:pt idx="3">
                    <c:v>1.025311105945844</c:v>
                  </c:pt>
                  <c:pt idx="4">
                    <c:v>3.261495392861197</c:v>
                  </c:pt>
                </c:numCache>
              </c:numRef>
            </c:plus>
            <c:minus>
              <c:numRef>
                <c:f>inosine!$B$74:$F$74</c:f>
                <c:numCache>
                  <c:formatCode>General</c:formatCode>
                  <c:ptCount val="5"/>
                  <c:pt idx="0">
                    <c:v>140.948928601933</c:v>
                  </c:pt>
                  <c:pt idx="1">
                    <c:v>13.34746285228428</c:v>
                  </c:pt>
                  <c:pt idx="2">
                    <c:v>0.11663195564249</c:v>
                  </c:pt>
                  <c:pt idx="3">
                    <c:v>1.025311105945844</c:v>
                  </c:pt>
                  <c:pt idx="4">
                    <c:v>3.261495392861197</c:v>
                  </c:pt>
                </c:numCache>
              </c:numRef>
            </c:minus>
          </c:errBars>
          <c:cat>
            <c:strRef>
              <c:f>inosine!$B$50:$F$50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inosine!$B$73:$F$73</c:f>
              <c:numCache>
                <c:formatCode>General</c:formatCode>
                <c:ptCount val="5"/>
                <c:pt idx="0">
                  <c:v>83.79164498753006</c:v>
                </c:pt>
                <c:pt idx="1">
                  <c:v>55.3199592190641</c:v>
                </c:pt>
                <c:pt idx="2">
                  <c:v>0.638749001279225</c:v>
                </c:pt>
                <c:pt idx="3" formatCode="0.00E+00">
                  <c:v>1.396678206721207</c:v>
                </c:pt>
                <c:pt idx="4">
                  <c:v>2.716242736400837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1881576"/>
        <c:axId val="2121873480"/>
      </c:barChart>
      <c:catAx>
        <c:axId val="21218815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2121873480"/>
        <c:crosses val="autoZero"/>
        <c:auto val="1"/>
        <c:lblAlgn val="ctr"/>
        <c:lblOffset val="0"/>
        <c:noMultiLvlLbl val="0"/>
      </c:catAx>
      <c:valAx>
        <c:axId val="2121873480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2188157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inosine!$A$51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inosine!$B$96:$F$96</c:f>
                <c:numCache>
                  <c:formatCode>General</c:formatCode>
                  <c:ptCount val="5"/>
                  <c:pt idx="0">
                    <c:v>0.607249309931372</c:v>
                  </c:pt>
                  <c:pt idx="1">
                    <c:v>0.705333106611771</c:v>
                  </c:pt>
                  <c:pt idx="2">
                    <c:v>0.733233772943732</c:v>
                  </c:pt>
                  <c:pt idx="3">
                    <c:v>0.868405320003571</c:v>
                  </c:pt>
                  <c:pt idx="4">
                    <c:v>1.074825744778861</c:v>
                  </c:pt>
                </c:numCache>
              </c:numRef>
            </c:plus>
            <c:minus>
              <c:numRef>
                <c:f>inosine!$B$96:$F$96</c:f>
                <c:numCache>
                  <c:formatCode>General</c:formatCode>
                  <c:ptCount val="5"/>
                  <c:pt idx="0">
                    <c:v>0.607249309931372</c:v>
                  </c:pt>
                  <c:pt idx="1">
                    <c:v>0.705333106611771</c:v>
                  </c:pt>
                  <c:pt idx="2">
                    <c:v>0.733233772943732</c:v>
                  </c:pt>
                  <c:pt idx="3">
                    <c:v>0.868405320003571</c:v>
                  </c:pt>
                  <c:pt idx="4">
                    <c:v>1.074825744778861</c:v>
                  </c:pt>
                </c:numCache>
              </c:numRef>
            </c:minus>
          </c:errBars>
          <c:cat>
            <c:strRef>
              <c:f>inosine!$B$50:$F$50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inosine!$B$95:$F$95</c:f>
              <c:numCache>
                <c:formatCode>General</c:formatCode>
                <c:ptCount val="5"/>
                <c:pt idx="0">
                  <c:v>1.036864149773577</c:v>
                </c:pt>
                <c:pt idx="1">
                  <c:v>0.969149512891716</c:v>
                </c:pt>
                <c:pt idx="2">
                  <c:v>1.368764120971026</c:v>
                </c:pt>
                <c:pt idx="3">
                  <c:v>1.789192448716518</c:v>
                </c:pt>
                <c:pt idx="4" formatCode="0.00E+00">
                  <c:v>1.547222872754064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1505928"/>
        <c:axId val="2121505128"/>
      </c:barChart>
      <c:catAx>
        <c:axId val="21215059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2121505128"/>
        <c:crosses val="autoZero"/>
        <c:auto val="1"/>
        <c:lblAlgn val="ctr"/>
        <c:lblOffset val="0"/>
        <c:noMultiLvlLbl val="0"/>
      </c:catAx>
      <c:valAx>
        <c:axId val="2121505128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2150592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inosine!$C$33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inosine!$C$43:$C$47</c:f>
                <c:numCache>
                  <c:formatCode>General</c:formatCode>
                  <c:ptCount val="5"/>
                  <c:pt idx="0">
                    <c:v>0.963239054835229</c:v>
                  </c:pt>
                  <c:pt idx="1">
                    <c:v>11.59200246313235</c:v>
                  </c:pt>
                  <c:pt idx="2">
                    <c:v>2.988279743842334</c:v>
                  </c:pt>
                  <c:pt idx="3">
                    <c:v>12.58607223242568</c:v>
                  </c:pt>
                  <c:pt idx="4">
                    <c:v>9.012014080901475</c:v>
                  </c:pt>
                </c:numCache>
              </c:numRef>
            </c:plus>
            <c:minus>
              <c:numRef>
                <c:f>inosine!$C$43:$C$47</c:f>
                <c:numCache>
                  <c:formatCode>General</c:formatCode>
                  <c:ptCount val="5"/>
                  <c:pt idx="0">
                    <c:v>0.963239054835229</c:v>
                  </c:pt>
                  <c:pt idx="1">
                    <c:v>11.59200246313235</c:v>
                  </c:pt>
                  <c:pt idx="2">
                    <c:v>2.988279743842334</c:v>
                  </c:pt>
                  <c:pt idx="3">
                    <c:v>12.58607223242568</c:v>
                  </c:pt>
                  <c:pt idx="4">
                    <c:v>9.012014080901475</c:v>
                  </c:pt>
                </c:numCache>
              </c:numRef>
            </c:minus>
          </c:errBars>
          <c:xVal>
            <c:numRef>
              <c:f>inosine!$B$34:$B$39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inosine!$C$57:$C$62</c:f>
              <c:numCache>
                <c:formatCode>0</c:formatCode>
                <c:ptCount val="6"/>
                <c:pt idx="0">
                  <c:v>76.76629112047161</c:v>
                </c:pt>
                <c:pt idx="1">
                  <c:v>92.15550580190659</c:v>
                </c:pt>
                <c:pt idx="2">
                  <c:v>91.53308561402822</c:v>
                </c:pt>
                <c:pt idx="3">
                  <c:v>84.77019902868852</c:v>
                </c:pt>
                <c:pt idx="4">
                  <c:v>95.11053620197968</c:v>
                </c:pt>
                <c:pt idx="5" formatCode="General">
                  <c:v>92.01258419531865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inosine!$V$33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inosine!$V$41:$V$45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inosine!$V$41:$V$45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inosine!$B$34:$B$39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inosine!$V$57:$V$62</c:f>
              <c:numCache>
                <c:formatCode>0</c:formatCode>
                <c:ptCount val="6"/>
                <c:pt idx="0">
                  <c:v>23.23370887952839</c:v>
                </c:pt>
                <c:pt idx="1">
                  <c:v>7.844494198093408</c:v>
                </c:pt>
                <c:pt idx="2">
                  <c:v>8.466914385971778</c:v>
                </c:pt>
                <c:pt idx="3">
                  <c:v>15.22980097131149</c:v>
                </c:pt>
                <c:pt idx="4">
                  <c:v>4.889463798020307</c:v>
                </c:pt>
                <c:pt idx="5">
                  <c:v>7.987415804681369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454520"/>
        <c:axId val="2121448488"/>
      </c:scatterChart>
      <c:valAx>
        <c:axId val="212145452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121448488"/>
        <c:crosses val="autoZero"/>
        <c:crossBetween val="midCat"/>
      </c:valAx>
      <c:valAx>
        <c:axId val="212144848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21454520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inosine!$C$33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inosine!$C$43:$C$47</c:f>
                <c:numCache>
                  <c:formatCode>General</c:formatCode>
                  <c:ptCount val="5"/>
                  <c:pt idx="0">
                    <c:v>0.963239054835229</c:v>
                  </c:pt>
                  <c:pt idx="1">
                    <c:v>11.59200246313235</c:v>
                  </c:pt>
                  <c:pt idx="2">
                    <c:v>2.988279743842334</c:v>
                  </c:pt>
                  <c:pt idx="3">
                    <c:v>12.58607223242568</c:v>
                  </c:pt>
                  <c:pt idx="4">
                    <c:v>9.012014080901475</c:v>
                  </c:pt>
                </c:numCache>
              </c:numRef>
            </c:plus>
            <c:minus>
              <c:numRef>
                <c:f>inosine!$C$43:$C$47</c:f>
                <c:numCache>
                  <c:formatCode>General</c:formatCode>
                  <c:ptCount val="5"/>
                  <c:pt idx="0">
                    <c:v>0.963239054835229</c:v>
                  </c:pt>
                  <c:pt idx="1">
                    <c:v>11.59200246313235</c:v>
                  </c:pt>
                  <c:pt idx="2">
                    <c:v>2.988279743842334</c:v>
                  </c:pt>
                  <c:pt idx="3">
                    <c:v>12.58607223242568</c:v>
                  </c:pt>
                  <c:pt idx="4">
                    <c:v>9.012014080901475</c:v>
                  </c:pt>
                </c:numCache>
              </c:numRef>
            </c:minus>
          </c:errBars>
          <c:xVal>
            <c:numRef>
              <c:f>inosine!$B$34:$B$39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inosine!$C$79:$C$84</c:f>
              <c:numCache>
                <c:formatCode>0</c:formatCode>
                <c:ptCount val="6"/>
                <c:pt idx="0">
                  <c:v>74.53213268717566</c:v>
                </c:pt>
                <c:pt idx="1">
                  <c:v>73.87041286529707</c:v>
                </c:pt>
                <c:pt idx="2">
                  <c:v>63.11470478417677</c:v>
                </c:pt>
                <c:pt idx="3">
                  <c:v>74.29418536248711</c:v>
                </c:pt>
                <c:pt idx="4">
                  <c:v>84.78247477341679</c:v>
                </c:pt>
                <c:pt idx="5" formatCode="General">
                  <c:v>77.5363226937074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inosine!$V$33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inosine!$V$41:$V$45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inosine!$V$41:$V$45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inosine!$B$34:$B$39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inosine!$V$79:$V$84</c:f>
              <c:numCache>
                <c:formatCode>0</c:formatCode>
                <c:ptCount val="6"/>
                <c:pt idx="0">
                  <c:v>25.46786731282436</c:v>
                </c:pt>
                <c:pt idx="1">
                  <c:v>26.12958713470293</c:v>
                </c:pt>
                <c:pt idx="2">
                  <c:v>36.88529521582322</c:v>
                </c:pt>
                <c:pt idx="3">
                  <c:v>25.7058146375129</c:v>
                </c:pt>
                <c:pt idx="4">
                  <c:v>15.2175252265832</c:v>
                </c:pt>
                <c:pt idx="5">
                  <c:v>22.4636773062926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401256"/>
        <c:axId val="2121394984"/>
      </c:scatterChart>
      <c:valAx>
        <c:axId val="2121401256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121394984"/>
        <c:crosses val="autoZero"/>
        <c:crossBetween val="midCat"/>
      </c:valAx>
      <c:valAx>
        <c:axId val="2121394984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21401256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'S-ribosyl-L-homocysteine-nega'!$C$33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'S-ribosyl-L-homocysteine-nega'!$C$43:$C$48</c:f>
                <c:numCache>
                  <c:formatCode>General</c:formatCode>
                  <c:ptCount val="6"/>
                  <c:pt idx="0">
                    <c:v>9.557731378885756</c:v>
                  </c:pt>
                  <c:pt idx="1">
                    <c:v>27.7602773838786</c:v>
                  </c:pt>
                  <c:pt idx="2">
                    <c:v>5.925090033749084</c:v>
                  </c:pt>
                  <c:pt idx="3">
                    <c:v>2.342400914684801</c:v>
                  </c:pt>
                  <c:pt idx="4">
                    <c:v>0.836101280990729</c:v>
                  </c:pt>
                  <c:pt idx="5">
                    <c:v>0.924110399400934</c:v>
                  </c:pt>
                </c:numCache>
              </c:numRef>
            </c:plus>
            <c:minus>
              <c:numRef>
                <c:f>'S-ribosyl-L-homocysteine-nega'!$C$43:$C$48</c:f>
                <c:numCache>
                  <c:formatCode>General</c:formatCode>
                  <c:ptCount val="6"/>
                  <c:pt idx="0">
                    <c:v>9.557731378885756</c:v>
                  </c:pt>
                  <c:pt idx="1">
                    <c:v>27.7602773838786</c:v>
                  </c:pt>
                  <c:pt idx="2">
                    <c:v>5.925090033749084</c:v>
                  </c:pt>
                  <c:pt idx="3">
                    <c:v>2.342400914684801</c:v>
                  </c:pt>
                  <c:pt idx="4">
                    <c:v>0.836101280990729</c:v>
                  </c:pt>
                  <c:pt idx="5">
                    <c:v>0.924110399400934</c:v>
                  </c:pt>
                </c:numCache>
              </c:numRef>
            </c:minus>
          </c:errBars>
          <c:xVal>
            <c:numRef>
              <c:f>'S-ribosyl-L-homocysteine-nega'!$B$34:$B$39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'S-ribosyl-L-homocysteine-nega'!$C$34:$C$39</c:f>
              <c:numCache>
                <c:formatCode>0</c:formatCode>
                <c:ptCount val="6"/>
                <c:pt idx="0">
                  <c:v>21.26055833267249</c:v>
                </c:pt>
                <c:pt idx="1">
                  <c:v>62.04959258063013</c:v>
                </c:pt>
                <c:pt idx="2">
                  <c:v>7.031928688264788</c:v>
                </c:pt>
                <c:pt idx="3">
                  <c:v>14.7474960661137</c:v>
                </c:pt>
                <c:pt idx="4">
                  <c:v>7.876584826098232</c:v>
                </c:pt>
                <c:pt idx="5" formatCode="General">
                  <c:v>11.74044146885926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'S-ribosyl-L-homocysteine-nega'!$D$33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'S-ribosyl-L-homocysteine-nega'!$D$43:$D$48</c:f>
                <c:numCache>
                  <c:formatCode>General</c:formatCode>
                  <c:ptCount val="6"/>
                  <c:pt idx="0">
                    <c:v>3.597046424796219</c:v>
                  </c:pt>
                  <c:pt idx="1">
                    <c:v>12.13271071480927</c:v>
                  </c:pt>
                  <c:pt idx="2">
                    <c:v>0.0</c:v>
                  </c:pt>
                  <c:pt idx="3">
                    <c:v>1.403476975702133</c:v>
                  </c:pt>
                  <c:pt idx="4">
                    <c:v>1.081538589796182</c:v>
                  </c:pt>
                  <c:pt idx="5">
                    <c:v>1.07429499923755</c:v>
                  </c:pt>
                </c:numCache>
              </c:numRef>
            </c:plus>
            <c:minus>
              <c:numRef>
                <c:f>'S-ribosyl-L-homocysteine-nega'!$D$43:$D$48</c:f>
                <c:numCache>
                  <c:formatCode>General</c:formatCode>
                  <c:ptCount val="6"/>
                  <c:pt idx="0">
                    <c:v>3.597046424796219</c:v>
                  </c:pt>
                  <c:pt idx="1">
                    <c:v>12.13271071480927</c:v>
                  </c:pt>
                  <c:pt idx="2">
                    <c:v>0.0</c:v>
                  </c:pt>
                  <c:pt idx="3">
                    <c:v>1.403476975702133</c:v>
                  </c:pt>
                  <c:pt idx="4">
                    <c:v>1.081538589796182</c:v>
                  </c:pt>
                  <c:pt idx="5">
                    <c:v>1.07429499923755</c:v>
                  </c:pt>
                </c:numCache>
              </c:numRef>
            </c:minus>
          </c:errBars>
          <c:xVal>
            <c:numRef>
              <c:f>'S-ribosyl-L-homocysteine-nega'!$B$34:$B$39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'S-ribosyl-L-homocysteine-nega'!$D$34:$D$39</c:f>
              <c:numCache>
                <c:formatCode>0</c:formatCode>
                <c:ptCount val="6"/>
                <c:pt idx="0">
                  <c:v>4.625528807098563</c:v>
                </c:pt>
                <c:pt idx="1">
                  <c:v>21.08940495008388</c:v>
                </c:pt>
                <c:pt idx="2">
                  <c:v>0.0</c:v>
                </c:pt>
                <c:pt idx="3">
                  <c:v>14.34336157435076</c:v>
                </c:pt>
                <c:pt idx="4">
                  <c:v>7.222141419289441</c:v>
                </c:pt>
                <c:pt idx="5" formatCode="General">
                  <c:v>10.00875254260309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'S-ribosyl-L-homocysteine-nega'!$E$33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'S-ribosyl-L-homocysteine-nega'!$E$43:$E$48</c:f>
                <c:numCache>
                  <c:formatCode>General</c:formatCode>
                  <c:ptCount val="6"/>
                  <c:pt idx="0">
                    <c:v>7.398165637381787</c:v>
                  </c:pt>
                  <c:pt idx="1">
                    <c:v>5.398987930048188</c:v>
                  </c:pt>
                  <c:pt idx="2">
                    <c:v>8.945647219679205</c:v>
                  </c:pt>
                  <c:pt idx="3">
                    <c:v>0.982948291814456</c:v>
                  </c:pt>
                  <c:pt idx="4">
                    <c:v>0.815806451678895</c:v>
                  </c:pt>
                  <c:pt idx="5">
                    <c:v>1.022509216373062</c:v>
                  </c:pt>
                </c:numCache>
              </c:numRef>
            </c:plus>
            <c:minus>
              <c:numRef>
                <c:f>'S-ribosyl-L-homocysteine-nega'!$E$43:$E$48</c:f>
                <c:numCache>
                  <c:formatCode>General</c:formatCode>
                  <c:ptCount val="6"/>
                  <c:pt idx="0">
                    <c:v>7.398165637381787</c:v>
                  </c:pt>
                  <c:pt idx="1">
                    <c:v>5.398987930048188</c:v>
                  </c:pt>
                  <c:pt idx="2">
                    <c:v>8.945647219679205</c:v>
                  </c:pt>
                  <c:pt idx="3">
                    <c:v>0.982948291814456</c:v>
                  </c:pt>
                  <c:pt idx="4">
                    <c:v>0.815806451678895</c:v>
                  </c:pt>
                  <c:pt idx="5">
                    <c:v>1.022509216373062</c:v>
                  </c:pt>
                </c:numCache>
              </c:numRef>
            </c:minus>
          </c:errBars>
          <c:xVal>
            <c:numRef>
              <c:f>'S-ribosyl-L-homocysteine-nega'!$B$34:$B$39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'S-ribosyl-L-homocysteine-nega'!$E$34:$E$39</c:f>
              <c:numCache>
                <c:formatCode>0</c:formatCode>
                <c:ptCount val="6"/>
                <c:pt idx="0">
                  <c:v>10.67076635597702</c:v>
                </c:pt>
                <c:pt idx="1">
                  <c:v>11.8136217576373</c:v>
                </c:pt>
                <c:pt idx="2">
                  <c:v>10.39672494441981</c:v>
                </c:pt>
                <c:pt idx="3">
                  <c:v>19.02653710158259</c:v>
                </c:pt>
                <c:pt idx="4">
                  <c:v>10.09059437720767</c:v>
                </c:pt>
                <c:pt idx="5" formatCode="General">
                  <c:v>9.7849886541693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'S-ribosyl-L-homocysteine-nega'!$F$33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'S-ribosyl-L-homocysteine-nega'!$F$43:$F$48</c:f>
                <c:numCache>
                  <c:formatCode>General</c:formatCode>
                  <c:ptCount val="6"/>
                  <c:pt idx="0">
                    <c:v>6.833075917139749</c:v>
                  </c:pt>
                  <c:pt idx="1">
                    <c:v>14.65825430986981</c:v>
                  </c:pt>
                  <c:pt idx="2">
                    <c:v>1.542676333960538</c:v>
                  </c:pt>
                  <c:pt idx="3">
                    <c:v>1.024987903038925</c:v>
                  </c:pt>
                  <c:pt idx="4">
                    <c:v>0.874517384996227</c:v>
                  </c:pt>
                  <c:pt idx="5">
                    <c:v>0.517495481004013</c:v>
                  </c:pt>
                </c:numCache>
              </c:numRef>
            </c:plus>
            <c:minus>
              <c:numRef>
                <c:f>'S-ribosyl-L-homocysteine-nega'!$F$43:$F$48</c:f>
                <c:numCache>
                  <c:formatCode>General</c:formatCode>
                  <c:ptCount val="6"/>
                  <c:pt idx="0">
                    <c:v>6.833075917139749</c:v>
                  </c:pt>
                  <c:pt idx="1">
                    <c:v>14.65825430986981</c:v>
                  </c:pt>
                  <c:pt idx="2">
                    <c:v>1.542676333960538</c:v>
                  </c:pt>
                  <c:pt idx="3">
                    <c:v>1.024987903038925</c:v>
                  </c:pt>
                  <c:pt idx="4">
                    <c:v>0.874517384996227</c:v>
                  </c:pt>
                  <c:pt idx="5">
                    <c:v>0.517495481004013</c:v>
                  </c:pt>
                </c:numCache>
              </c:numRef>
            </c:minus>
          </c:errBars>
          <c:xVal>
            <c:numRef>
              <c:f>'S-ribosyl-L-homocysteine-nega'!$B$34:$B$39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'S-ribosyl-L-homocysteine-nega'!$F$34:$F$39</c:f>
              <c:numCache>
                <c:formatCode>0</c:formatCode>
                <c:ptCount val="6"/>
                <c:pt idx="0">
                  <c:v>19.96919455367242</c:v>
                </c:pt>
                <c:pt idx="1">
                  <c:v>3.978223117145953</c:v>
                </c:pt>
                <c:pt idx="2">
                  <c:v>18.75308409493583</c:v>
                </c:pt>
                <c:pt idx="3">
                  <c:v>20.69225983134667</c:v>
                </c:pt>
                <c:pt idx="4">
                  <c:v>15.3051977061744</c:v>
                </c:pt>
                <c:pt idx="5" formatCode="General">
                  <c:v>13.06203921815189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'S-ribosyl-L-homocysteine-nega'!$G$33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'S-ribosyl-L-homocysteine-nega'!$G$43:$G$48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0.256052196226118</c:v>
                  </c:pt>
                  <c:pt idx="2">
                    <c:v>10.36207779433059</c:v>
                  </c:pt>
                  <c:pt idx="3">
                    <c:v>2.270539766606908</c:v>
                  </c:pt>
                  <c:pt idx="4">
                    <c:v>0.771751411856474</c:v>
                  </c:pt>
                  <c:pt idx="5">
                    <c:v>0.213743828593063</c:v>
                  </c:pt>
                </c:numCache>
              </c:numRef>
            </c:plus>
            <c:minus>
              <c:numRef>
                <c:f>'S-ribosyl-L-homocysteine-nega'!$G$43:$G$48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0.256052196226118</c:v>
                  </c:pt>
                  <c:pt idx="2">
                    <c:v>10.36207779433059</c:v>
                  </c:pt>
                  <c:pt idx="3">
                    <c:v>2.270539766606908</c:v>
                  </c:pt>
                  <c:pt idx="4">
                    <c:v>0.771751411856474</c:v>
                  </c:pt>
                  <c:pt idx="5">
                    <c:v>0.213743828593063</c:v>
                  </c:pt>
                </c:numCache>
              </c:numRef>
            </c:minus>
          </c:errBars>
          <c:xVal>
            <c:numRef>
              <c:f>'S-ribosyl-L-homocysteine-nega'!$B$34:$B$39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'S-ribosyl-L-homocysteine-nega'!$G$34:$G$39</c:f>
              <c:numCache>
                <c:formatCode>0</c:formatCode>
                <c:ptCount val="6"/>
                <c:pt idx="0">
                  <c:v>0.0</c:v>
                </c:pt>
                <c:pt idx="1">
                  <c:v>0.339391624100127</c:v>
                </c:pt>
                <c:pt idx="2">
                  <c:v>5.642805814376663</c:v>
                </c:pt>
                <c:pt idx="3">
                  <c:v>20.73145831630542</c:v>
                </c:pt>
                <c:pt idx="4">
                  <c:v>26.37884837756728</c:v>
                </c:pt>
                <c:pt idx="5" formatCode="General">
                  <c:v>19.44390658736299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'S-ribosyl-L-homocysteine-nega'!$H$33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'S-ribosyl-L-homocysteine-nega'!$H$43:$H$47</c:f>
                <c:numCache>
                  <c:formatCode>General</c:formatCode>
                  <c:ptCount val="5"/>
                  <c:pt idx="0">
                    <c:v>11.91734981134137</c:v>
                  </c:pt>
                  <c:pt idx="1">
                    <c:v>19.95854899833966</c:v>
                  </c:pt>
                  <c:pt idx="2">
                    <c:v>7.789618438150855</c:v>
                  </c:pt>
                  <c:pt idx="3">
                    <c:v>1.881698051124671</c:v>
                  </c:pt>
                  <c:pt idx="4">
                    <c:v>2.741725939073942</c:v>
                  </c:pt>
                </c:numCache>
              </c:numRef>
            </c:plus>
            <c:minus>
              <c:numRef>
                <c:f>'S-ribosyl-L-homocysteine-nega'!$H$43:$H$47</c:f>
                <c:numCache>
                  <c:formatCode>General</c:formatCode>
                  <c:ptCount val="5"/>
                  <c:pt idx="0">
                    <c:v>11.91734981134137</c:v>
                  </c:pt>
                  <c:pt idx="1">
                    <c:v>19.95854899833966</c:v>
                  </c:pt>
                  <c:pt idx="2">
                    <c:v>7.789618438150855</c:v>
                  </c:pt>
                  <c:pt idx="3">
                    <c:v>1.881698051124671</c:v>
                  </c:pt>
                  <c:pt idx="4">
                    <c:v>2.741725939073942</c:v>
                  </c:pt>
                </c:numCache>
              </c:numRef>
            </c:minus>
          </c:errBars>
          <c:xVal>
            <c:numRef>
              <c:f>'S-ribosyl-L-homocysteine-nega'!$B$34:$B$39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'S-ribosyl-L-homocysteine-nega'!$H$34:$H$39</c:f>
              <c:numCache>
                <c:formatCode>0</c:formatCode>
                <c:ptCount val="6"/>
                <c:pt idx="0">
                  <c:v>43.47395195057951</c:v>
                </c:pt>
                <c:pt idx="1">
                  <c:v>0.729765970402589</c:v>
                </c:pt>
                <c:pt idx="2">
                  <c:v>58.17545645800292</c:v>
                </c:pt>
                <c:pt idx="3">
                  <c:v>10.45888711030084</c:v>
                </c:pt>
                <c:pt idx="4">
                  <c:v>33.12663329366298</c:v>
                </c:pt>
                <c:pt idx="5" formatCode="General">
                  <c:v>35.95987152885348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'S-ribosyl-L-homocysteine-nega'!$I$33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'S-ribosyl-L-homocysteine-nega'!$I$43:$I$47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'S-ribosyl-L-homocysteine-nega'!$I$43:$I$47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'S-ribosyl-L-homocysteine-nega'!$B$34:$B$39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'S-ribosyl-L-homocysteine-nega'!$I$34:$I$39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'S-ribosyl-L-homocysteine-nega'!$J$33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'S-ribosyl-L-homocysteine-nega'!$J$43:$J$47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'S-ribosyl-L-homocysteine-nega'!$J$43:$J$47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'S-ribosyl-L-homocysteine-nega'!$B$34:$B$39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'S-ribosyl-L-homocysteine-nega'!$J$34:$J$39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'S-ribosyl-L-homocysteine-nega'!$K$33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'S-ribosyl-L-homocysteine-nega'!$K$43:$K$47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'S-ribosyl-L-homocysteine-nega'!$K$43:$K$47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'S-ribosyl-L-homocysteine-nega'!$B$34:$B$39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'S-ribosyl-L-homocysteine-nega'!$K$34:$K$39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'S-ribosyl-L-homocysteine-nega'!$L$33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'S-ribosyl-L-homocysteine-nega'!$L$43:$L$47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'S-ribosyl-L-homocysteine-nega'!$L$43:$L$47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'S-ribosyl-L-homocysteine-nega'!$B$34:$B$39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'S-ribosyl-L-homocysteine-nega'!$L$34:$L$39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'S-ribosyl-L-homocysteine-nega'!$M$33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'S-ribosyl-L-homocysteine-nega'!$M$43:$M$47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'S-ribosyl-L-homocysteine-nega'!$M$43:$M$47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'S-ribosyl-L-homocysteine-nega'!$B$34:$B$39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'S-ribosyl-L-homocysteine-nega'!$M$34:$M$39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'S-ribosyl-L-homocysteine-nega'!$N$33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'S-ribosyl-L-homocysteine-nega'!$N$43:$N$47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'S-ribosyl-L-homocysteine-nega'!$N$43:$N$47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'S-ribosyl-L-homocysteine-nega'!$B$34:$B$39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'S-ribosyl-L-homocysteine-nega'!$N$34:$N$39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'S-ribosyl-L-homocysteine-nega'!$O$33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'S-ribosyl-L-homocysteine-nega'!$O$43:$O$47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'S-ribosyl-L-homocysteine-nega'!$O$43:$O$47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'S-ribosyl-L-homocysteine-nega'!$B$34:$B$39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'S-ribosyl-L-homocysteine-nega'!$O$34:$O$39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'S-ribosyl-L-homocysteine-nega'!$P$33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'S-ribosyl-L-homocysteine-nega'!$P$43:$P$47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'S-ribosyl-L-homocysteine-nega'!$P$43:$P$47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'S-ribosyl-L-homocysteine-nega'!$B$34:$B$39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'S-ribosyl-L-homocysteine-nega'!$P$34:$P$39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'S-ribosyl-L-homocysteine-nega'!$Q$33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'S-ribosyl-L-homocysteine-nega'!$Q$43:$Q$47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'S-ribosyl-L-homocysteine-nega'!$Q$43:$Q$47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'S-ribosyl-L-homocysteine-nega'!$B$34:$B$39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'S-ribosyl-L-homocysteine-nega'!$Q$34:$Q$39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'S-ribosyl-L-homocysteine-nega'!$R$33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'S-ribosyl-L-homocysteine-nega'!$R$43:$R$47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'S-ribosyl-L-homocysteine-nega'!$R$43:$R$47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'S-ribosyl-L-homocysteine-nega'!$B$34:$B$39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'S-ribosyl-L-homocysteine-nega'!$R$34:$R$39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'S-ribosyl-L-homocysteine-nega'!$S$33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'S-ribosyl-L-homocysteine-nega'!$S$43:$S$47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'S-ribosyl-L-homocysteine-nega'!$S$43:$S$47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'S-ribosyl-L-homocysteine-nega'!$B$34:$B$39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'S-ribosyl-L-homocysteine-nega'!$S$34:$S$39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8138312"/>
        <c:axId val="2078122376"/>
      </c:scatterChart>
      <c:valAx>
        <c:axId val="2078138312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78122376"/>
        <c:crosses val="autoZero"/>
        <c:crossBetween val="midCat"/>
      </c:valAx>
      <c:valAx>
        <c:axId val="2078122376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7813831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'S-ribosyl-L-homocysteine-nega'!$A$51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'S-ribosyl-L-homocysteine-nega'!$B$52:$F$52</c:f>
                <c:numCache>
                  <c:formatCode>General</c:formatCode>
                  <c:ptCount val="5"/>
                  <c:pt idx="0">
                    <c:v>26.80039974149422</c:v>
                  </c:pt>
                  <c:pt idx="1">
                    <c:v>0.13371911145081</c:v>
                  </c:pt>
                  <c:pt idx="2">
                    <c:v>35.49163110858213</c:v>
                  </c:pt>
                  <c:pt idx="3">
                    <c:v>48.64616353253934</c:v>
                  </c:pt>
                  <c:pt idx="4">
                    <c:v>201.8595459055355</c:v>
                  </c:pt>
                </c:numCache>
              </c:numRef>
            </c:plus>
            <c:minus>
              <c:numRef>
                <c:f>'S-ribosyl-L-homocysteine-nega'!$B$52:$F$52</c:f>
                <c:numCache>
                  <c:formatCode>General</c:formatCode>
                  <c:ptCount val="5"/>
                  <c:pt idx="0">
                    <c:v>26.80039974149422</c:v>
                  </c:pt>
                  <c:pt idx="1">
                    <c:v>0.13371911145081</c:v>
                  </c:pt>
                  <c:pt idx="2">
                    <c:v>35.49163110858213</c:v>
                  </c:pt>
                  <c:pt idx="3">
                    <c:v>48.64616353253934</c:v>
                  </c:pt>
                  <c:pt idx="4">
                    <c:v>201.8595459055355</c:v>
                  </c:pt>
                </c:numCache>
              </c:numRef>
            </c:minus>
          </c:errBars>
          <c:cat>
            <c:strRef>
              <c:f>'S-ribosyl-L-homocysteine-nega'!$B$50:$F$50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'S-ribosyl-L-homocysteine-nega'!$B$51:$F$51</c:f>
              <c:numCache>
                <c:formatCode>General</c:formatCode>
                <c:ptCount val="5"/>
                <c:pt idx="0">
                  <c:v>28.3017301369587</c:v>
                </c:pt>
                <c:pt idx="1">
                  <c:v>0.6170909672429</c:v>
                </c:pt>
                <c:pt idx="2">
                  <c:v>99.61061097628358</c:v>
                </c:pt>
                <c:pt idx="3">
                  <c:v>252.5846778221943</c:v>
                </c:pt>
                <c:pt idx="4">
                  <c:v>121.9646436585811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1289768"/>
        <c:axId val="2121292856"/>
      </c:barChart>
      <c:catAx>
        <c:axId val="21212897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2121292856"/>
        <c:crosses val="autoZero"/>
        <c:auto val="1"/>
        <c:lblAlgn val="ctr"/>
        <c:lblOffset val="0"/>
        <c:noMultiLvlLbl val="0"/>
      </c:catAx>
      <c:valAx>
        <c:axId val="2121292856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2128976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'S-ribosyl-L-homocysteine-nega'!$C$33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'S-ribosyl-L-homocysteine-nega'!$C$43:$C$47</c:f>
                <c:numCache>
                  <c:formatCode>General</c:formatCode>
                  <c:ptCount val="5"/>
                  <c:pt idx="0">
                    <c:v>9.557731378885756</c:v>
                  </c:pt>
                  <c:pt idx="1">
                    <c:v>27.7602773838786</c:v>
                  </c:pt>
                  <c:pt idx="2">
                    <c:v>5.925090033749084</c:v>
                  </c:pt>
                  <c:pt idx="3">
                    <c:v>2.342400914684801</c:v>
                  </c:pt>
                  <c:pt idx="4">
                    <c:v>0.836101280990729</c:v>
                  </c:pt>
                </c:numCache>
              </c:numRef>
            </c:plus>
            <c:minus>
              <c:numRef>
                <c:f>'S-ribosyl-L-homocysteine-nega'!$C$43:$C$47</c:f>
                <c:numCache>
                  <c:formatCode>General</c:formatCode>
                  <c:ptCount val="5"/>
                  <c:pt idx="0">
                    <c:v>9.557731378885756</c:v>
                  </c:pt>
                  <c:pt idx="1">
                    <c:v>27.7602773838786</c:v>
                  </c:pt>
                  <c:pt idx="2">
                    <c:v>5.925090033749084</c:v>
                  </c:pt>
                  <c:pt idx="3">
                    <c:v>2.342400914684801</c:v>
                  </c:pt>
                  <c:pt idx="4">
                    <c:v>0.836101280990729</c:v>
                  </c:pt>
                </c:numCache>
              </c:numRef>
            </c:minus>
          </c:errBars>
          <c:xVal>
            <c:numRef>
              <c:f>'S-ribosyl-L-homocysteine-nega'!$B$34:$B$39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'S-ribosyl-L-homocysteine-nega'!$C$34:$C$39</c:f>
              <c:numCache>
                <c:formatCode>0</c:formatCode>
                <c:ptCount val="6"/>
                <c:pt idx="0">
                  <c:v>21.26055833267249</c:v>
                </c:pt>
                <c:pt idx="1">
                  <c:v>62.04959258063013</c:v>
                </c:pt>
                <c:pt idx="2">
                  <c:v>7.031928688264788</c:v>
                </c:pt>
                <c:pt idx="3">
                  <c:v>14.7474960661137</c:v>
                </c:pt>
                <c:pt idx="4">
                  <c:v>7.876584826098232</c:v>
                </c:pt>
                <c:pt idx="5" formatCode="General">
                  <c:v>11.74044146885926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'S-ribosyl-L-homocysteine-nega'!$V$33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'S-ribosyl-L-homocysteine-nega'!$V$41:$V$45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'S-ribosyl-L-homocysteine-nega'!$V$41:$V$45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'S-ribosyl-L-homocysteine-nega'!$B$34:$B$39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'S-ribosyl-L-homocysteine-nega'!$V$34:$V$39</c:f>
              <c:numCache>
                <c:formatCode>0</c:formatCode>
                <c:ptCount val="6"/>
                <c:pt idx="0">
                  <c:v>78.73944166732752</c:v>
                </c:pt>
                <c:pt idx="1">
                  <c:v>37.95040741936985</c:v>
                </c:pt>
                <c:pt idx="2">
                  <c:v>92.96807131173523</c:v>
                </c:pt>
                <c:pt idx="3">
                  <c:v>85.25250393388629</c:v>
                </c:pt>
                <c:pt idx="4">
                  <c:v>92.12341517390178</c:v>
                </c:pt>
                <c:pt idx="5">
                  <c:v>88.25955853114075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8088792"/>
        <c:axId val="2078075544"/>
      </c:scatterChart>
      <c:valAx>
        <c:axId val="2078088792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78075544"/>
        <c:crosses val="autoZero"/>
        <c:crossBetween val="midCat"/>
      </c:valAx>
      <c:valAx>
        <c:axId val="2078075544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78088792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'S-ribosyl-L-homocysteine-nega'!$C$56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'S-ribosyl-L-homocysteine-nega'!$C$65:$C$70</c:f>
                <c:numCache>
                  <c:formatCode>General</c:formatCode>
                  <c:ptCount val="6"/>
                  <c:pt idx="0">
                    <c:v>4.257150579769018</c:v>
                  </c:pt>
                  <c:pt idx="1">
                    <c:v>25.17391089922083</c:v>
                  </c:pt>
                  <c:pt idx="2">
                    <c:v>4.293803144280587</c:v>
                  </c:pt>
                  <c:pt idx="3">
                    <c:v>4.237084485037845</c:v>
                  </c:pt>
                  <c:pt idx="4">
                    <c:v>7.425195164789824</c:v>
                  </c:pt>
                  <c:pt idx="5">
                    <c:v>2.20072250305972</c:v>
                  </c:pt>
                </c:numCache>
              </c:numRef>
            </c:plus>
            <c:minus>
              <c:numRef>
                <c:f>'S-ribosyl-L-homocysteine-nega'!$C$65:$C$70</c:f>
                <c:numCache>
                  <c:formatCode>General</c:formatCode>
                  <c:ptCount val="6"/>
                  <c:pt idx="0">
                    <c:v>4.257150579769018</c:v>
                  </c:pt>
                  <c:pt idx="1">
                    <c:v>25.17391089922083</c:v>
                  </c:pt>
                  <c:pt idx="2">
                    <c:v>4.293803144280587</c:v>
                  </c:pt>
                  <c:pt idx="3">
                    <c:v>4.237084485037845</c:v>
                  </c:pt>
                  <c:pt idx="4">
                    <c:v>7.425195164789824</c:v>
                  </c:pt>
                  <c:pt idx="5">
                    <c:v>2.20072250305972</c:v>
                  </c:pt>
                </c:numCache>
              </c:numRef>
            </c:minus>
          </c:errBars>
          <c:xVal>
            <c:numRef>
              <c:f>'S-ribosyl-L-homocysteine-nega'!$B$57:$B$62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'S-ribosyl-L-homocysteine-nega'!$C$57:$C$62</c:f>
              <c:numCache>
                <c:formatCode>0</c:formatCode>
                <c:ptCount val="6"/>
                <c:pt idx="0">
                  <c:v>8.322271489755128</c:v>
                </c:pt>
                <c:pt idx="1">
                  <c:v>48.32337800050717</c:v>
                </c:pt>
                <c:pt idx="2">
                  <c:v>33.20038484286157</c:v>
                </c:pt>
                <c:pt idx="3">
                  <c:v>11.78163295595006</c:v>
                </c:pt>
                <c:pt idx="4">
                  <c:v>7.980435974927601</c:v>
                </c:pt>
                <c:pt idx="5" formatCode="General">
                  <c:v>8.38374888257464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'S-ribosyl-L-homocysteine-nega'!$D$56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'S-ribosyl-L-homocysteine-nega'!$D$65:$D$70</c:f>
                <c:numCache>
                  <c:formatCode>General</c:formatCode>
                  <c:ptCount val="6"/>
                  <c:pt idx="0">
                    <c:v>2.530883363035461</c:v>
                  </c:pt>
                  <c:pt idx="1">
                    <c:v>10.97181851609607</c:v>
                  </c:pt>
                  <c:pt idx="2">
                    <c:v>1.865964504741967</c:v>
                  </c:pt>
                  <c:pt idx="3">
                    <c:v>0.0</c:v>
                  </c:pt>
                  <c:pt idx="4">
                    <c:v>7.172815732312102</c:v>
                  </c:pt>
                  <c:pt idx="5">
                    <c:v>2.567375218855368</c:v>
                  </c:pt>
                </c:numCache>
              </c:numRef>
            </c:plus>
            <c:minus>
              <c:numRef>
                <c:f>'S-ribosyl-L-homocysteine-nega'!$D$65:$D$70</c:f>
                <c:numCache>
                  <c:formatCode>General</c:formatCode>
                  <c:ptCount val="6"/>
                  <c:pt idx="0">
                    <c:v>2.530883363035461</c:v>
                  </c:pt>
                  <c:pt idx="1">
                    <c:v>10.97181851609607</c:v>
                  </c:pt>
                  <c:pt idx="2">
                    <c:v>1.865964504741967</c:v>
                  </c:pt>
                  <c:pt idx="3">
                    <c:v>0.0</c:v>
                  </c:pt>
                  <c:pt idx="4">
                    <c:v>7.172815732312102</c:v>
                  </c:pt>
                  <c:pt idx="5">
                    <c:v>2.567375218855368</c:v>
                  </c:pt>
                </c:numCache>
              </c:numRef>
            </c:minus>
          </c:errBars>
          <c:xVal>
            <c:numRef>
              <c:f>'S-ribosyl-L-homocysteine-nega'!$B$57:$B$62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'S-ribosyl-L-homocysteine-nega'!$D$57:$D$62</c:f>
              <c:numCache>
                <c:formatCode>0</c:formatCode>
                <c:ptCount val="6"/>
                <c:pt idx="0">
                  <c:v>2.43407216204566</c:v>
                </c:pt>
                <c:pt idx="1">
                  <c:v>20.32182154526344</c:v>
                </c:pt>
                <c:pt idx="2">
                  <c:v>23.56787654734259</c:v>
                </c:pt>
                <c:pt idx="3">
                  <c:v>0.0</c:v>
                </c:pt>
                <c:pt idx="4">
                  <c:v>4.054354298478073</c:v>
                </c:pt>
                <c:pt idx="5" formatCode="General">
                  <c:v>8.06050675122935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'S-ribosyl-L-homocysteine-nega'!$E$56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'S-ribosyl-L-homocysteine-nega'!$E$65:$E$70</c:f>
                <c:numCache>
                  <c:formatCode>General</c:formatCode>
                  <c:ptCount val="6"/>
                  <c:pt idx="0">
                    <c:v>5.222219618279716</c:v>
                  </c:pt>
                  <c:pt idx="1">
                    <c:v>4.128468161970557</c:v>
                  </c:pt>
                  <c:pt idx="2">
                    <c:v>1.582570707015187</c:v>
                  </c:pt>
                  <c:pt idx="3">
                    <c:v>4.889935792383447</c:v>
                  </c:pt>
                  <c:pt idx="4">
                    <c:v>3.729589670156114</c:v>
                  </c:pt>
                  <c:pt idx="5">
                    <c:v>2.174983420128671</c:v>
                  </c:pt>
                </c:numCache>
              </c:numRef>
            </c:plus>
            <c:minus>
              <c:numRef>
                <c:f>'S-ribosyl-L-homocysteine-nega'!$E$65:$E$70</c:f>
                <c:numCache>
                  <c:formatCode>General</c:formatCode>
                  <c:ptCount val="6"/>
                  <c:pt idx="0">
                    <c:v>5.222219618279716</c:v>
                  </c:pt>
                  <c:pt idx="1">
                    <c:v>4.128468161970557</c:v>
                  </c:pt>
                  <c:pt idx="2">
                    <c:v>1.582570707015187</c:v>
                  </c:pt>
                  <c:pt idx="3">
                    <c:v>4.889935792383447</c:v>
                  </c:pt>
                  <c:pt idx="4">
                    <c:v>3.729589670156114</c:v>
                  </c:pt>
                  <c:pt idx="5">
                    <c:v>2.174983420128671</c:v>
                  </c:pt>
                </c:numCache>
              </c:numRef>
            </c:minus>
          </c:errBars>
          <c:xVal>
            <c:numRef>
              <c:f>'S-ribosyl-L-homocysteine-nega'!$B$57:$B$62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'S-ribosyl-L-homocysteine-nega'!$E$57:$E$62</c:f>
              <c:numCache>
                <c:formatCode>0</c:formatCode>
                <c:ptCount val="6"/>
                <c:pt idx="0">
                  <c:v>9.819982147482564</c:v>
                </c:pt>
                <c:pt idx="1">
                  <c:v>17.56844639387</c:v>
                </c:pt>
                <c:pt idx="2">
                  <c:v>20.98218718329841</c:v>
                </c:pt>
                <c:pt idx="3">
                  <c:v>14.95618918757323</c:v>
                </c:pt>
                <c:pt idx="4">
                  <c:v>15.45769662192355</c:v>
                </c:pt>
                <c:pt idx="5" formatCode="General">
                  <c:v>12.33783365272277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'S-ribosyl-L-homocysteine-nega'!$F$56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'S-ribosyl-L-homocysteine-nega'!$F$65:$F$70</c:f>
                <c:numCache>
                  <c:formatCode>General</c:formatCode>
                  <c:ptCount val="6"/>
                  <c:pt idx="0">
                    <c:v>7.083824720131317</c:v>
                  </c:pt>
                  <c:pt idx="1">
                    <c:v>12.25142823864509</c:v>
                  </c:pt>
                  <c:pt idx="2">
                    <c:v>2.138093281650005</c:v>
                  </c:pt>
                  <c:pt idx="3">
                    <c:v>4.375165526437673</c:v>
                  </c:pt>
                  <c:pt idx="4">
                    <c:v>1.966678022156058</c:v>
                  </c:pt>
                  <c:pt idx="5">
                    <c:v>13.91138642325353</c:v>
                  </c:pt>
                </c:numCache>
              </c:numRef>
            </c:plus>
            <c:minus>
              <c:numRef>
                <c:f>'S-ribosyl-L-homocysteine-nega'!$F$65:$F$70</c:f>
                <c:numCache>
                  <c:formatCode>General</c:formatCode>
                  <c:ptCount val="6"/>
                  <c:pt idx="0">
                    <c:v>7.083824720131317</c:v>
                  </c:pt>
                  <c:pt idx="1">
                    <c:v>12.25142823864509</c:v>
                  </c:pt>
                  <c:pt idx="2">
                    <c:v>2.138093281650005</c:v>
                  </c:pt>
                  <c:pt idx="3">
                    <c:v>4.375165526437673</c:v>
                  </c:pt>
                  <c:pt idx="4">
                    <c:v>1.966678022156058</c:v>
                  </c:pt>
                  <c:pt idx="5">
                    <c:v>13.91138642325353</c:v>
                  </c:pt>
                </c:numCache>
              </c:numRef>
            </c:minus>
          </c:errBars>
          <c:xVal>
            <c:numRef>
              <c:f>'S-ribosyl-L-homocysteine-nega'!$B$57:$B$62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'S-ribosyl-L-homocysteine-nega'!$F$57:$F$62</c:f>
              <c:numCache>
                <c:formatCode>0</c:formatCode>
                <c:ptCount val="6"/>
                <c:pt idx="0">
                  <c:v>19.06705149289766</c:v>
                </c:pt>
                <c:pt idx="1">
                  <c:v>7.007074178102346</c:v>
                </c:pt>
                <c:pt idx="2">
                  <c:v>14.13479244820862</c:v>
                </c:pt>
                <c:pt idx="3">
                  <c:v>14.29481624831354</c:v>
                </c:pt>
                <c:pt idx="4">
                  <c:v>15.91676599819774</c:v>
                </c:pt>
                <c:pt idx="5" formatCode="General">
                  <c:v>19.93065491723697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'S-ribosyl-L-homocysteine-nega'!$G$33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'S-ribosyl-L-homocysteine-nega'!$G$65:$G$70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1.107724013135303</c:v>
                  </c:pt>
                  <c:pt idx="2">
                    <c:v>1.654584311636588</c:v>
                  </c:pt>
                  <c:pt idx="3">
                    <c:v>0.0</c:v>
                  </c:pt>
                  <c:pt idx="4">
                    <c:v>0.0</c:v>
                  </c:pt>
                  <c:pt idx="5">
                    <c:v>3.382681233701205</c:v>
                  </c:pt>
                </c:numCache>
              </c:numRef>
            </c:plus>
            <c:minus>
              <c:numRef>
                <c:f>'S-ribosyl-L-homocysteine-nega'!$G$65:$G$70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1.107724013135303</c:v>
                  </c:pt>
                  <c:pt idx="2">
                    <c:v>1.654584311636588</c:v>
                  </c:pt>
                  <c:pt idx="3">
                    <c:v>0.0</c:v>
                  </c:pt>
                  <c:pt idx="4">
                    <c:v>0.0</c:v>
                  </c:pt>
                  <c:pt idx="5">
                    <c:v>3.382681233701205</c:v>
                  </c:pt>
                </c:numCache>
              </c:numRef>
            </c:minus>
          </c:errBars>
          <c:xVal>
            <c:numRef>
              <c:f>'S-ribosyl-L-homocysteine-nega'!$B$34:$B$39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'S-ribosyl-L-homocysteine-nega'!$G$57:$G$62</c:f>
              <c:numCache>
                <c:formatCode>0</c:formatCode>
                <c:ptCount val="6"/>
                <c:pt idx="0">
                  <c:v>0.0</c:v>
                </c:pt>
                <c:pt idx="1">
                  <c:v>1.77101709617022</c:v>
                </c:pt>
                <c:pt idx="2">
                  <c:v>6.339920460399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2.70230577216618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'S-ribosyl-L-homocysteine-nega'!$H$33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'S-ribosyl-L-homocysteine-nega'!$H$43:$H$47</c:f>
                <c:numCache>
                  <c:formatCode>General</c:formatCode>
                  <c:ptCount val="5"/>
                  <c:pt idx="0">
                    <c:v>11.91734981134137</c:v>
                  </c:pt>
                  <c:pt idx="1">
                    <c:v>19.95854899833966</c:v>
                  </c:pt>
                  <c:pt idx="2">
                    <c:v>7.789618438150855</c:v>
                  </c:pt>
                  <c:pt idx="3">
                    <c:v>1.881698051124671</c:v>
                  </c:pt>
                  <c:pt idx="4">
                    <c:v>2.741725939073942</c:v>
                  </c:pt>
                </c:numCache>
              </c:numRef>
            </c:plus>
            <c:minus>
              <c:numRef>
                <c:f>'S-ribosyl-L-homocysteine-nega'!$H$43:$H$47</c:f>
                <c:numCache>
                  <c:formatCode>General</c:formatCode>
                  <c:ptCount val="5"/>
                  <c:pt idx="0">
                    <c:v>11.91734981134137</c:v>
                  </c:pt>
                  <c:pt idx="1">
                    <c:v>19.95854899833966</c:v>
                  </c:pt>
                  <c:pt idx="2">
                    <c:v>7.789618438150855</c:v>
                  </c:pt>
                  <c:pt idx="3">
                    <c:v>1.881698051124671</c:v>
                  </c:pt>
                  <c:pt idx="4">
                    <c:v>2.741725939073942</c:v>
                  </c:pt>
                </c:numCache>
              </c:numRef>
            </c:minus>
          </c:errBars>
          <c:xVal>
            <c:numRef>
              <c:f>'S-ribosyl-L-homocysteine-nega'!$B$34:$B$39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'S-ribosyl-L-homocysteine-nega'!$H$57:$H$62</c:f>
              <c:numCache>
                <c:formatCode>0</c:formatCode>
                <c:ptCount val="6"/>
                <c:pt idx="0">
                  <c:v>60.35662270781899</c:v>
                </c:pt>
                <c:pt idx="1">
                  <c:v>5.008262786086805</c:v>
                </c:pt>
                <c:pt idx="2">
                  <c:v>1.774838517889806</c:v>
                </c:pt>
                <c:pt idx="3">
                  <c:v>58.96736160816318</c:v>
                </c:pt>
                <c:pt idx="4">
                  <c:v>56.59074710647302</c:v>
                </c:pt>
                <c:pt idx="5" formatCode="General">
                  <c:v>48.5849500240701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'S-ribosyl-L-homocysteine-nega'!$I$33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'S-ribosyl-L-homocysteine-nega'!$I$43:$I$47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'S-ribosyl-L-homocysteine-nega'!$I$43:$I$47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'S-ribosyl-L-homocysteine-nega'!$B$34:$B$39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'S-ribosyl-L-homocysteine-nega'!$I$57:$I$62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'S-ribosyl-L-homocysteine-nega'!$J$33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'S-ribosyl-L-homocysteine-nega'!$J$43:$J$47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'S-ribosyl-L-homocysteine-nega'!$J$43:$J$47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'S-ribosyl-L-homocysteine-nega'!$B$34:$B$39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'S-ribosyl-L-homocysteine-nega'!$J$57:$J$62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'S-ribosyl-L-homocysteine-nega'!$K$33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'S-ribosyl-L-homocysteine-nega'!$K$43:$K$47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'S-ribosyl-L-homocysteine-nega'!$K$43:$K$47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'S-ribosyl-L-homocysteine-nega'!$B$34:$B$39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'S-ribosyl-L-homocysteine-nega'!$K$57:$K$62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'S-ribosyl-L-homocysteine-nega'!$L$33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'S-ribosyl-L-homocysteine-nega'!$L$43:$L$47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'S-ribosyl-L-homocysteine-nega'!$L$43:$L$47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'S-ribosyl-L-homocysteine-nega'!$B$34:$B$39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'S-ribosyl-L-homocysteine-nega'!$L$57:$L$62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'S-ribosyl-L-homocysteine-nega'!$M$33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'S-ribosyl-L-homocysteine-nega'!$M$43:$M$47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'S-ribosyl-L-homocysteine-nega'!$M$43:$M$47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'S-ribosyl-L-homocysteine-nega'!$B$34:$B$39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'S-ribosyl-L-homocysteine-nega'!$M$57:$M$62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'S-ribosyl-L-homocysteine-nega'!$N$33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'S-ribosyl-L-homocysteine-nega'!$N$43:$N$47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'S-ribosyl-L-homocysteine-nega'!$N$43:$N$47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'S-ribosyl-L-homocysteine-nega'!$B$34:$B$39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'S-ribosyl-L-homocysteine-nega'!$N$57:$N$62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'S-ribosyl-L-homocysteine-nega'!$O$33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'S-ribosyl-L-homocysteine-nega'!$O$43:$O$47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'S-ribosyl-L-homocysteine-nega'!$O$43:$O$47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'S-ribosyl-L-homocysteine-nega'!$B$34:$B$39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'S-ribosyl-L-homocysteine-nega'!$O$57:$O$62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'S-ribosyl-L-homocysteine-nega'!$P$33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'S-ribosyl-L-homocysteine-nega'!$P$43:$P$47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'S-ribosyl-L-homocysteine-nega'!$P$43:$P$47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'S-ribosyl-L-homocysteine-nega'!$B$34:$B$39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'S-ribosyl-L-homocysteine-nega'!$P$57:$P$62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'S-ribosyl-L-homocysteine-nega'!$Q$33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'S-ribosyl-L-homocysteine-nega'!$Q$43:$Q$47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'S-ribosyl-L-homocysteine-nega'!$Q$43:$Q$47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'S-ribosyl-L-homocysteine-nega'!$B$34:$B$39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'S-ribosyl-L-homocysteine-nega'!$Q$57:$Q$62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'S-ribosyl-L-homocysteine-nega'!$R$33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'S-ribosyl-L-homocysteine-nega'!$R$43:$R$47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'S-ribosyl-L-homocysteine-nega'!$R$43:$R$47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'S-ribosyl-L-homocysteine-nega'!$B$34:$B$39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'S-ribosyl-L-homocysteine-nega'!$R$57:$R$62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'S-ribosyl-L-homocysteine-nega'!$S$33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'S-ribosyl-L-homocysteine-nega'!$S$43:$S$47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'S-ribosyl-L-homocysteine-nega'!$S$43:$S$47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'S-ribosyl-L-homocysteine-nega'!$B$34:$B$39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'S-ribosyl-L-homocysteine-nega'!$S$57:$S$62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880392"/>
        <c:axId val="2077886040"/>
      </c:scatterChart>
      <c:valAx>
        <c:axId val="2077880392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77886040"/>
        <c:crosses val="autoZero"/>
        <c:crossBetween val="midCat"/>
      </c:valAx>
      <c:valAx>
        <c:axId val="2077886040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7788039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'S-ribosyl-L-homocysteine-nega'!$C$33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'S-ribosyl-L-homocysteine-nega'!$C$87:$C$92</c:f>
                <c:numCache>
                  <c:formatCode>General</c:formatCode>
                  <c:ptCount val="6"/>
                  <c:pt idx="0">
                    <c:v>4.711401657605175</c:v>
                  </c:pt>
                  <c:pt idx="1">
                    <c:v>4.095137800349183</c:v>
                  </c:pt>
                  <c:pt idx="2">
                    <c:v>4.772807560938414</c:v>
                  </c:pt>
                  <c:pt idx="3">
                    <c:v>1.628624422586944</c:v>
                  </c:pt>
                  <c:pt idx="4">
                    <c:v>2.243355110487749</c:v>
                  </c:pt>
                  <c:pt idx="5">
                    <c:v>4.941677554123293</c:v>
                  </c:pt>
                </c:numCache>
              </c:numRef>
            </c:plus>
            <c:minus>
              <c:numRef>
                <c:f>'S-ribosyl-L-homocysteine-nega'!$C$87:$C$92</c:f>
                <c:numCache>
                  <c:formatCode>General</c:formatCode>
                  <c:ptCount val="6"/>
                  <c:pt idx="0">
                    <c:v>4.711401657605175</c:v>
                  </c:pt>
                  <c:pt idx="1">
                    <c:v>4.095137800349183</c:v>
                  </c:pt>
                  <c:pt idx="2">
                    <c:v>4.772807560938414</c:v>
                  </c:pt>
                  <c:pt idx="3">
                    <c:v>1.628624422586944</c:v>
                  </c:pt>
                  <c:pt idx="4">
                    <c:v>2.243355110487749</c:v>
                  </c:pt>
                  <c:pt idx="5">
                    <c:v>4.941677554123293</c:v>
                  </c:pt>
                </c:numCache>
              </c:numRef>
            </c:minus>
          </c:errBars>
          <c:xVal>
            <c:numRef>
              <c:f>'S-ribosyl-L-homocysteine-nega'!$B$34:$B$39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'S-ribosyl-L-homocysteine-nega'!$C$79:$C$84</c:f>
              <c:numCache>
                <c:formatCode>0</c:formatCode>
                <c:ptCount val="6"/>
                <c:pt idx="0">
                  <c:v>2.558879788356677</c:v>
                </c:pt>
                <c:pt idx="1">
                  <c:v>9.725822062571586</c:v>
                </c:pt>
                <c:pt idx="2">
                  <c:v>5.693468785245235</c:v>
                </c:pt>
                <c:pt idx="3">
                  <c:v>9.215586847372444</c:v>
                </c:pt>
                <c:pt idx="4">
                  <c:v>9.98859866568797</c:v>
                </c:pt>
                <c:pt idx="5" formatCode="General">
                  <c:v>4.15897327614965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'S-ribosyl-L-homocysteine-nega'!$D$33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'S-ribosyl-L-homocysteine-nega'!$D$87:$D$92</c:f>
                <c:numCache>
                  <c:formatCode>General</c:formatCode>
                  <c:ptCount val="6"/>
                  <c:pt idx="0">
                    <c:v>1.656654035544015</c:v>
                  </c:pt>
                  <c:pt idx="1">
                    <c:v>4.588500095783736</c:v>
                  </c:pt>
                  <c:pt idx="2">
                    <c:v>0.0</c:v>
                  </c:pt>
                  <c:pt idx="3">
                    <c:v>0.0</c:v>
                  </c:pt>
                  <c:pt idx="4">
                    <c:v>5.47136544487919</c:v>
                  </c:pt>
                  <c:pt idx="5">
                    <c:v>0.0</c:v>
                  </c:pt>
                </c:numCache>
              </c:numRef>
            </c:plus>
            <c:minus>
              <c:numRef>
                <c:f>'S-ribosyl-L-homocysteine-nega'!$D$87:$D$92</c:f>
                <c:numCache>
                  <c:formatCode>General</c:formatCode>
                  <c:ptCount val="6"/>
                  <c:pt idx="0">
                    <c:v>1.656654035544015</c:v>
                  </c:pt>
                  <c:pt idx="1">
                    <c:v>4.588500095783736</c:v>
                  </c:pt>
                  <c:pt idx="2">
                    <c:v>0.0</c:v>
                  </c:pt>
                  <c:pt idx="3">
                    <c:v>0.0</c:v>
                  </c:pt>
                  <c:pt idx="4">
                    <c:v>5.47136544487919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'S-ribosyl-L-homocysteine-nega'!$B$34:$B$39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'S-ribosyl-L-homocysteine-nega'!$D$79:$D$84</c:f>
              <c:numCache>
                <c:formatCode>0</c:formatCode>
                <c:ptCount val="6"/>
                <c:pt idx="0">
                  <c:v>7.632360307007588</c:v>
                </c:pt>
                <c:pt idx="1">
                  <c:v>3.635410862220541</c:v>
                </c:pt>
                <c:pt idx="2">
                  <c:v>0.0</c:v>
                </c:pt>
                <c:pt idx="3">
                  <c:v>0.0</c:v>
                </c:pt>
                <c:pt idx="4">
                  <c:v>2.882654710344207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'S-ribosyl-L-homocysteine-nega'!$E$33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'S-ribosyl-L-homocysteine-nega'!$E$87:$E$92</c:f>
                <c:numCache>
                  <c:formatCode>General</c:formatCode>
                  <c:ptCount val="6"/>
                  <c:pt idx="0">
                    <c:v>4.739163781091915</c:v>
                  </c:pt>
                  <c:pt idx="1">
                    <c:v>3.799366856658027</c:v>
                  </c:pt>
                  <c:pt idx="2">
                    <c:v>3.706306511573221</c:v>
                  </c:pt>
                  <c:pt idx="3">
                    <c:v>7.044078887401805</c:v>
                  </c:pt>
                  <c:pt idx="4">
                    <c:v>2.151724724952418</c:v>
                  </c:pt>
                  <c:pt idx="5">
                    <c:v>7.97580982339073</c:v>
                  </c:pt>
                </c:numCache>
              </c:numRef>
            </c:plus>
            <c:minus>
              <c:numRef>
                <c:f>'S-ribosyl-L-homocysteine-nega'!$E$65:$E$70</c:f>
                <c:numCache>
                  <c:formatCode>General</c:formatCode>
                  <c:ptCount val="6"/>
                  <c:pt idx="0">
                    <c:v>5.222219618279716</c:v>
                  </c:pt>
                  <c:pt idx="1">
                    <c:v>4.128468161970557</c:v>
                  </c:pt>
                  <c:pt idx="2">
                    <c:v>1.582570707015187</c:v>
                  </c:pt>
                  <c:pt idx="3">
                    <c:v>4.889935792383447</c:v>
                  </c:pt>
                  <c:pt idx="4">
                    <c:v>3.729589670156114</c:v>
                  </c:pt>
                  <c:pt idx="5">
                    <c:v>2.174983420128671</c:v>
                  </c:pt>
                </c:numCache>
              </c:numRef>
            </c:minus>
          </c:errBars>
          <c:xVal>
            <c:numRef>
              <c:f>'S-ribosyl-L-homocysteine-nega'!$B$34:$B$39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'S-ribosyl-L-homocysteine-nega'!$E$79:$E$84</c:f>
              <c:numCache>
                <c:formatCode>0</c:formatCode>
                <c:ptCount val="6"/>
                <c:pt idx="0">
                  <c:v>16.54165153861217</c:v>
                </c:pt>
                <c:pt idx="1">
                  <c:v>15.18382212315967</c:v>
                </c:pt>
                <c:pt idx="2">
                  <c:v>14.15483637219706</c:v>
                </c:pt>
                <c:pt idx="3">
                  <c:v>7.803829716891034</c:v>
                </c:pt>
                <c:pt idx="4">
                  <c:v>10.81144782095862</c:v>
                </c:pt>
                <c:pt idx="5" formatCode="General">
                  <c:v>16.28281485789362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'S-ribosyl-L-homocysteine-nega'!$F$33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'S-ribosyl-L-homocysteine-nega'!$F$87:$F$92</c:f>
                <c:numCache>
                  <c:formatCode>General</c:formatCode>
                  <c:ptCount val="6"/>
                  <c:pt idx="0">
                    <c:v>3.286560586901351</c:v>
                  </c:pt>
                  <c:pt idx="1">
                    <c:v>3.333413938610013</c:v>
                  </c:pt>
                  <c:pt idx="2">
                    <c:v>1.893580416283786</c:v>
                  </c:pt>
                  <c:pt idx="3">
                    <c:v>0.469182696002402</c:v>
                  </c:pt>
                  <c:pt idx="4">
                    <c:v>8.614176725525066</c:v>
                  </c:pt>
                  <c:pt idx="5">
                    <c:v>9.798068715935797</c:v>
                  </c:pt>
                </c:numCache>
              </c:numRef>
            </c:plus>
            <c:minus>
              <c:numRef>
                <c:f>'S-ribosyl-L-homocysteine-nega'!$F$87:$F$92</c:f>
                <c:numCache>
                  <c:formatCode>General</c:formatCode>
                  <c:ptCount val="6"/>
                  <c:pt idx="0">
                    <c:v>3.286560586901351</c:v>
                  </c:pt>
                  <c:pt idx="1">
                    <c:v>3.333413938610013</c:v>
                  </c:pt>
                  <c:pt idx="2">
                    <c:v>1.893580416283786</c:v>
                  </c:pt>
                  <c:pt idx="3">
                    <c:v>0.469182696002402</c:v>
                  </c:pt>
                  <c:pt idx="4">
                    <c:v>8.614176725525066</c:v>
                  </c:pt>
                  <c:pt idx="5">
                    <c:v>9.798068715935797</c:v>
                  </c:pt>
                </c:numCache>
              </c:numRef>
            </c:minus>
          </c:errBars>
          <c:xVal>
            <c:numRef>
              <c:f>'S-ribosyl-L-homocysteine-nega'!$B$34:$B$39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'S-ribosyl-L-homocysteine-nega'!$F$79:$F$84</c:f>
              <c:numCache>
                <c:formatCode>0</c:formatCode>
                <c:ptCount val="6"/>
                <c:pt idx="0">
                  <c:v>15.97511932664158</c:v>
                </c:pt>
                <c:pt idx="1">
                  <c:v>20.77879410728804</c:v>
                </c:pt>
                <c:pt idx="2">
                  <c:v>22.63604989812649</c:v>
                </c:pt>
                <c:pt idx="3">
                  <c:v>13.02446124019053</c:v>
                </c:pt>
                <c:pt idx="4">
                  <c:v>15.45170291643178</c:v>
                </c:pt>
                <c:pt idx="5" formatCode="General">
                  <c:v>19.63675851470384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'S-ribosyl-L-homocysteine-nega'!$G$33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'S-ribosyl-L-homocysteine-nega'!$G$87:$G$92</c:f>
                <c:numCache>
                  <c:formatCode>General</c:formatCode>
                  <c:ptCount val="6"/>
                  <c:pt idx="0">
                    <c:v>3.395474103036845</c:v>
                  </c:pt>
                  <c:pt idx="1">
                    <c:v>3.593519347286363</c:v>
                  </c:pt>
                  <c:pt idx="2">
                    <c:v>5.709775768302447</c:v>
                  </c:pt>
                  <c:pt idx="3">
                    <c:v>0.0</c:v>
                  </c:pt>
                  <c:pt idx="4">
                    <c:v>0.0</c:v>
                  </c:pt>
                  <c:pt idx="5">
                    <c:v>8.033061738347955</c:v>
                  </c:pt>
                </c:numCache>
              </c:numRef>
            </c:plus>
            <c:minus>
              <c:numRef>
                <c:f>'S-ribosyl-L-homocysteine-nega'!$G$87:$G$92</c:f>
                <c:numCache>
                  <c:formatCode>General</c:formatCode>
                  <c:ptCount val="6"/>
                  <c:pt idx="0">
                    <c:v>3.395474103036845</c:v>
                  </c:pt>
                  <c:pt idx="1">
                    <c:v>3.593519347286363</c:v>
                  </c:pt>
                  <c:pt idx="2">
                    <c:v>5.709775768302447</c:v>
                  </c:pt>
                  <c:pt idx="3">
                    <c:v>0.0</c:v>
                  </c:pt>
                  <c:pt idx="4">
                    <c:v>0.0</c:v>
                  </c:pt>
                  <c:pt idx="5">
                    <c:v>8.033061738347955</c:v>
                  </c:pt>
                </c:numCache>
              </c:numRef>
            </c:minus>
          </c:errBars>
          <c:xVal>
            <c:numRef>
              <c:f>'S-ribosyl-L-homocysteine-nega'!$B$34:$B$39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'S-ribosyl-L-homocysteine-nega'!$G$79:$G$84</c:f>
              <c:numCache>
                <c:formatCode>0</c:formatCode>
                <c:ptCount val="6"/>
                <c:pt idx="0">
                  <c:v>2.06764322015581</c:v>
                </c:pt>
                <c:pt idx="1">
                  <c:v>2.847100140790809</c:v>
                </c:pt>
                <c:pt idx="2">
                  <c:v>3.073901064847177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4.594283464065316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'S-ribosyl-L-homocysteine-nega'!$H$33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'S-ribosyl-L-homocysteine-nega'!$H$43:$H$47</c:f>
                <c:numCache>
                  <c:formatCode>General</c:formatCode>
                  <c:ptCount val="5"/>
                  <c:pt idx="0">
                    <c:v>11.91734981134137</c:v>
                  </c:pt>
                  <c:pt idx="1">
                    <c:v>19.95854899833966</c:v>
                  </c:pt>
                  <c:pt idx="2">
                    <c:v>7.789618438150855</c:v>
                  </c:pt>
                  <c:pt idx="3">
                    <c:v>1.881698051124671</c:v>
                  </c:pt>
                  <c:pt idx="4">
                    <c:v>2.741725939073942</c:v>
                  </c:pt>
                </c:numCache>
              </c:numRef>
            </c:plus>
            <c:minus>
              <c:numRef>
                <c:f>'S-ribosyl-L-homocysteine-nega'!$H$43:$H$47</c:f>
                <c:numCache>
                  <c:formatCode>General</c:formatCode>
                  <c:ptCount val="5"/>
                  <c:pt idx="0">
                    <c:v>11.91734981134137</c:v>
                  </c:pt>
                  <c:pt idx="1">
                    <c:v>19.95854899833966</c:v>
                  </c:pt>
                  <c:pt idx="2">
                    <c:v>7.789618438150855</c:v>
                  </c:pt>
                  <c:pt idx="3">
                    <c:v>1.881698051124671</c:v>
                  </c:pt>
                  <c:pt idx="4">
                    <c:v>2.741725939073942</c:v>
                  </c:pt>
                </c:numCache>
              </c:numRef>
            </c:minus>
          </c:errBars>
          <c:xVal>
            <c:numRef>
              <c:f>'S-ribosyl-L-homocysteine-nega'!$B$34:$B$39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'S-ribosyl-L-homocysteine-nega'!$H$79:$H$84</c:f>
              <c:numCache>
                <c:formatCode>0</c:formatCode>
                <c:ptCount val="6"/>
                <c:pt idx="0">
                  <c:v>55.22434581922621</c:v>
                </c:pt>
                <c:pt idx="1">
                  <c:v>47.82905070396935</c:v>
                </c:pt>
                <c:pt idx="2">
                  <c:v>54.44174387958402</c:v>
                </c:pt>
                <c:pt idx="3">
                  <c:v>69.95612219554598</c:v>
                </c:pt>
                <c:pt idx="4">
                  <c:v>60.86559588657743</c:v>
                </c:pt>
                <c:pt idx="5" formatCode="General">
                  <c:v>55.32716988718759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'S-ribosyl-L-homocysteine-nega'!$I$33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'S-ribosyl-L-homocysteine-nega'!$I$43:$I$47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'S-ribosyl-L-homocysteine-nega'!$I$43:$I$47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'S-ribosyl-L-homocysteine-nega'!$B$34:$B$39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'S-ribosyl-L-homocysteine-nega'!$I$79:$I$84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'S-ribosyl-L-homocysteine-nega'!$J$33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'S-ribosyl-L-homocysteine-nega'!$J$43:$J$47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'S-ribosyl-L-homocysteine-nega'!$J$43:$J$47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'S-ribosyl-L-homocysteine-nega'!$B$34:$B$39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'S-ribosyl-L-homocysteine-nega'!$J$79:$J$84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'S-ribosyl-L-homocysteine-nega'!$K$33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'S-ribosyl-L-homocysteine-nega'!$K$43:$K$47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'S-ribosyl-L-homocysteine-nega'!$K$43:$K$47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'S-ribosyl-L-homocysteine-nega'!$B$34:$B$39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'S-ribosyl-L-homocysteine-nega'!$K$79:$K$84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'S-ribosyl-L-homocysteine-nega'!$L$33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'S-ribosyl-L-homocysteine-nega'!$L$43:$L$47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'S-ribosyl-L-homocysteine-nega'!$L$43:$L$47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'S-ribosyl-L-homocysteine-nega'!$B$34:$B$39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'S-ribosyl-L-homocysteine-nega'!$L$79:$L$84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'S-ribosyl-L-homocysteine-nega'!$M$33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'S-ribosyl-L-homocysteine-nega'!$M$43:$M$47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'S-ribosyl-L-homocysteine-nega'!$M$43:$M$47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'S-ribosyl-L-homocysteine-nega'!$B$34:$B$39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'S-ribosyl-L-homocysteine-nega'!$M$79:$M$84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'S-ribosyl-L-homocysteine-nega'!$N$33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'S-ribosyl-L-homocysteine-nega'!$N$43:$N$47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'S-ribosyl-L-homocysteine-nega'!$N$43:$N$47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'S-ribosyl-L-homocysteine-nega'!$B$34:$B$39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'S-ribosyl-L-homocysteine-nega'!$N$79:$N$84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'S-ribosyl-L-homocysteine-nega'!$O$33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'S-ribosyl-L-homocysteine-nega'!$O$43:$O$47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'S-ribosyl-L-homocysteine-nega'!$O$43:$O$47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'S-ribosyl-L-homocysteine-nega'!$B$34:$B$39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'S-ribosyl-L-homocysteine-nega'!$O$79:$O$84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'S-ribosyl-L-homocysteine-nega'!$P$33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'S-ribosyl-L-homocysteine-nega'!$P$43:$P$47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'S-ribosyl-L-homocysteine-nega'!$P$43:$P$47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'S-ribosyl-L-homocysteine-nega'!$B$34:$B$39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'S-ribosyl-L-homocysteine-nega'!$P$79:$P$84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'S-ribosyl-L-homocysteine-nega'!$Q$33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'S-ribosyl-L-homocysteine-nega'!$Q$43:$Q$47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'S-ribosyl-L-homocysteine-nega'!$Q$43:$Q$47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'S-ribosyl-L-homocysteine-nega'!$B$34:$B$39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'S-ribosyl-L-homocysteine-nega'!$Q$79:$Q$84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'S-ribosyl-L-homocysteine-nega'!$R$33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'S-ribosyl-L-homocysteine-nega'!$R$43:$R$47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'S-ribosyl-L-homocysteine-nega'!$R$43:$R$47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'S-ribosyl-L-homocysteine-nega'!$B$34:$B$39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'S-ribosyl-L-homocysteine-nega'!$R$79:$R$84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'S-ribosyl-L-homocysteine-nega'!$S$33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'S-ribosyl-L-homocysteine-nega'!$S$43:$S$47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'S-ribosyl-L-homocysteine-nega'!$S$43:$S$47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'S-ribosyl-L-homocysteine-nega'!$B$34:$B$39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'S-ribosyl-L-homocysteine-nega'!$S$79:$S$84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785608"/>
        <c:axId val="2077791256"/>
      </c:scatterChart>
      <c:valAx>
        <c:axId val="2077785608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77791256"/>
        <c:crosses val="autoZero"/>
        <c:crossBetween val="midCat"/>
      </c:valAx>
      <c:valAx>
        <c:axId val="2077791256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777856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'S-ribosyl-L-homocysteine-nega'!$A$73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'S-ribosyl-L-homocysteine-nega'!$B$74:$F$74</c:f>
                <c:numCache>
                  <c:formatCode>General</c:formatCode>
                  <c:ptCount val="5"/>
                  <c:pt idx="0">
                    <c:v>24.95546203551442</c:v>
                  </c:pt>
                  <c:pt idx="1">
                    <c:v>70.75010184617811</c:v>
                  </c:pt>
                  <c:pt idx="2">
                    <c:v>0.550233088704586</c:v>
                  </c:pt>
                  <c:pt idx="3">
                    <c:v>0.476299875670197</c:v>
                  </c:pt>
                  <c:pt idx="4">
                    <c:v>0.828066574288328</c:v>
                  </c:pt>
                </c:numCache>
              </c:numRef>
            </c:plus>
            <c:minus>
              <c:numRef>
                <c:f>'S-ribosyl-L-homocysteine-nega'!$B$74:$F$74</c:f>
                <c:numCache>
                  <c:formatCode>General</c:formatCode>
                  <c:ptCount val="5"/>
                  <c:pt idx="0">
                    <c:v>24.95546203551442</c:v>
                  </c:pt>
                  <c:pt idx="1">
                    <c:v>70.75010184617811</c:v>
                  </c:pt>
                  <c:pt idx="2">
                    <c:v>0.550233088704586</c:v>
                  </c:pt>
                  <c:pt idx="3">
                    <c:v>0.476299875670197</c:v>
                  </c:pt>
                  <c:pt idx="4">
                    <c:v>0.828066574288328</c:v>
                  </c:pt>
                </c:numCache>
              </c:numRef>
            </c:minus>
          </c:errBars>
          <c:cat>
            <c:strRef>
              <c:f>'S-ribosyl-L-homocysteine-nega'!$B$50:$F$50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'S-ribosyl-L-homocysteine-nega'!$B$73:$F$73</c:f>
              <c:numCache>
                <c:formatCode>General</c:formatCode>
                <c:ptCount val="5"/>
                <c:pt idx="0">
                  <c:v>7.759912149874426</c:v>
                </c:pt>
                <c:pt idx="1">
                  <c:v>77.9232810583424</c:v>
                </c:pt>
                <c:pt idx="2">
                  <c:v>0.695967273058585</c:v>
                </c:pt>
                <c:pt idx="3" formatCode="0.00E+00">
                  <c:v>0.640117058704257</c:v>
                </c:pt>
                <c:pt idx="4">
                  <c:v>1.011383378232015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8051256"/>
        <c:axId val="2078045640"/>
      </c:barChart>
      <c:catAx>
        <c:axId val="20780512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2078045640"/>
        <c:crosses val="autoZero"/>
        <c:auto val="1"/>
        <c:lblAlgn val="ctr"/>
        <c:lblOffset val="0"/>
        <c:noMultiLvlLbl val="0"/>
      </c:catAx>
      <c:valAx>
        <c:axId val="2078045640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7805125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'S-ribosyl-L-homocysteine-nega'!$A$51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'S-ribosyl-L-homocysteine-nega'!$B$96:$F$96</c:f>
                <c:numCache>
                  <c:formatCode>General</c:formatCode>
                  <c:ptCount val="5"/>
                  <c:pt idx="0">
                    <c:v>0.262346969580407</c:v>
                  </c:pt>
                  <c:pt idx="1">
                    <c:v>0.0149689958902069</c:v>
                  </c:pt>
                  <c:pt idx="2">
                    <c:v>0.128067543244179</c:v>
                  </c:pt>
                  <c:pt idx="3">
                    <c:v>0.162784168793023</c:v>
                  </c:pt>
                  <c:pt idx="4">
                    <c:v>0.284333873220382</c:v>
                  </c:pt>
                </c:numCache>
              </c:numRef>
            </c:plus>
            <c:minus>
              <c:numRef>
                <c:f>'S-ribosyl-L-homocysteine-nega'!$B$96:$F$96</c:f>
                <c:numCache>
                  <c:formatCode>General</c:formatCode>
                  <c:ptCount val="5"/>
                  <c:pt idx="0">
                    <c:v>0.262346969580407</c:v>
                  </c:pt>
                  <c:pt idx="1">
                    <c:v>0.0149689958902069</c:v>
                  </c:pt>
                  <c:pt idx="2">
                    <c:v>0.128067543244179</c:v>
                  </c:pt>
                  <c:pt idx="3">
                    <c:v>0.162784168793023</c:v>
                  </c:pt>
                  <c:pt idx="4">
                    <c:v>0.284333873220382</c:v>
                  </c:pt>
                </c:numCache>
              </c:numRef>
            </c:minus>
          </c:errBars>
          <c:cat>
            <c:strRef>
              <c:f>'S-ribosyl-L-homocysteine-nega'!$B$50:$F$50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'S-ribosyl-L-homocysteine-nega'!$B$95:$F$95</c:f>
              <c:numCache>
                <c:formatCode>General</c:formatCode>
                <c:ptCount val="5"/>
                <c:pt idx="0">
                  <c:v>0.788956922181288</c:v>
                </c:pt>
                <c:pt idx="1">
                  <c:v>0.765224520366737</c:v>
                </c:pt>
                <c:pt idx="2">
                  <c:v>0.713867741802079</c:v>
                </c:pt>
                <c:pt idx="3">
                  <c:v>0.747841628287339</c:v>
                </c:pt>
                <c:pt idx="4" formatCode="0.00E+00">
                  <c:v>0.563904632165022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7675848"/>
        <c:axId val="2077678984"/>
      </c:barChart>
      <c:catAx>
        <c:axId val="207767584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2077678984"/>
        <c:crosses val="autoZero"/>
        <c:auto val="1"/>
        <c:lblAlgn val="ctr"/>
        <c:lblOffset val="0"/>
        <c:noMultiLvlLbl val="0"/>
      </c:catAx>
      <c:valAx>
        <c:axId val="2077678984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7767584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'S-ribosyl-L-homocysteine-nega'!$C$33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'S-ribosyl-L-homocysteine-nega'!$C$43:$C$47</c:f>
                <c:numCache>
                  <c:formatCode>General</c:formatCode>
                  <c:ptCount val="5"/>
                  <c:pt idx="0">
                    <c:v>9.557731378885756</c:v>
                  </c:pt>
                  <c:pt idx="1">
                    <c:v>27.7602773838786</c:v>
                  </c:pt>
                  <c:pt idx="2">
                    <c:v>5.925090033749084</c:v>
                  </c:pt>
                  <c:pt idx="3">
                    <c:v>2.342400914684801</c:v>
                  </c:pt>
                  <c:pt idx="4">
                    <c:v>0.836101280990729</c:v>
                  </c:pt>
                </c:numCache>
              </c:numRef>
            </c:plus>
            <c:minus>
              <c:numRef>
                <c:f>'S-ribosyl-L-homocysteine-nega'!$C$43:$C$47</c:f>
                <c:numCache>
                  <c:formatCode>General</c:formatCode>
                  <c:ptCount val="5"/>
                  <c:pt idx="0">
                    <c:v>9.557731378885756</c:v>
                  </c:pt>
                  <c:pt idx="1">
                    <c:v>27.7602773838786</c:v>
                  </c:pt>
                  <c:pt idx="2">
                    <c:v>5.925090033749084</c:v>
                  </c:pt>
                  <c:pt idx="3">
                    <c:v>2.342400914684801</c:v>
                  </c:pt>
                  <c:pt idx="4">
                    <c:v>0.836101280990729</c:v>
                  </c:pt>
                </c:numCache>
              </c:numRef>
            </c:minus>
          </c:errBars>
          <c:xVal>
            <c:numRef>
              <c:f>'S-ribosyl-L-homocysteine-nega'!$B$34:$B$39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'S-ribosyl-L-homocysteine-nega'!$C$57:$C$62</c:f>
              <c:numCache>
                <c:formatCode>0</c:formatCode>
                <c:ptCount val="6"/>
                <c:pt idx="0">
                  <c:v>8.322271489755128</c:v>
                </c:pt>
                <c:pt idx="1">
                  <c:v>48.32337800050717</c:v>
                </c:pt>
                <c:pt idx="2">
                  <c:v>33.20038484286157</c:v>
                </c:pt>
                <c:pt idx="3">
                  <c:v>11.78163295595006</c:v>
                </c:pt>
                <c:pt idx="4">
                  <c:v>7.980435974927601</c:v>
                </c:pt>
                <c:pt idx="5" formatCode="General">
                  <c:v>8.38374888257464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'S-ribosyl-L-homocysteine-nega'!$V$33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'S-ribosyl-L-homocysteine-nega'!$V$41:$V$45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'S-ribosyl-L-homocysteine-nega'!$V$41:$V$45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'S-ribosyl-L-homocysteine-nega'!$B$34:$B$39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'S-ribosyl-L-homocysteine-nega'!$V$57:$V$62</c:f>
              <c:numCache>
                <c:formatCode>0</c:formatCode>
                <c:ptCount val="6"/>
                <c:pt idx="0">
                  <c:v>91.67772851024488</c:v>
                </c:pt>
                <c:pt idx="1">
                  <c:v>51.6766219994928</c:v>
                </c:pt>
                <c:pt idx="2">
                  <c:v>66.79961515713841</c:v>
                </c:pt>
                <c:pt idx="3">
                  <c:v>88.21836704404995</c:v>
                </c:pt>
                <c:pt idx="4">
                  <c:v>92.01956402507238</c:v>
                </c:pt>
                <c:pt idx="5">
                  <c:v>91.61625111742536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664584"/>
        <c:axId val="2077670216"/>
      </c:scatterChart>
      <c:valAx>
        <c:axId val="2077664584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77670216"/>
        <c:crosses val="autoZero"/>
        <c:crossBetween val="midCat"/>
      </c:valAx>
      <c:valAx>
        <c:axId val="2077670216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77664584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'S-ribosyl-L-homocysteine-nega'!$C$33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'S-ribosyl-L-homocysteine-nega'!$C$43:$C$47</c:f>
                <c:numCache>
                  <c:formatCode>General</c:formatCode>
                  <c:ptCount val="5"/>
                  <c:pt idx="0">
                    <c:v>9.557731378885756</c:v>
                  </c:pt>
                  <c:pt idx="1">
                    <c:v>27.7602773838786</c:v>
                  </c:pt>
                  <c:pt idx="2">
                    <c:v>5.925090033749084</c:v>
                  </c:pt>
                  <c:pt idx="3">
                    <c:v>2.342400914684801</c:v>
                  </c:pt>
                  <c:pt idx="4">
                    <c:v>0.836101280990729</c:v>
                  </c:pt>
                </c:numCache>
              </c:numRef>
            </c:plus>
            <c:minus>
              <c:numRef>
                <c:f>'S-ribosyl-L-homocysteine-nega'!$C$43:$C$47</c:f>
                <c:numCache>
                  <c:formatCode>General</c:formatCode>
                  <c:ptCount val="5"/>
                  <c:pt idx="0">
                    <c:v>9.557731378885756</c:v>
                  </c:pt>
                  <c:pt idx="1">
                    <c:v>27.7602773838786</c:v>
                  </c:pt>
                  <c:pt idx="2">
                    <c:v>5.925090033749084</c:v>
                  </c:pt>
                  <c:pt idx="3">
                    <c:v>2.342400914684801</c:v>
                  </c:pt>
                  <c:pt idx="4">
                    <c:v>0.836101280990729</c:v>
                  </c:pt>
                </c:numCache>
              </c:numRef>
            </c:minus>
          </c:errBars>
          <c:xVal>
            <c:numRef>
              <c:f>'S-ribosyl-L-homocysteine-nega'!$B$34:$B$39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'S-ribosyl-L-homocysteine-nega'!$C$79:$C$84</c:f>
              <c:numCache>
                <c:formatCode>0</c:formatCode>
                <c:ptCount val="6"/>
                <c:pt idx="0">
                  <c:v>2.558879788356677</c:v>
                </c:pt>
                <c:pt idx="1">
                  <c:v>9.725822062571586</c:v>
                </c:pt>
                <c:pt idx="2">
                  <c:v>5.693468785245235</c:v>
                </c:pt>
                <c:pt idx="3">
                  <c:v>9.215586847372444</c:v>
                </c:pt>
                <c:pt idx="4">
                  <c:v>9.98859866568797</c:v>
                </c:pt>
                <c:pt idx="5" formatCode="General">
                  <c:v>4.15897327614965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'S-ribosyl-L-homocysteine-nega'!$V$33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'S-ribosyl-L-homocysteine-nega'!$V$41:$V$45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'S-ribosyl-L-homocysteine-nega'!$V$41:$V$45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'S-ribosyl-L-homocysteine-nega'!$B$34:$B$39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'S-ribosyl-L-homocysteine-nega'!$V$79:$V$84</c:f>
              <c:numCache>
                <c:formatCode>0</c:formatCode>
                <c:ptCount val="6"/>
                <c:pt idx="0">
                  <c:v>97.44112021164335</c:v>
                </c:pt>
                <c:pt idx="1">
                  <c:v>90.2741779374284</c:v>
                </c:pt>
                <c:pt idx="2">
                  <c:v>94.30653121475476</c:v>
                </c:pt>
                <c:pt idx="3">
                  <c:v>90.78441315262755</c:v>
                </c:pt>
                <c:pt idx="4">
                  <c:v>90.01140133431204</c:v>
                </c:pt>
                <c:pt idx="5">
                  <c:v>95.84102672385034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569144"/>
        <c:axId val="2077574744"/>
      </c:scatterChart>
      <c:valAx>
        <c:axId val="2077569144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77574744"/>
        <c:crosses val="autoZero"/>
        <c:crossBetween val="midCat"/>
      </c:valAx>
      <c:valAx>
        <c:axId val="2077574744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77569144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biotin!$C$33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biotin!$C$43:$C$48</c:f>
                <c:numCache>
                  <c:formatCode>General</c:formatCode>
                  <c:ptCount val="6"/>
                  <c:pt idx="0">
                    <c:v>0.212471966640074</c:v>
                  </c:pt>
                  <c:pt idx="1">
                    <c:v>0.358772686162183</c:v>
                  </c:pt>
                  <c:pt idx="2">
                    <c:v>0.114124607342484</c:v>
                  </c:pt>
                  <c:pt idx="3">
                    <c:v>0.212954097957992</c:v>
                  </c:pt>
                  <c:pt idx="4">
                    <c:v>0.222524138647188</c:v>
                  </c:pt>
                  <c:pt idx="5">
                    <c:v>0.227780718112812</c:v>
                  </c:pt>
                </c:numCache>
              </c:numRef>
            </c:plus>
            <c:minus>
              <c:numRef>
                <c:f>biotin!$C$43:$C$48</c:f>
                <c:numCache>
                  <c:formatCode>General</c:formatCode>
                  <c:ptCount val="6"/>
                  <c:pt idx="0">
                    <c:v>0.212471966640074</c:v>
                  </c:pt>
                  <c:pt idx="1">
                    <c:v>0.358772686162183</c:v>
                  </c:pt>
                  <c:pt idx="2">
                    <c:v>0.114124607342484</c:v>
                  </c:pt>
                  <c:pt idx="3">
                    <c:v>0.212954097957992</c:v>
                  </c:pt>
                  <c:pt idx="4">
                    <c:v>0.222524138647188</c:v>
                  </c:pt>
                  <c:pt idx="5">
                    <c:v>0.227780718112812</c:v>
                  </c:pt>
                </c:numCache>
              </c:numRef>
            </c:minus>
          </c:errBars>
          <c:xVal>
            <c:numRef>
              <c:f>biotin!$B$34:$B$39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biotin!$C$34:$C$39</c:f>
              <c:numCache>
                <c:formatCode>0</c:formatCode>
                <c:ptCount val="6"/>
                <c:pt idx="0">
                  <c:v>90.61406766476392</c:v>
                </c:pt>
                <c:pt idx="1">
                  <c:v>90.33208901820134</c:v>
                </c:pt>
                <c:pt idx="2">
                  <c:v>90.0179157188211</c:v>
                </c:pt>
                <c:pt idx="3">
                  <c:v>90.75268807370198</c:v>
                </c:pt>
                <c:pt idx="4">
                  <c:v>90.60339820203183</c:v>
                </c:pt>
                <c:pt idx="5" formatCode="General">
                  <c:v>90.88497803434704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biotin!$D$33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biotin!$D$43:$D$48</c:f>
                <c:numCache>
                  <c:formatCode>General</c:formatCode>
                  <c:ptCount val="6"/>
                  <c:pt idx="0">
                    <c:v>0.210008653746589</c:v>
                  </c:pt>
                  <c:pt idx="1">
                    <c:v>0.42044438168228</c:v>
                  </c:pt>
                  <c:pt idx="2">
                    <c:v>0.106465443342339</c:v>
                  </c:pt>
                  <c:pt idx="3">
                    <c:v>0.22162340717576</c:v>
                  </c:pt>
                  <c:pt idx="4">
                    <c:v>0.192489590275019</c:v>
                  </c:pt>
                  <c:pt idx="5">
                    <c:v>0.140070437275192</c:v>
                  </c:pt>
                </c:numCache>
              </c:numRef>
            </c:plus>
            <c:minus>
              <c:numRef>
                <c:f>biotin!$D$43:$D$48</c:f>
                <c:numCache>
                  <c:formatCode>General</c:formatCode>
                  <c:ptCount val="6"/>
                  <c:pt idx="0">
                    <c:v>0.210008653746589</c:v>
                  </c:pt>
                  <c:pt idx="1">
                    <c:v>0.42044438168228</c:v>
                  </c:pt>
                  <c:pt idx="2">
                    <c:v>0.106465443342339</c:v>
                  </c:pt>
                  <c:pt idx="3">
                    <c:v>0.22162340717576</c:v>
                  </c:pt>
                  <c:pt idx="4">
                    <c:v>0.192489590275019</c:v>
                  </c:pt>
                  <c:pt idx="5">
                    <c:v>0.140070437275192</c:v>
                  </c:pt>
                </c:numCache>
              </c:numRef>
            </c:minus>
          </c:errBars>
          <c:xVal>
            <c:numRef>
              <c:f>biotin!$B$34:$B$39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biotin!$D$34:$D$39</c:f>
              <c:numCache>
                <c:formatCode>0</c:formatCode>
                <c:ptCount val="6"/>
                <c:pt idx="0">
                  <c:v>8.583581222401582</c:v>
                </c:pt>
                <c:pt idx="1">
                  <c:v>8.949535722772358</c:v>
                </c:pt>
                <c:pt idx="2">
                  <c:v>9.290052130185264</c:v>
                </c:pt>
                <c:pt idx="3">
                  <c:v>8.4484328156336</c:v>
                </c:pt>
                <c:pt idx="4">
                  <c:v>8.680706371796451</c:v>
                </c:pt>
                <c:pt idx="5" formatCode="General">
                  <c:v>8.309295915561095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biotin!$E$33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biotin!$E$43:$E$48</c:f>
                <c:numCache>
                  <c:formatCode>General</c:formatCode>
                  <c:ptCount val="6"/>
                  <c:pt idx="0">
                    <c:v>0.122427621676569</c:v>
                  </c:pt>
                  <c:pt idx="1">
                    <c:v>0.0532574876508587</c:v>
                  </c:pt>
                  <c:pt idx="2">
                    <c:v>0.0232808178909007</c:v>
                  </c:pt>
                  <c:pt idx="3">
                    <c:v>0.0902246951893925</c:v>
                  </c:pt>
                  <c:pt idx="4">
                    <c:v>0.0300704790348011</c:v>
                  </c:pt>
                  <c:pt idx="5">
                    <c:v>0.119204051816907</c:v>
                  </c:pt>
                </c:numCache>
              </c:numRef>
            </c:plus>
            <c:minus>
              <c:numRef>
                <c:f>biotin!$E$43:$E$48</c:f>
                <c:numCache>
                  <c:formatCode>General</c:formatCode>
                  <c:ptCount val="6"/>
                  <c:pt idx="0">
                    <c:v>0.122427621676569</c:v>
                  </c:pt>
                  <c:pt idx="1">
                    <c:v>0.0532574876508587</c:v>
                  </c:pt>
                  <c:pt idx="2">
                    <c:v>0.0232808178909007</c:v>
                  </c:pt>
                  <c:pt idx="3">
                    <c:v>0.0902246951893925</c:v>
                  </c:pt>
                  <c:pt idx="4">
                    <c:v>0.0300704790348011</c:v>
                  </c:pt>
                  <c:pt idx="5">
                    <c:v>0.119204051816907</c:v>
                  </c:pt>
                </c:numCache>
              </c:numRef>
            </c:minus>
          </c:errBars>
          <c:xVal>
            <c:numRef>
              <c:f>biotin!$B$34:$B$39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biotin!$E$34:$E$39</c:f>
              <c:numCache>
                <c:formatCode>0</c:formatCode>
                <c:ptCount val="6"/>
                <c:pt idx="0">
                  <c:v>0.671557397788588</c:v>
                </c:pt>
                <c:pt idx="1">
                  <c:v>0.65370578602606</c:v>
                </c:pt>
                <c:pt idx="2">
                  <c:v>0.635468502981494</c:v>
                </c:pt>
                <c:pt idx="3">
                  <c:v>0.697913080096404</c:v>
                </c:pt>
                <c:pt idx="4">
                  <c:v>0.615681786552518</c:v>
                </c:pt>
                <c:pt idx="5" formatCode="General">
                  <c:v>0.648877409104581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biotin!$F$33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biotin!$F$43:$F$48</c:f>
                <c:numCache>
                  <c:formatCode>General</c:formatCode>
                  <c:ptCount val="6"/>
                  <c:pt idx="0">
                    <c:v>0.0404413260698285</c:v>
                  </c:pt>
                  <c:pt idx="1">
                    <c:v>0.0892059452279367</c:v>
                  </c:pt>
                  <c:pt idx="2">
                    <c:v>0.0130487503206815</c:v>
                  </c:pt>
                  <c:pt idx="3">
                    <c:v>0.00620769175454987</c:v>
                  </c:pt>
                  <c:pt idx="4">
                    <c:v>0.0290291815281155</c:v>
                  </c:pt>
                  <c:pt idx="5">
                    <c:v>0.083243336044211</c:v>
                  </c:pt>
                </c:numCache>
              </c:numRef>
            </c:plus>
            <c:minus>
              <c:numRef>
                <c:f>biotin!$F$43:$F$48</c:f>
                <c:numCache>
                  <c:formatCode>General</c:formatCode>
                  <c:ptCount val="6"/>
                  <c:pt idx="0">
                    <c:v>0.0404413260698285</c:v>
                  </c:pt>
                  <c:pt idx="1">
                    <c:v>0.0892059452279367</c:v>
                  </c:pt>
                  <c:pt idx="2">
                    <c:v>0.0130487503206815</c:v>
                  </c:pt>
                  <c:pt idx="3">
                    <c:v>0.00620769175454987</c:v>
                  </c:pt>
                  <c:pt idx="4">
                    <c:v>0.0290291815281155</c:v>
                  </c:pt>
                  <c:pt idx="5">
                    <c:v>0.083243336044211</c:v>
                  </c:pt>
                </c:numCache>
              </c:numRef>
            </c:minus>
          </c:errBars>
          <c:xVal>
            <c:numRef>
              <c:f>biotin!$B$34:$B$39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biotin!$F$34:$F$39</c:f>
              <c:numCache>
                <c:formatCode>0</c:formatCode>
                <c:ptCount val="6"/>
                <c:pt idx="0">
                  <c:v>0.130793715045919</c:v>
                </c:pt>
                <c:pt idx="1">
                  <c:v>0.0646694730002423</c:v>
                </c:pt>
                <c:pt idx="2">
                  <c:v>0.05656364801214</c:v>
                </c:pt>
                <c:pt idx="3">
                  <c:v>0.100966030568036</c:v>
                </c:pt>
                <c:pt idx="4">
                  <c:v>0.100213639619191</c:v>
                </c:pt>
                <c:pt idx="5" formatCode="General">
                  <c:v>0.156848640987283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biotin!$G$33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biotin!$G$43:$G$48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biotin!$G$43:$G$48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biotin!$B$34:$B$39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biotin!$G$34:$G$39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biotin!$H$33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biotin!$H$43:$H$47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biotin!$H$43:$H$47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biotin!$B$34:$B$39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biotin!$H$34:$H$39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biotin!$I$33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biotin!$I$43:$I$47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biotin!$I$43:$I$47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biotin!$B$34:$B$39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biotin!$I$34:$I$39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biotin!$J$33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biotin!$J$43:$J$47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biotin!$J$43:$J$47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biotin!$B$34:$B$39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biotin!$J$34:$J$39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biotin!$K$33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biotin!$K$43:$K$47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biotin!$K$43:$K$47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biotin!$B$34:$B$39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biotin!$K$34:$K$39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biotin!$L$33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biotin!$L$43:$L$47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biotin!$L$43:$L$47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biotin!$B$34:$B$39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biotin!$L$34:$L$39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biotin!$M$33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biotin!$M$43:$M$47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biotin!$M$43:$M$47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biotin!$B$34:$B$39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biotin!$M$34:$M$39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biotin!$N$33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biotin!$N$43:$N$47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biotin!$N$43:$N$47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biotin!$B$34:$B$39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biotin!$N$34:$N$39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biotin!$O$33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biotin!$O$43:$O$47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biotin!$O$43:$O$47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biotin!$B$34:$B$39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biotin!$O$34:$O$39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biotin!$P$33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biotin!$P$43:$P$47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biotin!$P$43:$P$47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biotin!$B$34:$B$39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biotin!$P$34:$P$39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biotin!$Q$33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biotin!$Q$43:$Q$47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biotin!$Q$43:$Q$47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biotin!$B$34:$B$39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biotin!$Q$34:$Q$39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biotin!$R$33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biotin!$R$43:$R$47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biotin!$R$43:$R$47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biotin!$B$34:$B$39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biotin!$R$34:$R$39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biotin!$S$33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biotin!$S$43:$S$47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biotin!$S$43:$S$47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biotin!$B$34:$B$39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biotin!$S$34:$S$39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298600"/>
        <c:axId val="2077304248"/>
      </c:scatterChart>
      <c:valAx>
        <c:axId val="207729860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77304248"/>
        <c:crosses val="autoZero"/>
        <c:crossBetween val="midCat"/>
      </c:valAx>
      <c:valAx>
        <c:axId val="207730424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7729860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biotin!$A$51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biotin!$B$52:$F$52</c:f>
                <c:numCache>
                  <c:formatCode>General</c:formatCode>
                  <c:ptCount val="5"/>
                  <c:pt idx="0">
                    <c:v>3.281978767681787</c:v>
                  </c:pt>
                  <c:pt idx="1">
                    <c:v>2.739664274005127</c:v>
                  </c:pt>
                  <c:pt idx="2">
                    <c:v>0.164722509597043</c:v>
                  </c:pt>
                  <c:pt idx="3">
                    <c:v>0.482683815109354</c:v>
                  </c:pt>
                  <c:pt idx="4">
                    <c:v>0.273774876604777</c:v>
                  </c:pt>
                </c:numCache>
              </c:numRef>
            </c:plus>
            <c:minus>
              <c:numRef>
                <c:f>biotin!$B$52:$F$52</c:f>
                <c:numCache>
                  <c:formatCode>General</c:formatCode>
                  <c:ptCount val="5"/>
                  <c:pt idx="0">
                    <c:v>3.281978767681787</c:v>
                  </c:pt>
                  <c:pt idx="1">
                    <c:v>2.739664274005127</c:v>
                  </c:pt>
                  <c:pt idx="2">
                    <c:v>0.164722509597043</c:v>
                  </c:pt>
                  <c:pt idx="3">
                    <c:v>0.482683815109354</c:v>
                  </c:pt>
                  <c:pt idx="4">
                    <c:v>0.273774876604777</c:v>
                  </c:pt>
                </c:numCache>
              </c:numRef>
            </c:minus>
          </c:errBars>
          <c:cat>
            <c:strRef>
              <c:f>biotin!$B$50:$F$50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biotin!$B$51:$F$51</c:f>
              <c:numCache>
                <c:formatCode>General</c:formatCode>
                <c:ptCount val="5"/>
                <c:pt idx="0">
                  <c:v>2.297398444756933</c:v>
                </c:pt>
                <c:pt idx="1">
                  <c:v>5.723267694123095</c:v>
                </c:pt>
                <c:pt idx="2">
                  <c:v>1.259501695988265</c:v>
                </c:pt>
                <c:pt idx="3">
                  <c:v>1.230001630407119</c:v>
                </c:pt>
                <c:pt idx="4">
                  <c:v>0.94633713030089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7528360"/>
        <c:axId val="2077516936"/>
      </c:barChart>
      <c:catAx>
        <c:axId val="207752836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2077516936"/>
        <c:crosses val="autoZero"/>
        <c:auto val="1"/>
        <c:lblAlgn val="ctr"/>
        <c:lblOffset val="0"/>
        <c:noMultiLvlLbl val="0"/>
      </c:catAx>
      <c:valAx>
        <c:axId val="2077516936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7752836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biotin!$C$33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biotin!$C$43:$C$47</c:f>
                <c:numCache>
                  <c:formatCode>General</c:formatCode>
                  <c:ptCount val="5"/>
                  <c:pt idx="0">
                    <c:v>0.212471966640074</c:v>
                  </c:pt>
                  <c:pt idx="1">
                    <c:v>0.358772686162183</c:v>
                  </c:pt>
                  <c:pt idx="2">
                    <c:v>0.114124607342484</c:v>
                  </c:pt>
                  <c:pt idx="3">
                    <c:v>0.212954097957992</c:v>
                  </c:pt>
                  <c:pt idx="4">
                    <c:v>0.222524138647188</c:v>
                  </c:pt>
                </c:numCache>
              </c:numRef>
            </c:plus>
            <c:minus>
              <c:numRef>
                <c:f>biotin!$C$43:$C$47</c:f>
                <c:numCache>
                  <c:formatCode>General</c:formatCode>
                  <c:ptCount val="5"/>
                  <c:pt idx="0">
                    <c:v>0.212471966640074</c:v>
                  </c:pt>
                  <c:pt idx="1">
                    <c:v>0.358772686162183</c:v>
                  </c:pt>
                  <c:pt idx="2">
                    <c:v>0.114124607342484</c:v>
                  </c:pt>
                  <c:pt idx="3">
                    <c:v>0.212954097957992</c:v>
                  </c:pt>
                  <c:pt idx="4">
                    <c:v>0.222524138647188</c:v>
                  </c:pt>
                </c:numCache>
              </c:numRef>
            </c:minus>
          </c:errBars>
          <c:xVal>
            <c:numRef>
              <c:f>biotin!$B$34:$B$39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biotin!$C$34:$C$39</c:f>
              <c:numCache>
                <c:formatCode>0</c:formatCode>
                <c:ptCount val="6"/>
                <c:pt idx="0">
                  <c:v>90.61406766476392</c:v>
                </c:pt>
                <c:pt idx="1">
                  <c:v>90.33208901820134</c:v>
                </c:pt>
                <c:pt idx="2">
                  <c:v>90.0179157188211</c:v>
                </c:pt>
                <c:pt idx="3">
                  <c:v>90.75268807370198</c:v>
                </c:pt>
                <c:pt idx="4">
                  <c:v>90.60339820203183</c:v>
                </c:pt>
                <c:pt idx="5" formatCode="General">
                  <c:v>90.88497803434704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biotin!$V$33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biotin!$V$41:$V$45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biotin!$V$41:$V$45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biotin!$B$34:$B$39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biotin!$V$34:$V$39</c:f>
              <c:numCache>
                <c:formatCode>0</c:formatCode>
                <c:ptCount val="6"/>
                <c:pt idx="0">
                  <c:v>9.38593233523609</c:v>
                </c:pt>
                <c:pt idx="1">
                  <c:v>9.667910981798661</c:v>
                </c:pt>
                <c:pt idx="2">
                  <c:v>9.9820842811789</c:v>
                </c:pt>
                <c:pt idx="3">
                  <c:v>9.247311926298043</c:v>
                </c:pt>
                <c:pt idx="4">
                  <c:v>9.39660179796816</c:v>
                </c:pt>
                <c:pt idx="5">
                  <c:v>9.115021965652961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286408"/>
        <c:axId val="2077253720"/>
      </c:scatterChart>
      <c:valAx>
        <c:axId val="2077286408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77253720"/>
        <c:crosses val="autoZero"/>
        <c:crossBetween val="midCat"/>
      </c:valAx>
      <c:valAx>
        <c:axId val="2077253720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77286408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biotin!$C$56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biotin!$C$65:$C$70</c:f>
                <c:numCache>
                  <c:formatCode>General</c:formatCode>
                  <c:ptCount val="6"/>
                  <c:pt idx="0">
                    <c:v>0.123600190838806</c:v>
                  </c:pt>
                  <c:pt idx="1">
                    <c:v>0.359356867299232</c:v>
                  </c:pt>
                  <c:pt idx="2">
                    <c:v>0.200142531291056</c:v>
                  </c:pt>
                  <c:pt idx="3">
                    <c:v>0.0151754600626317</c:v>
                  </c:pt>
                  <c:pt idx="4">
                    <c:v>0.323017134339097</c:v>
                  </c:pt>
                  <c:pt idx="5">
                    <c:v>0.162890394801385</c:v>
                  </c:pt>
                </c:numCache>
              </c:numRef>
            </c:plus>
            <c:minus>
              <c:numRef>
                <c:f>biotin!$C$65:$C$70</c:f>
                <c:numCache>
                  <c:formatCode>General</c:formatCode>
                  <c:ptCount val="6"/>
                  <c:pt idx="0">
                    <c:v>0.123600190838806</c:v>
                  </c:pt>
                  <c:pt idx="1">
                    <c:v>0.359356867299232</c:v>
                  </c:pt>
                  <c:pt idx="2">
                    <c:v>0.200142531291056</c:v>
                  </c:pt>
                  <c:pt idx="3">
                    <c:v>0.0151754600626317</c:v>
                  </c:pt>
                  <c:pt idx="4">
                    <c:v>0.323017134339097</c:v>
                  </c:pt>
                  <c:pt idx="5">
                    <c:v>0.162890394801385</c:v>
                  </c:pt>
                </c:numCache>
              </c:numRef>
            </c:minus>
          </c:errBars>
          <c:xVal>
            <c:numRef>
              <c:f>biotin!$B$57:$B$62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biotin!$C$57:$C$62</c:f>
              <c:numCache>
                <c:formatCode>0</c:formatCode>
                <c:ptCount val="6"/>
                <c:pt idx="0">
                  <c:v>90.07398898691919</c:v>
                </c:pt>
                <c:pt idx="1">
                  <c:v>90.07856186264971</c:v>
                </c:pt>
                <c:pt idx="2">
                  <c:v>90.84866143773524</c:v>
                </c:pt>
                <c:pt idx="3">
                  <c:v>90.0809542445446</c:v>
                </c:pt>
                <c:pt idx="4">
                  <c:v>89.9112689254469</c:v>
                </c:pt>
                <c:pt idx="5" formatCode="General">
                  <c:v>90.2417290486077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biotin!$D$56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biotin!$D$65:$D$70</c:f>
                <c:numCache>
                  <c:formatCode>General</c:formatCode>
                  <c:ptCount val="6"/>
                  <c:pt idx="0">
                    <c:v>0.138774344196454</c:v>
                  </c:pt>
                  <c:pt idx="1">
                    <c:v>0.367173377722789</c:v>
                  </c:pt>
                  <c:pt idx="2">
                    <c:v>0.19447000386862</c:v>
                  </c:pt>
                  <c:pt idx="3">
                    <c:v>0.0108872389614856</c:v>
                  </c:pt>
                  <c:pt idx="4">
                    <c:v>0.250918277853084</c:v>
                  </c:pt>
                  <c:pt idx="5">
                    <c:v>0.124740428432254</c:v>
                  </c:pt>
                </c:numCache>
              </c:numRef>
            </c:plus>
            <c:minus>
              <c:numRef>
                <c:f>biotin!$D$65:$D$70</c:f>
                <c:numCache>
                  <c:formatCode>General</c:formatCode>
                  <c:ptCount val="6"/>
                  <c:pt idx="0">
                    <c:v>0.138774344196454</c:v>
                  </c:pt>
                  <c:pt idx="1">
                    <c:v>0.367173377722789</c:v>
                  </c:pt>
                  <c:pt idx="2">
                    <c:v>0.19447000386862</c:v>
                  </c:pt>
                  <c:pt idx="3">
                    <c:v>0.0108872389614856</c:v>
                  </c:pt>
                  <c:pt idx="4">
                    <c:v>0.250918277853084</c:v>
                  </c:pt>
                  <c:pt idx="5">
                    <c:v>0.124740428432254</c:v>
                  </c:pt>
                </c:numCache>
              </c:numRef>
            </c:minus>
          </c:errBars>
          <c:xVal>
            <c:numRef>
              <c:f>biotin!$B$57:$B$62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biotin!$D$57:$D$62</c:f>
              <c:numCache>
                <c:formatCode>0</c:formatCode>
                <c:ptCount val="6"/>
                <c:pt idx="0">
                  <c:v>9.189448105465734</c:v>
                </c:pt>
                <c:pt idx="1">
                  <c:v>9.15453316634156</c:v>
                </c:pt>
                <c:pt idx="2">
                  <c:v>8.272135649758851</c:v>
                </c:pt>
                <c:pt idx="3">
                  <c:v>9.190419440195106</c:v>
                </c:pt>
                <c:pt idx="4">
                  <c:v>9.340438812440114</c:v>
                </c:pt>
                <c:pt idx="5" formatCode="General">
                  <c:v>9.073598713796398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biotin!$E$56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biotin!$E$65:$E$70</c:f>
                <c:numCache>
                  <c:formatCode>General</c:formatCode>
                  <c:ptCount val="6"/>
                  <c:pt idx="0">
                    <c:v>0.0512855250759578</c:v>
                  </c:pt>
                  <c:pt idx="1">
                    <c:v>0.0392566808271874</c:v>
                  </c:pt>
                  <c:pt idx="2">
                    <c:v>0.00820145858406098</c:v>
                  </c:pt>
                  <c:pt idx="3">
                    <c:v>0.00691167477617752</c:v>
                  </c:pt>
                  <c:pt idx="4">
                    <c:v>0.0710673381922868</c:v>
                  </c:pt>
                  <c:pt idx="5">
                    <c:v>0.0465277897859281</c:v>
                  </c:pt>
                </c:numCache>
              </c:numRef>
            </c:plus>
            <c:minus>
              <c:numRef>
                <c:f>biotin!$E$65:$E$70</c:f>
                <c:numCache>
                  <c:formatCode>General</c:formatCode>
                  <c:ptCount val="6"/>
                  <c:pt idx="0">
                    <c:v>0.0512855250759578</c:v>
                  </c:pt>
                  <c:pt idx="1">
                    <c:v>0.0392566808271874</c:v>
                  </c:pt>
                  <c:pt idx="2">
                    <c:v>0.00820145858406098</c:v>
                  </c:pt>
                  <c:pt idx="3">
                    <c:v>0.00691167477617752</c:v>
                  </c:pt>
                  <c:pt idx="4">
                    <c:v>0.0710673381922868</c:v>
                  </c:pt>
                  <c:pt idx="5">
                    <c:v>0.0465277897859281</c:v>
                  </c:pt>
                </c:numCache>
              </c:numRef>
            </c:minus>
          </c:errBars>
          <c:xVal>
            <c:numRef>
              <c:f>biotin!$B$57:$B$62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biotin!$E$57:$E$62</c:f>
              <c:numCache>
                <c:formatCode>0</c:formatCode>
                <c:ptCount val="6"/>
                <c:pt idx="0">
                  <c:v>0.679572643140326</c:v>
                </c:pt>
                <c:pt idx="1">
                  <c:v>0.698492578889236</c:v>
                </c:pt>
                <c:pt idx="2">
                  <c:v>0.682539599962712</c:v>
                </c:pt>
                <c:pt idx="3">
                  <c:v>0.680085449170281</c:v>
                </c:pt>
                <c:pt idx="4">
                  <c:v>0.699405750796266</c:v>
                </c:pt>
                <c:pt idx="5" formatCode="General">
                  <c:v>0.643575853234076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biotin!$F$56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biotin!$F$65:$F$70</c:f>
                <c:numCache>
                  <c:formatCode>General</c:formatCode>
                  <c:ptCount val="6"/>
                  <c:pt idx="0">
                    <c:v>0.00822678201902872</c:v>
                  </c:pt>
                  <c:pt idx="1">
                    <c:v>0.0642881239601107</c:v>
                  </c:pt>
                  <c:pt idx="2">
                    <c:v>0.047692501104171</c:v>
                  </c:pt>
                  <c:pt idx="3">
                    <c:v>0.00708055477723981</c:v>
                  </c:pt>
                  <c:pt idx="4">
                    <c:v>0.0112206055869887</c:v>
                  </c:pt>
                  <c:pt idx="5">
                    <c:v>0.0229928182424871</c:v>
                  </c:pt>
                </c:numCache>
              </c:numRef>
            </c:plus>
            <c:minus>
              <c:numRef>
                <c:f>biotin!$F$65:$F$70</c:f>
                <c:numCache>
                  <c:formatCode>General</c:formatCode>
                  <c:ptCount val="6"/>
                  <c:pt idx="0">
                    <c:v>0.00822678201902872</c:v>
                  </c:pt>
                  <c:pt idx="1">
                    <c:v>0.0642881239601107</c:v>
                  </c:pt>
                  <c:pt idx="2">
                    <c:v>0.047692501104171</c:v>
                  </c:pt>
                  <c:pt idx="3">
                    <c:v>0.00708055477723981</c:v>
                  </c:pt>
                  <c:pt idx="4">
                    <c:v>0.0112206055869887</c:v>
                  </c:pt>
                  <c:pt idx="5">
                    <c:v>0.0229928182424871</c:v>
                  </c:pt>
                </c:numCache>
              </c:numRef>
            </c:minus>
          </c:errBars>
          <c:xVal>
            <c:numRef>
              <c:f>biotin!$B$57:$B$62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biotin!$F$57:$F$62</c:f>
              <c:numCache>
                <c:formatCode>0</c:formatCode>
                <c:ptCount val="6"/>
                <c:pt idx="0">
                  <c:v>0.056990264474735</c:v>
                </c:pt>
                <c:pt idx="1">
                  <c:v>0.0684123921194779</c:v>
                </c:pt>
                <c:pt idx="2">
                  <c:v>0.196663312543172</c:v>
                </c:pt>
                <c:pt idx="3">
                  <c:v>0.0485408660900247</c:v>
                </c:pt>
                <c:pt idx="4">
                  <c:v>0.0488865113167188</c:v>
                </c:pt>
                <c:pt idx="5" formatCode="General">
                  <c:v>0.0410963843618333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biotin!$G$33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biotin!$G$65:$G$70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biotin!$G$65:$G$70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biotin!$B$34:$B$39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biotin!$G$57:$G$62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biotin!$H$33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biotin!$H$43:$H$47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biotin!$H$43:$H$47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biotin!$B$34:$B$39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biotin!$H$57:$H$62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biotin!$I$33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biotin!$I$43:$I$47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biotin!$I$43:$I$47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biotin!$B$34:$B$39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biotin!$I$57:$I$62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biotin!$J$33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biotin!$J$43:$J$47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biotin!$J$43:$J$47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biotin!$B$34:$B$39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biotin!$J$57:$J$62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biotin!$K$33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biotin!$K$43:$K$47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biotin!$K$43:$K$47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biotin!$B$34:$B$39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biotin!$K$57:$K$62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biotin!$L$33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biotin!$L$43:$L$47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biotin!$L$43:$L$47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biotin!$B$34:$B$39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biotin!$L$57:$L$62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biotin!$M$33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biotin!$M$43:$M$47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biotin!$M$43:$M$47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biotin!$B$34:$B$39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biotin!$M$57:$M$62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biotin!$N$33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biotin!$N$43:$N$47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biotin!$N$43:$N$47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biotin!$B$34:$B$39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biotin!$N$57:$N$62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biotin!$O$33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biotin!$O$43:$O$47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biotin!$O$43:$O$47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biotin!$B$34:$B$39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biotin!$O$57:$O$62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biotin!$P$33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biotin!$P$43:$P$47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biotin!$P$43:$P$47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biotin!$B$34:$B$39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biotin!$P$57:$P$62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biotin!$Q$33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biotin!$Q$43:$Q$47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biotin!$Q$43:$Q$47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biotin!$B$34:$B$39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biotin!$Q$57:$Q$62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biotin!$R$33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biotin!$R$43:$R$47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biotin!$R$43:$R$47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biotin!$B$34:$B$39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biotin!$R$57:$R$62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biotin!$S$33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biotin!$S$43:$S$47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biotin!$S$43:$S$47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biotin!$B$34:$B$39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biotin!$S$57:$S$62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0092728"/>
        <c:axId val="2120089048"/>
      </c:scatterChart>
      <c:valAx>
        <c:axId val="2120092728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120089048"/>
        <c:crosses val="autoZero"/>
        <c:crossBetween val="midCat"/>
      </c:valAx>
      <c:valAx>
        <c:axId val="212008904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2009272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biotin!$C$33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biotin!$C$87:$C$92</c:f>
                <c:numCache>
                  <c:formatCode>General</c:formatCode>
                  <c:ptCount val="6"/>
                  <c:pt idx="0">
                    <c:v>0.1434239727199</c:v>
                  </c:pt>
                  <c:pt idx="1">
                    <c:v>0.0574804037308669</c:v>
                  </c:pt>
                  <c:pt idx="2">
                    <c:v>0.0349460180644415</c:v>
                  </c:pt>
                  <c:pt idx="3">
                    <c:v>0.151056991324889</c:v>
                  </c:pt>
                  <c:pt idx="4">
                    <c:v>0.136688766476002</c:v>
                  </c:pt>
                  <c:pt idx="5">
                    <c:v>0.439811419883683</c:v>
                  </c:pt>
                </c:numCache>
              </c:numRef>
            </c:plus>
            <c:minus>
              <c:numRef>
                <c:f>biotin!$C$87:$C$92</c:f>
                <c:numCache>
                  <c:formatCode>General</c:formatCode>
                  <c:ptCount val="6"/>
                  <c:pt idx="0">
                    <c:v>0.1434239727199</c:v>
                  </c:pt>
                  <c:pt idx="1">
                    <c:v>0.0574804037308669</c:v>
                  </c:pt>
                  <c:pt idx="2">
                    <c:v>0.0349460180644415</c:v>
                  </c:pt>
                  <c:pt idx="3">
                    <c:v>0.151056991324889</c:v>
                  </c:pt>
                  <c:pt idx="4">
                    <c:v>0.136688766476002</c:v>
                  </c:pt>
                  <c:pt idx="5">
                    <c:v>0.439811419883683</c:v>
                  </c:pt>
                </c:numCache>
              </c:numRef>
            </c:minus>
          </c:errBars>
          <c:xVal>
            <c:numRef>
              <c:f>biotin!$B$34:$B$39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biotin!$C$79:$C$84</c:f>
              <c:numCache>
                <c:formatCode>0</c:formatCode>
                <c:ptCount val="6"/>
                <c:pt idx="0">
                  <c:v>89.70904748840951</c:v>
                </c:pt>
                <c:pt idx="1">
                  <c:v>89.85489573073423</c:v>
                </c:pt>
                <c:pt idx="2">
                  <c:v>89.65906208636547</c:v>
                </c:pt>
                <c:pt idx="3">
                  <c:v>89.93597517636934</c:v>
                </c:pt>
                <c:pt idx="4">
                  <c:v>89.9563106368885</c:v>
                </c:pt>
                <c:pt idx="5" formatCode="General">
                  <c:v>89.69217937218743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biotin!$D$33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biotin!$D$87:$D$92</c:f>
                <c:numCache>
                  <c:formatCode>General</c:formatCode>
                  <c:ptCount val="6"/>
                  <c:pt idx="0">
                    <c:v>0.146443951473708</c:v>
                  </c:pt>
                  <c:pt idx="1">
                    <c:v>0.0735325772026119</c:v>
                  </c:pt>
                  <c:pt idx="2">
                    <c:v>0.0456763619042253</c:v>
                  </c:pt>
                  <c:pt idx="3">
                    <c:v>0.134398023100137</c:v>
                  </c:pt>
                  <c:pt idx="4">
                    <c:v>0.148638512723943</c:v>
                  </c:pt>
                  <c:pt idx="5">
                    <c:v>0.425219362032646</c:v>
                  </c:pt>
                </c:numCache>
              </c:numRef>
            </c:plus>
            <c:minus>
              <c:numRef>
                <c:f>biotin!$D$87:$D$92</c:f>
                <c:numCache>
                  <c:formatCode>General</c:formatCode>
                  <c:ptCount val="6"/>
                  <c:pt idx="0">
                    <c:v>0.146443951473708</c:v>
                  </c:pt>
                  <c:pt idx="1">
                    <c:v>0.0735325772026119</c:v>
                  </c:pt>
                  <c:pt idx="2">
                    <c:v>0.0456763619042253</c:v>
                  </c:pt>
                  <c:pt idx="3">
                    <c:v>0.134398023100137</c:v>
                  </c:pt>
                  <c:pt idx="4">
                    <c:v>0.148638512723943</c:v>
                  </c:pt>
                  <c:pt idx="5">
                    <c:v>0.425219362032646</c:v>
                  </c:pt>
                </c:numCache>
              </c:numRef>
            </c:minus>
          </c:errBars>
          <c:xVal>
            <c:numRef>
              <c:f>biotin!$B$34:$B$39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biotin!$D$79:$D$84</c:f>
              <c:numCache>
                <c:formatCode>0</c:formatCode>
                <c:ptCount val="6"/>
                <c:pt idx="0">
                  <c:v>9.56407364418644</c:v>
                </c:pt>
                <c:pt idx="1">
                  <c:v>9.408758940027645</c:v>
                </c:pt>
                <c:pt idx="2">
                  <c:v>9.575013665056337</c:v>
                </c:pt>
                <c:pt idx="3">
                  <c:v>9.30990163542296</c:v>
                </c:pt>
                <c:pt idx="4">
                  <c:v>9.294375742010711</c:v>
                </c:pt>
                <c:pt idx="5" formatCode="General">
                  <c:v>9.563216476081336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biotin!$E$33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biotin!$E$87:$E$92</c:f>
                <c:numCache>
                  <c:formatCode>General</c:formatCode>
                  <c:ptCount val="6"/>
                  <c:pt idx="0">
                    <c:v>0.00655688304577614</c:v>
                  </c:pt>
                  <c:pt idx="1">
                    <c:v>0.0222585271324855</c:v>
                  </c:pt>
                  <c:pt idx="2">
                    <c:v>0.0142283722329051</c:v>
                  </c:pt>
                  <c:pt idx="3">
                    <c:v>0.00894120836515226</c:v>
                  </c:pt>
                  <c:pt idx="4">
                    <c:v>0.0413231802703597</c:v>
                  </c:pt>
                  <c:pt idx="5">
                    <c:v>0.020106043322255</c:v>
                  </c:pt>
                </c:numCache>
              </c:numRef>
            </c:plus>
            <c:minus>
              <c:numRef>
                <c:f>biotin!$E$65:$E$70</c:f>
                <c:numCache>
                  <c:formatCode>General</c:formatCode>
                  <c:ptCount val="6"/>
                  <c:pt idx="0">
                    <c:v>0.0512855250759578</c:v>
                  </c:pt>
                  <c:pt idx="1">
                    <c:v>0.0392566808271874</c:v>
                  </c:pt>
                  <c:pt idx="2">
                    <c:v>0.00820145858406098</c:v>
                  </c:pt>
                  <c:pt idx="3">
                    <c:v>0.00691167477617752</c:v>
                  </c:pt>
                  <c:pt idx="4">
                    <c:v>0.0710673381922868</c:v>
                  </c:pt>
                  <c:pt idx="5">
                    <c:v>0.0465277897859281</c:v>
                  </c:pt>
                </c:numCache>
              </c:numRef>
            </c:minus>
          </c:errBars>
          <c:xVal>
            <c:numRef>
              <c:f>biotin!$B$34:$B$39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biotin!$E$79:$E$84</c:f>
              <c:numCache>
                <c:formatCode>0</c:formatCode>
                <c:ptCount val="6"/>
                <c:pt idx="0">
                  <c:v>0.672535368321774</c:v>
                </c:pt>
                <c:pt idx="1">
                  <c:v>0.676992661521713</c:v>
                </c:pt>
                <c:pt idx="2">
                  <c:v>0.715016275159507</c:v>
                </c:pt>
                <c:pt idx="3">
                  <c:v>0.692684712619851</c:v>
                </c:pt>
                <c:pt idx="4">
                  <c:v>0.683258628225587</c:v>
                </c:pt>
                <c:pt idx="5" formatCode="General">
                  <c:v>0.684583482705396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biotin!$F$33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biotin!$F$87:$F$92</c:f>
                <c:numCache>
                  <c:formatCode>General</c:formatCode>
                  <c:ptCount val="6"/>
                  <c:pt idx="0">
                    <c:v>0.00987266769068891</c:v>
                  </c:pt>
                  <c:pt idx="1">
                    <c:v>0.0136171112267756</c:v>
                  </c:pt>
                  <c:pt idx="2">
                    <c:v>0.00421210442553449</c:v>
                  </c:pt>
                  <c:pt idx="3">
                    <c:v>0.00857381881215504</c:v>
                  </c:pt>
                  <c:pt idx="4">
                    <c:v>0.0102262972444473</c:v>
                  </c:pt>
                  <c:pt idx="5">
                    <c:v>0.0129799297722738</c:v>
                  </c:pt>
                </c:numCache>
              </c:numRef>
            </c:plus>
            <c:minus>
              <c:numRef>
                <c:f>biotin!$F$87:$F$92</c:f>
                <c:numCache>
                  <c:formatCode>General</c:formatCode>
                  <c:ptCount val="6"/>
                  <c:pt idx="0">
                    <c:v>0.00987266769068891</c:v>
                  </c:pt>
                  <c:pt idx="1">
                    <c:v>0.0136171112267756</c:v>
                  </c:pt>
                  <c:pt idx="2">
                    <c:v>0.00421210442553449</c:v>
                  </c:pt>
                  <c:pt idx="3">
                    <c:v>0.00857381881215504</c:v>
                  </c:pt>
                  <c:pt idx="4">
                    <c:v>0.0102262972444473</c:v>
                  </c:pt>
                  <c:pt idx="5">
                    <c:v>0.0129799297722738</c:v>
                  </c:pt>
                </c:numCache>
              </c:numRef>
            </c:minus>
          </c:errBars>
          <c:xVal>
            <c:numRef>
              <c:f>biotin!$B$34:$B$39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biotin!$F$79:$F$84</c:f>
              <c:numCache>
                <c:formatCode>0</c:formatCode>
                <c:ptCount val="6"/>
                <c:pt idx="0">
                  <c:v>0.054343499082274</c:v>
                </c:pt>
                <c:pt idx="1">
                  <c:v>0.0593526677163986</c:v>
                </c:pt>
                <c:pt idx="2">
                  <c:v>0.0509079734187088</c:v>
                </c:pt>
                <c:pt idx="3">
                  <c:v>0.0614384755878439</c:v>
                </c:pt>
                <c:pt idx="4">
                  <c:v>0.0660549928751887</c:v>
                </c:pt>
                <c:pt idx="5" formatCode="General">
                  <c:v>0.0600206690258243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biotin!$G$33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biotin!$G$87:$G$92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biotin!$G$87:$G$92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biotin!$B$34:$B$39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biotin!$G$79:$G$84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biotin!$H$33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biotin!$H$43:$H$47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biotin!$H$43:$H$47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biotin!$B$34:$B$39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biotin!$H$79:$H$84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biotin!$I$33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biotin!$I$43:$I$47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biotin!$I$43:$I$47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biotin!$B$34:$B$39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biotin!$I$79:$I$84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biotin!$J$33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biotin!$J$43:$J$47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biotin!$J$43:$J$47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biotin!$B$34:$B$39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biotin!$J$79:$J$84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biotin!$K$33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biotin!$K$43:$K$47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biotin!$K$43:$K$47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biotin!$B$34:$B$39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biotin!$K$79:$K$84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biotin!$L$33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biotin!$L$43:$L$47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biotin!$L$43:$L$47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biotin!$B$34:$B$39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biotin!$L$79:$L$84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biotin!$M$33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biotin!$M$43:$M$47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biotin!$M$43:$M$47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biotin!$B$34:$B$39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biotin!$M$79:$M$84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biotin!$N$33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biotin!$N$43:$N$47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biotin!$N$43:$N$47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biotin!$B$34:$B$39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biotin!$N$79:$N$84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biotin!$O$33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biotin!$O$43:$O$47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biotin!$O$43:$O$47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biotin!$B$34:$B$39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biotin!$O$79:$O$84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biotin!$P$33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biotin!$P$43:$P$47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biotin!$P$43:$P$47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biotin!$B$34:$B$39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biotin!$P$79:$P$84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biotin!$Q$33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biotin!$Q$43:$Q$47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biotin!$Q$43:$Q$47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biotin!$B$34:$B$39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biotin!$Q$79:$Q$84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biotin!$R$33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biotin!$R$43:$R$47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biotin!$R$43:$R$47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biotin!$B$34:$B$39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biotin!$R$79:$R$84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biotin!$S$33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biotin!$S$43:$S$47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biotin!$S$43:$S$47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biotin!$B$34:$B$39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biotin!$S$79:$S$84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950328"/>
        <c:axId val="2119941368"/>
      </c:scatterChart>
      <c:valAx>
        <c:axId val="2119950328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119941368"/>
        <c:crosses val="autoZero"/>
        <c:crossBetween val="midCat"/>
      </c:valAx>
      <c:valAx>
        <c:axId val="211994136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1995032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biotin!$A$73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biotin!$B$74:$F$74</c:f>
                <c:numCache>
                  <c:formatCode>General</c:formatCode>
                  <c:ptCount val="5"/>
                  <c:pt idx="0">
                    <c:v>0.326558728889012</c:v>
                  </c:pt>
                  <c:pt idx="1">
                    <c:v>0.113159267488485</c:v>
                  </c:pt>
                  <c:pt idx="2">
                    <c:v>0.151999384761844</c:v>
                  </c:pt>
                  <c:pt idx="3">
                    <c:v>0.301848241820589</c:v>
                  </c:pt>
                  <c:pt idx="4">
                    <c:v>0.372307659527295</c:v>
                  </c:pt>
                </c:numCache>
              </c:numRef>
            </c:plus>
            <c:minus>
              <c:numRef>
                <c:f>biotin!$B$74:$F$74</c:f>
                <c:numCache>
                  <c:formatCode>General</c:formatCode>
                  <c:ptCount val="5"/>
                  <c:pt idx="0">
                    <c:v>0.326558728889012</c:v>
                  </c:pt>
                  <c:pt idx="1">
                    <c:v>0.113159267488485</c:v>
                  </c:pt>
                  <c:pt idx="2">
                    <c:v>0.151999384761844</c:v>
                  </c:pt>
                  <c:pt idx="3">
                    <c:v>0.301848241820589</c:v>
                  </c:pt>
                  <c:pt idx="4">
                    <c:v>0.372307659527295</c:v>
                  </c:pt>
                </c:numCache>
              </c:numRef>
            </c:minus>
          </c:errBars>
          <c:cat>
            <c:strRef>
              <c:f>biotin!$B$50:$F$50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biotin!$B$73:$F$73</c:f>
              <c:numCache>
                <c:formatCode>General</c:formatCode>
                <c:ptCount val="5"/>
                <c:pt idx="0">
                  <c:v>0.723618618534162</c:v>
                </c:pt>
                <c:pt idx="1">
                  <c:v>0.336415435215753</c:v>
                </c:pt>
                <c:pt idx="2">
                  <c:v>1.049740826686893</c:v>
                </c:pt>
                <c:pt idx="3" formatCode="0.00E+00">
                  <c:v>1.017584216024023</c:v>
                </c:pt>
                <c:pt idx="4">
                  <c:v>0.912858197299054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7245448"/>
        <c:axId val="2077251560"/>
      </c:barChart>
      <c:catAx>
        <c:axId val="207724544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2077251560"/>
        <c:crosses val="autoZero"/>
        <c:auto val="1"/>
        <c:lblAlgn val="ctr"/>
        <c:lblOffset val="0"/>
        <c:noMultiLvlLbl val="0"/>
      </c:catAx>
      <c:valAx>
        <c:axId val="2077251560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7724544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biotin!$A$51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biotin!$B$96:$F$96</c:f>
                <c:numCache>
                  <c:formatCode>General</c:formatCode>
                  <c:ptCount val="5"/>
                  <c:pt idx="0">
                    <c:v>0.19624530572445</c:v>
                  </c:pt>
                  <c:pt idx="1">
                    <c:v>0.284287233589294</c:v>
                  </c:pt>
                  <c:pt idx="2">
                    <c:v>0.483545173656048</c:v>
                  </c:pt>
                  <c:pt idx="3">
                    <c:v>0.548368473054592</c:v>
                  </c:pt>
                  <c:pt idx="4">
                    <c:v>0.308458806466789</c:v>
                  </c:pt>
                </c:numCache>
              </c:numRef>
            </c:plus>
            <c:minus>
              <c:numRef>
                <c:f>biotin!$B$96:$F$96</c:f>
                <c:numCache>
                  <c:formatCode>General</c:formatCode>
                  <c:ptCount val="5"/>
                  <c:pt idx="0">
                    <c:v>0.19624530572445</c:v>
                  </c:pt>
                  <c:pt idx="1">
                    <c:v>0.284287233589294</c:v>
                  </c:pt>
                  <c:pt idx="2">
                    <c:v>0.483545173656048</c:v>
                  </c:pt>
                  <c:pt idx="3">
                    <c:v>0.548368473054592</c:v>
                  </c:pt>
                  <c:pt idx="4">
                    <c:v>0.308458806466789</c:v>
                  </c:pt>
                </c:numCache>
              </c:numRef>
            </c:minus>
          </c:errBars>
          <c:cat>
            <c:strRef>
              <c:f>biotin!$B$50:$F$50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biotin!$B$95:$F$95</c:f>
              <c:numCache>
                <c:formatCode>General</c:formatCode>
                <c:ptCount val="5"/>
                <c:pt idx="0">
                  <c:v>1.013709820318489</c:v>
                </c:pt>
                <c:pt idx="1">
                  <c:v>0.799524302484373</c:v>
                </c:pt>
                <c:pt idx="2">
                  <c:v>1.219228021754518</c:v>
                </c:pt>
                <c:pt idx="3">
                  <c:v>1.274941386240158</c:v>
                </c:pt>
                <c:pt idx="4" formatCode="0.00E+00">
                  <c:v>0.854946389418009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9912120"/>
        <c:axId val="2119907848"/>
      </c:barChart>
      <c:catAx>
        <c:axId val="21199121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2119907848"/>
        <c:crosses val="autoZero"/>
        <c:auto val="1"/>
        <c:lblAlgn val="ctr"/>
        <c:lblOffset val="0"/>
        <c:noMultiLvlLbl val="0"/>
      </c:catAx>
      <c:valAx>
        <c:axId val="2119907848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1991212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biotin!$C$33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biotin!$C$43:$C$47</c:f>
                <c:numCache>
                  <c:formatCode>General</c:formatCode>
                  <c:ptCount val="5"/>
                  <c:pt idx="0">
                    <c:v>0.212471966640074</c:v>
                  </c:pt>
                  <c:pt idx="1">
                    <c:v>0.358772686162183</c:v>
                  </c:pt>
                  <c:pt idx="2">
                    <c:v>0.114124607342484</c:v>
                  </c:pt>
                  <c:pt idx="3">
                    <c:v>0.212954097957992</c:v>
                  </c:pt>
                  <c:pt idx="4">
                    <c:v>0.222524138647188</c:v>
                  </c:pt>
                </c:numCache>
              </c:numRef>
            </c:plus>
            <c:minus>
              <c:numRef>
                <c:f>biotin!$C$43:$C$47</c:f>
                <c:numCache>
                  <c:formatCode>General</c:formatCode>
                  <c:ptCount val="5"/>
                  <c:pt idx="0">
                    <c:v>0.212471966640074</c:v>
                  </c:pt>
                  <c:pt idx="1">
                    <c:v>0.358772686162183</c:v>
                  </c:pt>
                  <c:pt idx="2">
                    <c:v>0.114124607342484</c:v>
                  </c:pt>
                  <c:pt idx="3">
                    <c:v>0.212954097957992</c:v>
                  </c:pt>
                  <c:pt idx="4">
                    <c:v>0.222524138647188</c:v>
                  </c:pt>
                </c:numCache>
              </c:numRef>
            </c:minus>
          </c:errBars>
          <c:xVal>
            <c:numRef>
              <c:f>biotin!$B$34:$B$39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biotin!$C$57:$C$62</c:f>
              <c:numCache>
                <c:formatCode>0</c:formatCode>
                <c:ptCount val="6"/>
                <c:pt idx="0">
                  <c:v>90.07398898691919</c:v>
                </c:pt>
                <c:pt idx="1">
                  <c:v>90.07856186264971</c:v>
                </c:pt>
                <c:pt idx="2">
                  <c:v>90.84866143773524</c:v>
                </c:pt>
                <c:pt idx="3">
                  <c:v>90.0809542445446</c:v>
                </c:pt>
                <c:pt idx="4">
                  <c:v>89.9112689254469</c:v>
                </c:pt>
                <c:pt idx="5" formatCode="General">
                  <c:v>90.2417290486077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biotin!$V$33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biotin!$V$41:$V$45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biotin!$V$41:$V$45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biotin!$B$34:$B$39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biotin!$V$57:$V$62</c:f>
              <c:numCache>
                <c:formatCode>0</c:formatCode>
                <c:ptCount val="6"/>
                <c:pt idx="0">
                  <c:v>9.926011013080795</c:v>
                </c:pt>
                <c:pt idx="1">
                  <c:v>9.921438137350275</c:v>
                </c:pt>
                <c:pt idx="2">
                  <c:v>9.151338562264737</c:v>
                </c:pt>
                <c:pt idx="3">
                  <c:v>9.919045755455412</c:v>
                </c:pt>
                <c:pt idx="4">
                  <c:v>10.0887310745531</c:v>
                </c:pt>
                <c:pt idx="5">
                  <c:v>9.758270951392307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864120"/>
        <c:axId val="2119859064"/>
      </c:scatterChart>
      <c:valAx>
        <c:axId val="211986412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119859064"/>
        <c:crosses val="autoZero"/>
        <c:crossBetween val="midCat"/>
      </c:valAx>
      <c:valAx>
        <c:axId val="2119859064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19864120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biotin!$C$33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biotin!$C$43:$C$47</c:f>
                <c:numCache>
                  <c:formatCode>General</c:formatCode>
                  <c:ptCount val="5"/>
                  <c:pt idx="0">
                    <c:v>0.212471966640074</c:v>
                  </c:pt>
                  <c:pt idx="1">
                    <c:v>0.358772686162183</c:v>
                  </c:pt>
                  <c:pt idx="2">
                    <c:v>0.114124607342484</c:v>
                  </c:pt>
                  <c:pt idx="3">
                    <c:v>0.212954097957992</c:v>
                  </c:pt>
                  <c:pt idx="4">
                    <c:v>0.222524138647188</c:v>
                  </c:pt>
                </c:numCache>
              </c:numRef>
            </c:plus>
            <c:minus>
              <c:numRef>
                <c:f>biotin!$C$43:$C$47</c:f>
                <c:numCache>
                  <c:formatCode>General</c:formatCode>
                  <c:ptCount val="5"/>
                  <c:pt idx="0">
                    <c:v>0.212471966640074</c:v>
                  </c:pt>
                  <c:pt idx="1">
                    <c:v>0.358772686162183</c:v>
                  </c:pt>
                  <c:pt idx="2">
                    <c:v>0.114124607342484</c:v>
                  </c:pt>
                  <c:pt idx="3">
                    <c:v>0.212954097957992</c:v>
                  </c:pt>
                  <c:pt idx="4">
                    <c:v>0.222524138647188</c:v>
                  </c:pt>
                </c:numCache>
              </c:numRef>
            </c:minus>
          </c:errBars>
          <c:xVal>
            <c:numRef>
              <c:f>biotin!$B$34:$B$39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biotin!$C$79:$C$84</c:f>
              <c:numCache>
                <c:formatCode>0</c:formatCode>
                <c:ptCount val="6"/>
                <c:pt idx="0">
                  <c:v>89.70904748840951</c:v>
                </c:pt>
                <c:pt idx="1">
                  <c:v>89.85489573073423</c:v>
                </c:pt>
                <c:pt idx="2">
                  <c:v>89.65906208636547</c:v>
                </c:pt>
                <c:pt idx="3">
                  <c:v>89.93597517636934</c:v>
                </c:pt>
                <c:pt idx="4">
                  <c:v>89.9563106368885</c:v>
                </c:pt>
                <c:pt idx="5" formatCode="General">
                  <c:v>89.69217937218743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biotin!$V$33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biotin!$V$41:$V$45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biotin!$V$41:$V$45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biotin!$B$34:$B$39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biotin!$V$79:$V$84</c:f>
              <c:numCache>
                <c:formatCode>0</c:formatCode>
                <c:ptCount val="6"/>
                <c:pt idx="0">
                  <c:v>10.29095251159049</c:v>
                </c:pt>
                <c:pt idx="1">
                  <c:v>10.14510426926576</c:v>
                </c:pt>
                <c:pt idx="2">
                  <c:v>10.34093791363455</c:v>
                </c:pt>
                <c:pt idx="3">
                  <c:v>10.06402482363066</c:v>
                </c:pt>
                <c:pt idx="4">
                  <c:v>10.04368936311149</c:v>
                </c:pt>
                <c:pt idx="5">
                  <c:v>10.30782062781256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819864"/>
        <c:axId val="2119813160"/>
      </c:scatterChart>
      <c:valAx>
        <c:axId val="2119819864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119813160"/>
        <c:crosses val="autoZero"/>
        <c:crossBetween val="midCat"/>
      </c:valAx>
      <c:valAx>
        <c:axId val="2119813160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19819864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uridine!$C$33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uridine!$C$43:$C$48</c:f>
                <c:numCache>
                  <c:formatCode>General</c:formatCode>
                  <c:ptCount val="6"/>
                  <c:pt idx="0">
                    <c:v>0.512114050598053</c:v>
                  </c:pt>
                  <c:pt idx="1">
                    <c:v>0.624465477409801</c:v>
                  </c:pt>
                  <c:pt idx="2">
                    <c:v>5.308797797998425</c:v>
                  </c:pt>
                  <c:pt idx="3">
                    <c:v>0.395734543103436</c:v>
                  </c:pt>
                  <c:pt idx="4">
                    <c:v>1.139073121031478</c:v>
                  </c:pt>
                  <c:pt idx="5">
                    <c:v>2.655953977257382</c:v>
                  </c:pt>
                </c:numCache>
              </c:numRef>
            </c:plus>
            <c:minus>
              <c:numRef>
                <c:f>uridine!$C$43:$C$48</c:f>
                <c:numCache>
                  <c:formatCode>General</c:formatCode>
                  <c:ptCount val="6"/>
                  <c:pt idx="0">
                    <c:v>0.512114050598053</c:v>
                  </c:pt>
                  <c:pt idx="1">
                    <c:v>0.624465477409801</c:v>
                  </c:pt>
                  <c:pt idx="2">
                    <c:v>5.308797797998425</c:v>
                  </c:pt>
                  <c:pt idx="3">
                    <c:v>0.395734543103436</c:v>
                  </c:pt>
                  <c:pt idx="4">
                    <c:v>1.139073121031478</c:v>
                  </c:pt>
                  <c:pt idx="5">
                    <c:v>2.655953977257382</c:v>
                  </c:pt>
                </c:numCache>
              </c:numRef>
            </c:minus>
          </c:errBars>
          <c:xVal>
            <c:numRef>
              <c:f>uridine!$B$34:$B$39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uridine!$C$34:$C$39</c:f>
              <c:numCache>
                <c:formatCode>0</c:formatCode>
                <c:ptCount val="6"/>
                <c:pt idx="0">
                  <c:v>91.71551779974066</c:v>
                </c:pt>
                <c:pt idx="1">
                  <c:v>92.51108336907974</c:v>
                </c:pt>
                <c:pt idx="2">
                  <c:v>93.47590170555236</c:v>
                </c:pt>
                <c:pt idx="3">
                  <c:v>91.21509103398559</c:v>
                </c:pt>
                <c:pt idx="4">
                  <c:v>91.15049156526517</c:v>
                </c:pt>
                <c:pt idx="5" formatCode="General">
                  <c:v>90.87667965650961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uridine!$D$33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uridine!$D$43:$D$48</c:f>
                <c:numCache>
                  <c:formatCode>General</c:formatCode>
                  <c:ptCount val="6"/>
                  <c:pt idx="0">
                    <c:v>0.512114050598053</c:v>
                  </c:pt>
                  <c:pt idx="1">
                    <c:v>0.624465477409796</c:v>
                  </c:pt>
                  <c:pt idx="2">
                    <c:v>5.308797797998432</c:v>
                  </c:pt>
                  <c:pt idx="3">
                    <c:v>0.395734543103434</c:v>
                  </c:pt>
                  <c:pt idx="4">
                    <c:v>1.139073121031473</c:v>
                  </c:pt>
                  <c:pt idx="5">
                    <c:v>2.655953977257376</c:v>
                  </c:pt>
                </c:numCache>
              </c:numRef>
            </c:plus>
            <c:minus>
              <c:numRef>
                <c:f>uridine!$D$43:$D$48</c:f>
                <c:numCache>
                  <c:formatCode>General</c:formatCode>
                  <c:ptCount val="6"/>
                  <c:pt idx="0">
                    <c:v>0.512114050598053</c:v>
                  </c:pt>
                  <c:pt idx="1">
                    <c:v>0.624465477409796</c:v>
                  </c:pt>
                  <c:pt idx="2">
                    <c:v>5.308797797998432</c:v>
                  </c:pt>
                  <c:pt idx="3">
                    <c:v>0.395734543103434</c:v>
                  </c:pt>
                  <c:pt idx="4">
                    <c:v>1.139073121031473</c:v>
                  </c:pt>
                  <c:pt idx="5">
                    <c:v>2.655953977257376</c:v>
                  </c:pt>
                </c:numCache>
              </c:numRef>
            </c:minus>
          </c:errBars>
          <c:xVal>
            <c:numRef>
              <c:f>uridine!$B$34:$B$39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uridine!$D$34:$D$39</c:f>
              <c:numCache>
                <c:formatCode>0</c:formatCode>
                <c:ptCount val="6"/>
                <c:pt idx="0">
                  <c:v>8.28448220025932</c:v>
                </c:pt>
                <c:pt idx="1">
                  <c:v>7.488916630920252</c:v>
                </c:pt>
                <c:pt idx="2">
                  <c:v>6.524098294447618</c:v>
                </c:pt>
                <c:pt idx="3">
                  <c:v>8.784908966014395</c:v>
                </c:pt>
                <c:pt idx="4">
                  <c:v>8.849508434734813</c:v>
                </c:pt>
                <c:pt idx="5" formatCode="General">
                  <c:v>9.123320343490395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uridine!$E$33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uridine!$E$43:$E$48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uridine!$E$43:$E$48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uridine!$B$34:$B$39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uridine!$E$34:$E$39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uridine!$F$33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uridine!$F$43:$F$48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uridine!$F$43:$F$48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uridine!$B$34:$B$39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uridine!$F$34:$F$39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uridine!$G$33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uridine!$G$43:$G$48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uridine!$G$43:$G$48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uridine!$B$34:$B$39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uridine!$G$34:$G$39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uridine!$H$33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uridine!$H$43:$H$47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uridine!$H$43:$H$47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uridine!$B$34:$B$39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uridine!$H$34:$H$39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uridine!$I$33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uridine!$I$43:$I$47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uridine!$I$43:$I$47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uridine!$B$34:$B$39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uridine!$I$34:$I$39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uridine!$J$33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uridine!$J$43:$J$47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uridine!$J$43:$J$47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uridine!$B$34:$B$39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uridine!$J$34:$J$39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uridine!$K$33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uridine!$K$43:$K$47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uridine!$K$43:$K$47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uridine!$B$34:$B$39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uridine!$K$34:$K$39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uridine!$L$33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uridine!$L$43:$L$47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uridine!$L$43:$L$47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uridine!$B$34:$B$39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uridine!$L$34:$L$39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uridine!$M$33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uridine!$M$43:$M$47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uridine!$M$43:$M$47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uridine!$B$34:$B$39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uridine!$M$34:$M$39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uridine!$N$33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uridine!$N$43:$N$47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uridine!$N$43:$N$47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uridine!$B$34:$B$39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uridine!$N$34:$N$39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uridine!$O$33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uridine!$O$43:$O$47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uridine!$O$43:$O$47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uridine!$B$34:$B$39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uridine!$O$34:$O$39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uridine!$P$33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uridine!$P$43:$P$47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uridine!$P$43:$P$47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uridine!$B$34:$B$39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uridine!$P$34:$P$39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uridine!$Q$33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uridine!$Q$43:$Q$47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uridine!$Q$43:$Q$47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uridine!$B$34:$B$39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uridine!$Q$34:$Q$39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uridine!$R$33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uridine!$R$43:$R$47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uridine!$R$43:$R$47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uridine!$B$34:$B$39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uridine!$R$34:$R$39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uridine!$S$33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uridine!$S$43:$S$47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uridine!$S$43:$S$47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uridine!$B$34:$B$39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uridine!$S$34:$S$39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556520"/>
        <c:axId val="2119549864"/>
      </c:scatterChart>
      <c:valAx>
        <c:axId val="211955652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119549864"/>
        <c:crosses val="autoZero"/>
        <c:crossBetween val="midCat"/>
      </c:valAx>
      <c:valAx>
        <c:axId val="2119549864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1955652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uridine!$A$51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uridine!$B$52:$F$52</c:f>
                <c:numCache>
                  <c:formatCode>General</c:formatCode>
                  <c:ptCount val="5"/>
                  <c:pt idx="0">
                    <c:v>0.658296760243849</c:v>
                  </c:pt>
                  <c:pt idx="1">
                    <c:v>0.0253249768782605</c:v>
                  </c:pt>
                  <c:pt idx="2">
                    <c:v>0.202880645193837</c:v>
                  </c:pt>
                  <c:pt idx="3">
                    <c:v>0.14109452762259</c:v>
                  </c:pt>
                  <c:pt idx="4">
                    <c:v>0.0989399909124805</c:v>
                  </c:pt>
                </c:numCache>
              </c:numRef>
            </c:plus>
            <c:minus>
              <c:numRef>
                <c:f>uridine!$B$52:$F$52</c:f>
                <c:numCache>
                  <c:formatCode>General</c:formatCode>
                  <c:ptCount val="5"/>
                  <c:pt idx="0">
                    <c:v>0.658296760243849</c:v>
                  </c:pt>
                  <c:pt idx="1">
                    <c:v>0.0253249768782605</c:v>
                  </c:pt>
                  <c:pt idx="2">
                    <c:v>0.202880645193837</c:v>
                  </c:pt>
                  <c:pt idx="3">
                    <c:v>0.14109452762259</c:v>
                  </c:pt>
                  <c:pt idx="4">
                    <c:v>0.0989399909124805</c:v>
                  </c:pt>
                </c:numCache>
              </c:numRef>
            </c:minus>
          </c:errBars>
          <c:cat>
            <c:strRef>
              <c:f>uridine!$B$50:$F$50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uridine!$B$51:$F$51</c:f>
              <c:numCache>
                <c:formatCode>General</c:formatCode>
                <c:ptCount val="5"/>
                <c:pt idx="0">
                  <c:v>0.711494875103934</c:v>
                </c:pt>
                <c:pt idx="1">
                  <c:v>0.0568077134391173</c:v>
                </c:pt>
                <c:pt idx="2">
                  <c:v>0.526536916132486</c:v>
                </c:pt>
                <c:pt idx="3">
                  <c:v>0.402741222670581</c:v>
                </c:pt>
                <c:pt idx="4">
                  <c:v>0.386340324771055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9710760"/>
        <c:axId val="2119719256"/>
      </c:barChart>
      <c:catAx>
        <c:axId val="211971076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2119719256"/>
        <c:crosses val="autoZero"/>
        <c:auto val="1"/>
        <c:lblAlgn val="ctr"/>
        <c:lblOffset val="0"/>
        <c:noMultiLvlLbl val="0"/>
      </c:catAx>
      <c:valAx>
        <c:axId val="2119719256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1971076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uridine!$C$33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uridine!$C$43:$C$47</c:f>
                <c:numCache>
                  <c:formatCode>General</c:formatCode>
                  <c:ptCount val="5"/>
                  <c:pt idx="0">
                    <c:v>0.512114050598053</c:v>
                  </c:pt>
                  <c:pt idx="1">
                    <c:v>0.624465477409801</c:v>
                  </c:pt>
                  <c:pt idx="2">
                    <c:v>5.308797797998425</c:v>
                  </c:pt>
                  <c:pt idx="3">
                    <c:v>0.395734543103436</c:v>
                  </c:pt>
                  <c:pt idx="4">
                    <c:v>1.139073121031478</c:v>
                  </c:pt>
                </c:numCache>
              </c:numRef>
            </c:plus>
            <c:minus>
              <c:numRef>
                <c:f>uridine!$C$43:$C$47</c:f>
                <c:numCache>
                  <c:formatCode>General</c:formatCode>
                  <c:ptCount val="5"/>
                  <c:pt idx="0">
                    <c:v>0.512114050598053</c:v>
                  </c:pt>
                  <c:pt idx="1">
                    <c:v>0.624465477409801</c:v>
                  </c:pt>
                  <c:pt idx="2">
                    <c:v>5.308797797998425</c:v>
                  </c:pt>
                  <c:pt idx="3">
                    <c:v>0.395734543103436</c:v>
                  </c:pt>
                  <c:pt idx="4">
                    <c:v>1.139073121031478</c:v>
                  </c:pt>
                </c:numCache>
              </c:numRef>
            </c:minus>
          </c:errBars>
          <c:xVal>
            <c:numRef>
              <c:f>uridine!$B$34:$B$39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uridine!$C$34:$C$39</c:f>
              <c:numCache>
                <c:formatCode>0</c:formatCode>
                <c:ptCount val="6"/>
                <c:pt idx="0">
                  <c:v>91.71551779974066</c:v>
                </c:pt>
                <c:pt idx="1">
                  <c:v>92.51108336907974</c:v>
                </c:pt>
                <c:pt idx="2">
                  <c:v>93.47590170555236</c:v>
                </c:pt>
                <c:pt idx="3">
                  <c:v>91.21509103398559</c:v>
                </c:pt>
                <c:pt idx="4">
                  <c:v>91.15049156526517</c:v>
                </c:pt>
                <c:pt idx="5" formatCode="General">
                  <c:v>90.87667965650961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uridine!$V$33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uridine!$V$41:$V$45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uridine!$V$41:$V$45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uridine!$B$34:$B$39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uridine!$V$34:$V$39</c:f>
              <c:numCache>
                <c:formatCode>0</c:formatCode>
                <c:ptCount val="6"/>
                <c:pt idx="0">
                  <c:v>8.28448220025932</c:v>
                </c:pt>
                <c:pt idx="1">
                  <c:v>7.488916630920252</c:v>
                </c:pt>
                <c:pt idx="2">
                  <c:v>6.524098294447618</c:v>
                </c:pt>
                <c:pt idx="3">
                  <c:v>8.784908966014395</c:v>
                </c:pt>
                <c:pt idx="4">
                  <c:v>8.849508434734813</c:v>
                </c:pt>
                <c:pt idx="5">
                  <c:v>9.123320343490395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509880"/>
        <c:axId val="2119500360"/>
      </c:scatterChart>
      <c:valAx>
        <c:axId val="211950988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119500360"/>
        <c:crosses val="autoZero"/>
        <c:crossBetween val="midCat"/>
      </c:valAx>
      <c:valAx>
        <c:axId val="2119500360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19509880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uridine!$C$56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uridine!$C$65:$C$70</c:f>
                <c:numCache>
                  <c:formatCode>General</c:formatCode>
                  <c:ptCount val="6"/>
                  <c:pt idx="0">
                    <c:v>3.732147300292274</c:v>
                  </c:pt>
                  <c:pt idx="1">
                    <c:v>2.890013773897144</c:v>
                  </c:pt>
                  <c:pt idx="2">
                    <c:v>0.911659167744545</c:v>
                  </c:pt>
                  <c:pt idx="3">
                    <c:v>2.948118338244921</c:v>
                  </c:pt>
                  <c:pt idx="4">
                    <c:v>5.886074733881302</c:v>
                  </c:pt>
                  <c:pt idx="5">
                    <c:v>7.750072510908493</c:v>
                  </c:pt>
                </c:numCache>
              </c:numRef>
            </c:plus>
            <c:minus>
              <c:numRef>
                <c:f>uridine!$C$65:$C$70</c:f>
                <c:numCache>
                  <c:formatCode>General</c:formatCode>
                  <c:ptCount val="6"/>
                  <c:pt idx="0">
                    <c:v>3.732147300292274</c:v>
                  </c:pt>
                  <c:pt idx="1">
                    <c:v>2.890013773897144</c:v>
                  </c:pt>
                  <c:pt idx="2">
                    <c:v>0.911659167744545</c:v>
                  </c:pt>
                  <c:pt idx="3">
                    <c:v>2.948118338244921</c:v>
                  </c:pt>
                  <c:pt idx="4">
                    <c:v>5.886074733881302</c:v>
                  </c:pt>
                  <c:pt idx="5">
                    <c:v>7.750072510908493</c:v>
                  </c:pt>
                </c:numCache>
              </c:numRef>
            </c:minus>
          </c:errBars>
          <c:xVal>
            <c:numRef>
              <c:f>uridine!$B$57:$B$62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uridine!$C$57:$C$62</c:f>
              <c:numCache>
                <c:formatCode>0</c:formatCode>
                <c:ptCount val="6"/>
                <c:pt idx="0">
                  <c:v>92.19618189272519</c:v>
                </c:pt>
                <c:pt idx="1">
                  <c:v>92.16597036928263</c:v>
                </c:pt>
                <c:pt idx="2">
                  <c:v>90.61483028258567</c:v>
                </c:pt>
                <c:pt idx="3">
                  <c:v>96.77290681710585</c:v>
                </c:pt>
                <c:pt idx="4">
                  <c:v>98.38999374398166</c:v>
                </c:pt>
                <c:pt idx="5" formatCode="General">
                  <c:v>91.963519348255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uridine!$D$56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uridine!$D$65:$D$70</c:f>
                <c:numCache>
                  <c:formatCode>General</c:formatCode>
                  <c:ptCount val="6"/>
                  <c:pt idx="0">
                    <c:v>3.732147300292279</c:v>
                  </c:pt>
                  <c:pt idx="1">
                    <c:v>2.890013773897148</c:v>
                  </c:pt>
                  <c:pt idx="2">
                    <c:v>0.911659167744552</c:v>
                  </c:pt>
                  <c:pt idx="3">
                    <c:v>2.948118338244922</c:v>
                  </c:pt>
                  <c:pt idx="4">
                    <c:v>5.886074733881307</c:v>
                  </c:pt>
                  <c:pt idx="5">
                    <c:v>7.750072510908499</c:v>
                  </c:pt>
                </c:numCache>
              </c:numRef>
            </c:plus>
            <c:minus>
              <c:numRef>
                <c:f>uridine!$D$65:$D$70</c:f>
                <c:numCache>
                  <c:formatCode>General</c:formatCode>
                  <c:ptCount val="6"/>
                  <c:pt idx="0">
                    <c:v>3.732147300292279</c:v>
                  </c:pt>
                  <c:pt idx="1">
                    <c:v>2.890013773897148</c:v>
                  </c:pt>
                  <c:pt idx="2">
                    <c:v>0.911659167744552</c:v>
                  </c:pt>
                  <c:pt idx="3">
                    <c:v>2.948118338244922</c:v>
                  </c:pt>
                  <c:pt idx="4">
                    <c:v>5.886074733881307</c:v>
                  </c:pt>
                  <c:pt idx="5">
                    <c:v>7.750072510908499</c:v>
                  </c:pt>
                </c:numCache>
              </c:numRef>
            </c:minus>
          </c:errBars>
          <c:xVal>
            <c:numRef>
              <c:f>uridine!$B$57:$B$62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uridine!$D$57:$D$62</c:f>
              <c:numCache>
                <c:formatCode>0</c:formatCode>
                <c:ptCount val="6"/>
                <c:pt idx="0">
                  <c:v>7.803818107274832</c:v>
                </c:pt>
                <c:pt idx="1">
                  <c:v>7.834029630717376</c:v>
                </c:pt>
                <c:pt idx="2">
                  <c:v>9.385169717414322</c:v>
                </c:pt>
                <c:pt idx="3">
                  <c:v>3.227093182894157</c:v>
                </c:pt>
                <c:pt idx="4">
                  <c:v>1.610006256018339</c:v>
                </c:pt>
                <c:pt idx="5" formatCode="General">
                  <c:v>8.03648065174496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uridine!$E$56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uridine!$E$65:$E$70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uridine!$E$65:$E$70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uridine!$B$57:$B$62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uridine!$E$57:$E$62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uridine!$F$56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uridine!$F$65:$F$70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uridine!$F$65:$F$70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uridine!$B$57:$B$62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uridine!$F$57:$F$62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uridine!$G$33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uridine!$G$65:$G$70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uridine!$G$65:$G$70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uridine!$B$34:$B$39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uridine!$G$57:$G$62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uridine!$H$33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uridine!$H$43:$H$47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uridine!$H$43:$H$47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uridine!$B$34:$B$39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uridine!$H$57:$H$62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uridine!$I$33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uridine!$I$43:$I$47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uridine!$I$43:$I$47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uridine!$B$34:$B$39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uridine!$I$57:$I$62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uridine!$J$33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uridine!$J$43:$J$47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uridine!$J$43:$J$47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uridine!$B$34:$B$39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uridine!$J$57:$J$62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uridine!$K$33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uridine!$K$43:$K$47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uridine!$K$43:$K$47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uridine!$B$34:$B$39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uridine!$K$57:$K$62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uridine!$L$33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uridine!$L$43:$L$47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uridine!$L$43:$L$47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uridine!$B$34:$B$39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uridine!$L$57:$L$62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uridine!$M$33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uridine!$M$43:$M$47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uridine!$M$43:$M$47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uridine!$B$34:$B$39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uridine!$M$57:$M$62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uridine!$N$33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uridine!$N$43:$N$47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uridine!$N$43:$N$47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uridine!$B$34:$B$39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uridine!$N$57:$N$62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uridine!$O$33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uridine!$O$43:$O$47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uridine!$O$43:$O$47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uridine!$B$34:$B$39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uridine!$O$57:$O$62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uridine!$P$33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uridine!$P$43:$P$47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uridine!$P$43:$P$47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uridine!$B$34:$B$39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uridine!$P$57:$P$62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uridine!$Q$33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uridine!$Q$43:$Q$47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uridine!$Q$43:$Q$47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uridine!$B$34:$B$39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uridine!$Q$57:$Q$62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uridine!$R$33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uridine!$R$43:$R$47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uridine!$R$43:$R$47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uridine!$B$34:$B$39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uridine!$R$57:$R$62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uridine!$S$33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uridine!$S$43:$S$47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uridine!$S$43:$S$47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uridine!$B$34:$B$39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uridine!$S$57:$S$62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291432"/>
        <c:axId val="2119285640"/>
      </c:scatterChart>
      <c:valAx>
        <c:axId val="2119291432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119285640"/>
        <c:crosses val="autoZero"/>
        <c:crossBetween val="midCat"/>
      </c:valAx>
      <c:valAx>
        <c:axId val="2119285640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1929143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uridine!$C$33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uridine!$C$87:$C$92</c:f>
                <c:numCache>
                  <c:formatCode>General</c:formatCode>
                  <c:ptCount val="6"/>
                  <c:pt idx="0">
                    <c:v>4.065230532776166</c:v>
                  </c:pt>
                  <c:pt idx="1">
                    <c:v>3.577789988814356</c:v>
                  </c:pt>
                  <c:pt idx="2">
                    <c:v>17.15478703982461</c:v>
                  </c:pt>
                  <c:pt idx="3">
                    <c:v>5.24573285254975</c:v>
                  </c:pt>
                  <c:pt idx="4">
                    <c:v>0.581044094999646</c:v>
                  </c:pt>
                  <c:pt idx="5">
                    <c:v>0.0</c:v>
                  </c:pt>
                </c:numCache>
              </c:numRef>
            </c:plus>
            <c:minus>
              <c:numRef>
                <c:f>uridine!$C$87:$C$92</c:f>
                <c:numCache>
                  <c:formatCode>General</c:formatCode>
                  <c:ptCount val="6"/>
                  <c:pt idx="0">
                    <c:v>4.065230532776166</c:v>
                  </c:pt>
                  <c:pt idx="1">
                    <c:v>3.577789988814356</c:v>
                  </c:pt>
                  <c:pt idx="2">
                    <c:v>17.15478703982461</c:v>
                  </c:pt>
                  <c:pt idx="3">
                    <c:v>5.24573285254975</c:v>
                  </c:pt>
                  <c:pt idx="4">
                    <c:v>0.581044094999646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uridine!$B$34:$B$39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uridine!$C$79:$C$84</c:f>
              <c:numCache>
                <c:formatCode>0</c:formatCode>
                <c:ptCount val="6"/>
                <c:pt idx="0">
                  <c:v>93.97649069957943</c:v>
                </c:pt>
                <c:pt idx="1">
                  <c:v>94.44001170021975</c:v>
                </c:pt>
                <c:pt idx="2">
                  <c:v>90.38867564418118</c:v>
                </c:pt>
                <c:pt idx="3">
                  <c:v>95.24128409330873</c:v>
                </c:pt>
                <c:pt idx="4">
                  <c:v>92.27753614421476</c:v>
                </c:pt>
                <c:pt idx="5" formatCode="General">
                  <c:v>100.0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uridine!$D$33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uridine!$D$87:$D$92</c:f>
                <c:numCache>
                  <c:formatCode>General</c:formatCode>
                  <c:ptCount val="6"/>
                  <c:pt idx="0">
                    <c:v>4.065230532776176</c:v>
                  </c:pt>
                  <c:pt idx="1">
                    <c:v>3.577789988814365</c:v>
                  </c:pt>
                  <c:pt idx="2">
                    <c:v>17.15478703982469</c:v>
                  </c:pt>
                  <c:pt idx="3">
                    <c:v>5.245732852549748</c:v>
                  </c:pt>
                  <c:pt idx="4">
                    <c:v>0.581044094999647</c:v>
                  </c:pt>
                  <c:pt idx="5">
                    <c:v>0.0</c:v>
                  </c:pt>
                </c:numCache>
              </c:numRef>
            </c:plus>
            <c:minus>
              <c:numRef>
                <c:f>uridine!$D$87:$D$92</c:f>
                <c:numCache>
                  <c:formatCode>General</c:formatCode>
                  <c:ptCount val="6"/>
                  <c:pt idx="0">
                    <c:v>4.065230532776176</c:v>
                  </c:pt>
                  <c:pt idx="1">
                    <c:v>3.577789988814365</c:v>
                  </c:pt>
                  <c:pt idx="2">
                    <c:v>17.15478703982469</c:v>
                  </c:pt>
                  <c:pt idx="3">
                    <c:v>5.245732852549748</c:v>
                  </c:pt>
                  <c:pt idx="4">
                    <c:v>0.581044094999647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uridine!$B$34:$B$39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uridine!$D$79:$D$84</c:f>
              <c:numCache>
                <c:formatCode>0</c:formatCode>
                <c:ptCount val="6"/>
                <c:pt idx="0">
                  <c:v>6.02350930042056</c:v>
                </c:pt>
                <c:pt idx="1">
                  <c:v>5.559988299780228</c:v>
                </c:pt>
                <c:pt idx="2">
                  <c:v>9.611324355818846</c:v>
                </c:pt>
                <c:pt idx="3">
                  <c:v>4.758715906691255</c:v>
                </c:pt>
                <c:pt idx="4">
                  <c:v>7.722463855785231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uridine!$E$33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uridine!$E$87:$E$92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uridine!$E$65:$E$70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uridine!$B$34:$B$39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uridine!$E$79:$E$84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uridine!$F$33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uridine!$F$87:$F$92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uridine!$F$87:$F$92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uridine!$B$34:$B$39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uridine!$F$79:$F$84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uridine!$G$33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uridine!$G$87:$G$92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uridine!$G$87:$G$92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uridine!$B$34:$B$39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uridine!$G$79:$G$84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uridine!$H$33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uridine!$H$43:$H$47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uridine!$H$43:$H$47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uridine!$B$34:$B$39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uridine!$H$79:$H$84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uridine!$I$33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uridine!$I$43:$I$47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uridine!$I$43:$I$47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uridine!$B$34:$B$39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uridine!$I$79:$I$84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uridine!$J$33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uridine!$J$43:$J$47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uridine!$J$43:$J$47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uridine!$B$34:$B$39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uridine!$J$79:$J$84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uridine!$K$33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uridine!$K$43:$K$47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uridine!$K$43:$K$47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uridine!$B$34:$B$39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uridine!$K$79:$K$84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uridine!$L$33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uridine!$L$43:$L$47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uridine!$L$43:$L$47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uridine!$B$34:$B$39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uridine!$L$79:$L$84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uridine!$M$33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uridine!$M$43:$M$47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uridine!$M$43:$M$47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uridine!$B$34:$B$39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uridine!$M$79:$M$84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uridine!$N$33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uridine!$N$43:$N$47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uridine!$N$43:$N$47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uridine!$B$34:$B$39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uridine!$N$79:$N$84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uridine!$O$33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uridine!$O$43:$O$47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uridine!$O$43:$O$47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uridine!$B$34:$B$39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uridine!$O$79:$O$84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uridine!$P$33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uridine!$P$43:$P$47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uridine!$P$43:$P$47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uridine!$B$34:$B$39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uridine!$P$79:$P$84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uridine!$Q$33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uridine!$Q$43:$Q$47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uridine!$Q$43:$Q$47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uridine!$B$34:$B$39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uridine!$Q$79:$Q$84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uridine!$R$33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uridine!$R$43:$R$47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uridine!$R$43:$R$47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uridine!$B$34:$B$39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uridine!$R$79:$R$84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uridine!$S$33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uridine!$S$43:$S$47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uridine!$S$43:$S$47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uridine!$B$34:$B$39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uridine!$S$79:$S$84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734840"/>
        <c:axId val="1688188872"/>
      </c:scatterChart>
      <c:valAx>
        <c:axId val="168773484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688188872"/>
        <c:crosses val="autoZero"/>
        <c:crossBetween val="midCat"/>
      </c:valAx>
      <c:valAx>
        <c:axId val="168818887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68773484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uridine!$A$73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uridine!$B$74:$F$74</c:f>
                <c:numCache>
                  <c:formatCode>General</c:formatCode>
                  <c:ptCount val="5"/>
                  <c:pt idx="0">
                    <c:v>9.614335833407926</c:v>
                  </c:pt>
                  <c:pt idx="1">
                    <c:v>5.008891017654371</c:v>
                  </c:pt>
                  <c:pt idx="2">
                    <c:v>0.29729642797212</c:v>
                  </c:pt>
                  <c:pt idx="3">
                    <c:v>0.163512901685909</c:v>
                  </c:pt>
                  <c:pt idx="4">
                    <c:v>0.289035708430499</c:v>
                  </c:pt>
                </c:numCache>
              </c:numRef>
            </c:plus>
            <c:minus>
              <c:numRef>
                <c:f>uridine!$B$74:$F$74</c:f>
                <c:numCache>
                  <c:formatCode>General</c:formatCode>
                  <c:ptCount val="5"/>
                  <c:pt idx="0">
                    <c:v>9.614335833407926</c:v>
                  </c:pt>
                  <c:pt idx="1">
                    <c:v>5.008891017654371</c:v>
                  </c:pt>
                  <c:pt idx="2">
                    <c:v>0.29729642797212</c:v>
                  </c:pt>
                  <c:pt idx="3">
                    <c:v>0.163512901685909</c:v>
                  </c:pt>
                  <c:pt idx="4">
                    <c:v>0.289035708430499</c:v>
                  </c:pt>
                </c:numCache>
              </c:numRef>
            </c:minus>
          </c:errBars>
          <c:cat>
            <c:strRef>
              <c:f>uridine!$B$50:$F$50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uridine!$B$73:$F$73</c:f>
              <c:numCache>
                <c:formatCode>General</c:formatCode>
                <c:ptCount val="5"/>
                <c:pt idx="0">
                  <c:v>7.27372048890908</c:v>
                </c:pt>
                <c:pt idx="1">
                  <c:v>14.96437419414512</c:v>
                </c:pt>
                <c:pt idx="2">
                  <c:v>0.433546990564022</c:v>
                </c:pt>
                <c:pt idx="3" formatCode="0.00E+00">
                  <c:v>0.50580926581354</c:v>
                </c:pt>
                <c:pt idx="4">
                  <c:v>0.53799962893975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9464312"/>
        <c:axId val="2119459080"/>
      </c:barChart>
      <c:catAx>
        <c:axId val="21194643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2119459080"/>
        <c:crosses val="autoZero"/>
        <c:auto val="1"/>
        <c:lblAlgn val="ctr"/>
        <c:lblOffset val="0"/>
        <c:noMultiLvlLbl val="0"/>
      </c:catAx>
      <c:valAx>
        <c:axId val="2119459080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1946431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uridine!$A$51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uridine!$B$96:$F$96</c:f>
                <c:numCache>
                  <c:formatCode>General</c:formatCode>
                  <c:ptCount val="5"/>
                  <c:pt idx="0">
                    <c:v>1.508617529055142</c:v>
                  </c:pt>
                  <c:pt idx="1">
                    <c:v>0.483589822393868</c:v>
                  </c:pt>
                  <c:pt idx="2">
                    <c:v>1.182154729172179</c:v>
                  </c:pt>
                  <c:pt idx="3">
                    <c:v>4.050413174144456</c:v>
                  </c:pt>
                  <c:pt idx="4">
                    <c:v>1.011093188428912</c:v>
                  </c:pt>
                </c:numCache>
              </c:numRef>
            </c:plus>
            <c:minus>
              <c:numRef>
                <c:f>uridine!$B$96:$F$96</c:f>
                <c:numCache>
                  <c:formatCode>General</c:formatCode>
                  <c:ptCount val="5"/>
                  <c:pt idx="0">
                    <c:v>1.508617529055142</c:v>
                  </c:pt>
                  <c:pt idx="1">
                    <c:v>0.483589822393868</c:v>
                  </c:pt>
                  <c:pt idx="2">
                    <c:v>1.182154729172179</c:v>
                  </c:pt>
                  <c:pt idx="3">
                    <c:v>4.050413174144456</c:v>
                  </c:pt>
                  <c:pt idx="4">
                    <c:v>1.011093188428912</c:v>
                  </c:pt>
                </c:numCache>
              </c:numRef>
            </c:minus>
          </c:errBars>
          <c:cat>
            <c:strRef>
              <c:f>uridine!$B$50:$F$50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uridine!$B$95:$F$95</c:f>
              <c:numCache>
                <c:formatCode>General</c:formatCode>
                <c:ptCount val="5"/>
                <c:pt idx="0">
                  <c:v>0.929266041824077</c:v>
                </c:pt>
                <c:pt idx="1">
                  <c:v>0.552862424196948</c:v>
                </c:pt>
                <c:pt idx="2">
                  <c:v>0.445465471218154</c:v>
                </c:pt>
                <c:pt idx="3">
                  <c:v>0.84205030626044</c:v>
                </c:pt>
                <c:pt idx="4" formatCode="0.00E+00">
                  <c:v>0.341560679623092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8159944"/>
        <c:axId val="1688154856"/>
      </c:barChart>
      <c:catAx>
        <c:axId val="16881599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688154856"/>
        <c:crosses val="autoZero"/>
        <c:auto val="1"/>
        <c:lblAlgn val="ctr"/>
        <c:lblOffset val="0"/>
        <c:noMultiLvlLbl val="0"/>
      </c:catAx>
      <c:valAx>
        <c:axId val="1688154856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68815994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uridine!$C$33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uridine!$C$43:$C$47</c:f>
                <c:numCache>
                  <c:formatCode>General</c:formatCode>
                  <c:ptCount val="5"/>
                  <c:pt idx="0">
                    <c:v>0.512114050598053</c:v>
                  </c:pt>
                  <c:pt idx="1">
                    <c:v>0.624465477409801</c:v>
                  </c:pt>
                  <c:pt idx="2">
                    <c:v>5.308797797998425</c:v>
                  </c:pt>
                  <c:pt idx="3">
                    <c:v>0.395734543103436</c:v>
                  </c:pt>
                  <c:pt idx="4">
                    <c:v>1.139073121031478</c:v>
                  </c:pt>
                </c:numCache>
              </c:numRef>
            </c:plus>
            <c:minus>
              <c:numRef>
                <c:f>uridine!$C$43:$C$47</c:f>
                <c:numCache>
                  <c:formatCode>General</c:formatCode>
                  <c:ptCount val="5"/>
                  <c:pt idx="0">
                    <c:v>0.512114050598053</c:v>
                  </c:pt>
                  <c:pt idx="1">
                    <c:v>0.624465477409801</c:v>
                  </c:pt>
                  <c:pt idx="2">
                    <c:v>5.308797797998425</c:v>
                  </c:pt>
                  <c:pt idx="3">
                    <c:v>0.395734543103436</c:v>
                  </c:pt>
                  <c:pt idx="4">
                    <c:v>1.139073121031478</c:v>
                  </c:pt>
                </c:numCache>
              </c:numRef>
            </c:minus>
          </c:errBars>
          <c:xVal>
            <c:numRef>
              <c:f>uridine!$B$34:$B$39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uridine!$C$57:$C$62</c:f>
              <c:numCache>
                <c:formatCode>0</c:formatCode>
                <c:ptCount val="6"/>
                <c:pt idx="0">
                  <c:v>92.19618189272519</c:v>
                </c:pt>
                <c:pt idx="1">
                  <c:v>92.16597036928263</c:v>
                </c:pt>
                <c:pt idx="2">
                  <c:v>90.61483028258567</c:v>
                </c:pt>
                <c:pt idx="3">
                  <c:v>96.77290681710585</c:v>
                </c:pt>
                <c:pt idx="4">
                  <c:v>98.38999374398166</c:v>
                </c:pt>
                <c:pt idx="5" formatCode="General">
                  <c:v>91.963519348255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uridine!$V$33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uridine!$V$41:$V$45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uridine!$V$41:$V$45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uridine!$B$34:$B$39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uridine!$V$57:$V$62</c:f>
              <c:numCache>
                <c:formatCode>0</c:formatCode>
                <c:ptCount val="6"/>
                <c:pt idx="0">
                  <c:v>7.803818107274832</c:v>
                </c:pt>
                <c:pt idx="1">
                  <c:v>7.834029630717376</c:v>
                </c:pt>
                <c:pt idx="2">
                  <c:v>9.385169717414322</c:v>
                </c:pt>
                <c:pt idx="3">
                  <c:v>3.227093182894157</c:v>
                </c:pt>
                <c:pt idx="4">
                  <c:v>1.610006256018339</c:v>
                </c:pt>
                <c:pt idx="5">
                  <c:v>8.03648065174496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8110648"/>
        <c:axId val="1688100008"/>
      </c:scatterChart>
      <c:valAx>
        <c:axId val="1688110648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688100008"/>
        <c:crosses val="autoZero"/>
        <c:crossBetween val="midCat"/>
      </c:valAx>
      <c:valAx>
        <c:axId val="168810000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688110648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uridine!$C$33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uridine!$C$43:$C$47</c:f>
                <c:numCache>
                  <c:formatCode>General</c:formatCode>
                  <c:ptCount val="5"/>
                  <c:pt idx="0">
                    <c:v>0.512114050598053</c:v>
                  </c:pt>
                  <c:pt idx="1">
                    <c:v>0.624465477409801</c:v>
                  </c:pt>
                  <c:pt idx="2">
                    <c:v>5.308797797998425</c:v>
                  </c:pt>
                  <c:pt idx="3">
                    <c:v>0.395734543103436</c:v>
                  </c:pt>
                  <c:pt idx="4">
                    <c:v>1.139073121031478</c:v>
                  </c:pt>
                </c:numCache>
              </c:numRef>
            </c:plus>
            <c:minus>
              <c:numRef>
                <c:f>uridine!$C$43:$C$47</c:f>
                <c:numCache>
                  <c:formatCode>General</c:formatCode>
                  <c:ptCount val="5"/>
                  <c:pt idx="0">
                    <c:v>0.512114050598053</c:v>
                  </c:pt>
                  <c:pt idx="1">
                    <c:v>0.624465477409801</c:v>
                  </c:pt>
                  <c:pt idx="2">
                    <c:v>5.308797797998425</c:v>
                  </c:pt>
                  <c:pt idx="3">
                    <c:v>0.395734543103436</c:v>
                  </c:pt>
                  <c:pt idx="4">
                    <c:v>1.139073121031478</c:v>
                  </c:pt>
                </c:numCache>
              </c:numRef>
            </c:minus>
          </c:errBars>
          <c:xVal>
            <c:numRef>
              <c:f>uridine!$B$34:$B$39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uridine!$C$79:$C$84</c:f>
              <c:numCache>
                <c:formatCode>0</c:formatCode>
                <c:ptCount val="6"/>
                <c:pt idx="0">
                  <c:v>93.97649069957943</c:v>
                </c:pt>
                <c:pt idx="1">
                  <c:v>94.44001170021975</c:v>
                </c:pt>
                <c:pt idx="2">
                  <c:v>90.38867564418118</c:v>
                </c:pt>
                <c:pt idx="3">
                  <c:v>95.24128409330873</c:v>
                </c:pt>
                <c:pt idx="4">
                  <c:v>92.27753614421476</c:v>
                </c:pt>
                <c:pt idx="5" formatCode="General">
                  <c:v>100.0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uridine!$V$33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uridine!$V$41:$V$45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uridine!$V$41:$V$45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uridine!$B$34:$B$39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uridine!$V$79:$V$84</c:f>
              <c:numCache>
                <c:formatCode>0</c:formatCode>
                <c:ptCount val="6"/>
                <c:pt idx="0">
                  <c:v>6.02350930042056</c:v>
                </c:pt>
                <c:pt idx="1">
                  <c:v>5.559988299780228</c:v>
                </c:pt>
                <c:pt idx="2">
                  <c:v>9.611324355818846</c:v>
                </c:pt>
                <c:pt idx="3">
                  <c:v>4.758715906691255</c:v>
                </c:pt>
                <c:pt idx="4">
                  <c:v>7.722463855785231</c:v>
                </c:pt>
                <c:pt idx="5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8048040"/>
        <c:axId val="1688045464"/>
      </c:scatterChart>
      <c:valAx>
        <c:axId val="168804804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688045464"/>
        <c:crosses val="autoZero"/>
        <c:crossBetween val="midCat"/>
      </c:valAx>
      <c:valAx>
        <c:axId val="1688045464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688048040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cytidine!$C$33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cytidine!$C$43:$C$48</c:f>
                <c:numCache>
                  <c:formatCode>General</c:formatCode>
                  <c:ptCount val="6"/>
                  <c:pt idx="0">
                    <c:v>0.0175727358593505</c:v>
                  </c:pt>
                  <c:pt idx="1">
                    <c:v>0.0174786360916456</c:v>
                  </c:pt>
                  <c:pt idx="2">
                    <c:v>0.0102617555583451</c:v>
                  </c:pt>
                  <c:pt idx="3">
                    <c:v>0.0105645523438075</c:v>
                  </c:pt>
                  <c:pt idx="4">
                    <c:v>0.0504629630820886</c:v>
                  </c:pt>
                  <c:pt idx="5">
                    <c:v>0.0175209852063375</c:v>
                  </c:pt>
                </c:numCache>
              </c:numRef>
            </c:plus>
            <c:minus>
              <c:numRef>
                <c:f>cytidine!$C$43:$C$48</c:f>
                <c:numCache>
                  <c:formatCode>General</c:formatCode>
                  <c:ptCount val="6"/>
                  <c:pt idx="0">
                    <c:v>0.0175727358593505</c:v>
                  </c:pt>
                  <c:pt idx="1">
                    <c:v>0.0174786360916456</c:v>
                  </c:pt>
                  <c:pt idx="2">
                    <c:v>0.0102617555583451</c:v>
                  </c:pt>
                  <c:pt idx="3">
                    <c:v>0.0105645523438075</c:v>
                  </c:pt>
                  <c:pt idx="4">
                    <c:v>0.0504629630820886</c:v>
                  </c:pt>
                  <c:pt idx="5">
                    <c:v>0.0175209852063375</c:v>
                  </c:pt>
                </c:numCache>
              </c:numRef>
            </c:minus>
          </c:errBars>
          <c:xVal>
            <c:numRef>
              <c:f>cytidine!$B$34:$B$39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cytidine!$C$34:$C$39</c:f>
              <c:numCache>
                <c:formatCode>0</c:formatCode>
                <c:ptCount val="6"/>
                <c:pt idx="0">
                  <c:v>0.0301939137223488</c:v>
                </c:pt>
                <c:pt idx="1">
                  <c:v>0.0128797519316501</c:v>
                </c:pt>
                <c:pt idx="2">
                  <c:v>0.0213382501878387</c:v>
                </c:pt>
                <c:pt idx="3">
                  <c:v>0.0518241474660639</c:v>
                </c:pt>
                <c:pt idx="4">
                  <c:v>0.0584354695508224</c:v>
                </c:pt>
                <c:pt idx="5" formatCode="General">
                  <c:v>0.00986820234740882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cytidine!$D$33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cytidine!$D$43:$D$48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cytidine!$D$43:$D$48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cytidine!$B$34:$B$39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cytidine!$D$34:$D$39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cytidine!$E$33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cytidine!$E$43:$E$48</c:f>
                <c:numCache>
                  <c:formatCode>General</c:formatCode>
                  <c:ptCount val="6"/>
                  <c:pt idx="0">
                    <c:v>0.226217585818759</c:v>
                  </c:pt>
                  <c:pt idx="1">
                    <c:v>0.347248333988553</c:v>
                  </c:pt>
                  <c:pt idx="2">
                    <c:v>0.102536354653465</c:v>
                  </c:pt>
                  <c:pt idx="3">
                    <c:v>0.214573997041946</c:v>
                  </c:pt>
                  <c:pt idx="4">
                    <c:v>0.238615663065815</c:v>
                  </c:pt>
                  <c:pt idx="5">
                    <c:v>0.247843797106737</c:v>
                  </c:pt>
                </c:numCache>
              </c:numRef>
            </c:plus>
            <c:minus>
              <c:numRef>
                <c:f>cytidine!$E$43:$E$48</c:f>
                <c:numCache>
                  <c:formatCode>General</c:formatCode>
                  <c:ptCount val="6"/>
                  <c:pt idx="0">
                    <c:v>0.226217585818759</c:v>
                  </c:pt>
                  <c:pt idx="1">
                    <c:v>0.347248333988553</c:v>
                  </c:pt>
                  <c:pt idx="2">
                    <c:v>0.102536354653465</c:v>
                  </c:pt>
                  <c:pt idx="3">
                    <c:v>0.214573997041946</c:v>
                  </c:pt>
                  <c:pt idx="4">
                    <c:v>0.238615663065815</c:v>
                  </c:pt>
                  <c:pt idx="5">
                    <c:v>0.247843797106737</c:v>
                  </c:pt>
                </c:numCache>
              </c:numRef>
            </c:minus>
          </c:errBars>
          <c:xVal>
            <c:numRef>
              <c:f>cytidine!$B$34:$B$39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cytidine!$E$34:$E$39</c:f>
              <c:numCache>
                <c:formatCode>0</c:formatCode>
                <c:ptCount val="6"/>
                <c:pt idx="0">
                  <c:v>90.57549646767139</c:v>
                </c:pt>
                <c:pt idx="1">
                  <c:v>90.32246648184775</c:v>
                </c:pt>
                <c:pt idx="2">
                  <c:v>90.00138248752151</c:v>
                </c:pt>
                <c:pt idx="3">
                  <c:v>90.7056562668052</c:v>
                </c:pt>
                <c:pt idx="4">
                  <c:v>90.54905527803276</c:v>
                </c:pt>
                <c:pt idx="5" formatCode="General">
                  <c:v>90.88092885410821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cytidine!$F$33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cytidine!$F$43:$F$48</c:f>
                <c:numCache>
                  <c:formatCode>General</c:formatCode>
                  <c:ptCount val="6"/>
                  <c:pt idx="0">
                    <c:v>0.198964300011131</c:v>
                  </c:pt>
                  <c:pt idx="1">
                    <c:v>0.421460760582944</c:v>
                  </c:pt>
                  <c:pt idx="2">
                    <c:v>0.107790754679904</c:v>
                  </c:pt>
                  <c:pt idx="3">
                    <c:v>0.220991280313776</c:v>
                  </c:pt>
                  <c:pt idx="4">
                    <c:v>0.189464671111266</c:v>
                  </c:pt>
                  <c:pt idx="5">
                    <c:v>0.138359280621235</c:v>
                  </c:pt>
                </c:numCache>
              </c:numRef>
            </c:plus>
            <c:minus>
              <c:numRef>
                <c:f>cytidine!$F$43:$F$48</c:f>
                <c:numCache>
                  <c:formatCode>General</c:formatCode>
                  <c:ptCount val="6"/>
                  <c:pt idx="0">
                    <c:v>0.198964300011131</c:v>
                  </c:pt>
                  <c:pt idx="1">
                    <c:v>0.421460760582944</c:v>
                  </c:pt>
                  <c:pt idx="2">
                    <c:v>0.107790754679904</c:v>
                  </c:pt>
                  <c:pt idx="3">
                    <c:v>0.220991280313776</c:v>
                  </c:pt>
                  <c:pt idx="4">
                    <c:v>0.189464671111266</c:v>
                  </c:pt>
                  <c:pt idx="5">
                    <c:v>0.138359280621235</c:v>
                  </c:pt>
                </c:numCache>
              </c:numRef>
            </c:minus>
          </c:errBars>
          <c:xVal>
            <c:numRef>
              <c:f>cytidine!$B$34:$B$39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cytidine!$F$34:$F$39</c:f>
              <c:numCache>
                <c:formatCode>0</c:formatCode>
                <c:ptCount val="6"/>
                <c:pt idx="0">
                  <c:v>8.587291929958956</c:v>
                </c:pt>
                <c:pt idx="1">
                  <c:v>8.948716244393022</c:v>
                </c:pt>
                <c:pt idx="2">
                  <c:v>9.288228535712912</c:v>
                </c:pt>
                <c:pt idx="3">
                  <c:v>8.444054487352655</c:v>
                </c:pt>
                <c:pt idx="4">
                  <c:v>8.676925623499153</c:v>
                </c:pt>
                <c:pt idx="5" formatCode="General">
                  <c:v>8.30892571316299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cytidine!$G$33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cytidine!$G$43:$G$48</c:f>
                <c:numCache>
                  <c:formatCode>General</c:formatCode>
                  <c:ptCount val="6"/>
                  <c:pt idx="0">
                    <c:v>0.126891000378552</c:v>
                  </c:pt>
                  <c:pt idx="1">
                    <c:v>0.0454477397826764</c:v>
                  </c:pt>
                  <c:pt idx="2">
                    <c:v>0.0255377993880764</c:v>
                  </c:pt>
                  <c:pt idx="3">
                    <c:v>0.090254269494947</c:v>
                  </c:pt>
                  <c:pt idx="4">
                    <c:v>0.0299766149642976</c:v>
                  </c:pt>
                  <c:pt idx="5">
                    <c:v>0.118448057836699</c:v>
                  </c:pt>
                </c:numCache>
              </c:numRef>
            </c:plus>
            <c:minus>
              <c:numRef>
                <c:f>cytidine!$G$43:$G$48</c:f>
                <c:numCache>
                  <c:formatCode>General</c:formatCode>
                  <c:ptCount val="6"/>
                  <c:pt idx="0">
                    <c:v>0.126891000378552</c:v>
                  </c:pt>
                  <c:pt idx="1">
                    <c:v>0.0454477397826764</c:v>
                  </c:pt>
                  <c:pt idx="2">
                    <c:v>0.0255377993880764</c:v>
                  </c:pt>
                  <c:pt idx="3">
                    <c:v>0.090254269494947</c:v>
                  </c:pt>
                  <c:pt idx="4">
                    <c:v>0.0299766149642976</c:v>
                  </c:pt>
                  <c:pt idx="5">
                    <c:v>0.118448057836699</c:v>
                  </c:pt>
                </c:numCache>
              </c:numRef>
            </c:minus>
          </c:errBars>
          <c:xVal>
            <c:numRef>
              <c:f>cytidine!$B$34:$B$39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cytidine!$G$34:$G$39</c:f>
              <c:numCache>
                <c:formatCode>0</c:formatCode>
                <c:ptCount val="6"/>
                <c:pt idx="0">
                  <c:v>0.676268417074662</c:v>
                </c:pt>
                <c:pt idx="1">
                  <c:v>0.651273970389839</c:v>
                </c:pt>
                <c:pt idx="2">
                  <c:v>0.632497467385087</c:v>
                </c:pt>
                <c:pt idx="3">
                  <c:v>0.69755139259259</c:v>
                </c:pt>
                <c:pt idx="4">
                  <c:v>0.615413635809193</c:v>
                </c:pt>
                <c:pt idx="5" formatCode="General">
                  <c:v>0.64343557744021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cytidine!$H$33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cytidine!$H$43:$H$47</c:f>
                <c:numCache>
                  <c:formatCode>General</c:formatCode>
                  <c:ptCount val="5"/>
                  <c:pt idx="0">
                    <c:v>0.0404281597684872</c:v>
                  </c:pt>
                  <c:pt idx="1">
                    <c:v>0.0891750704115699</c:v>
                  </c:pt>
                  <c:pt idx="2">
                    <c:v>0.0130460014770241</c:v>
                  </c:pt>
                  <c:pt idx="3">
                    <c:v>0.00621488182254348</c:v>
                  </c:pt>
                  <c:pt idx="4">
                    <c:v>0.0289514689802881</c:v>
                  </c:pt>
                </c:numCache>
              </c:numRef>
            </c:plus>
            <c:minus>
              <c:numRef>
                <c:f>cytidine!$H$43:$H$47</c:f>
                <c:numCache>
                  <c:formatCode>General</c:formatCode>
                  <c:ptCount val="5"/>
                  <c:pt idx="0">
                    <c:v>0.0404281597684872</c:v>
                  </c:pt>
                  <c:pt idx="1">
                    <c:v>0.0891750704115699</c:v>
                  </c:pt>
                  <c:pt idx="2">
                    <c:v>0.0130460014770241</c:v>
                  </c:pt>
                  <c:pt idx="3">
                    <c:v>0.00621488182254348</c:v>
                  </c:pt>
                  <c:pt idx="4">
                    <c:v>0.0289514689802881</c:v>
                  </c:pt>
                </c:numCache>
              </c:numRef>
            </c:minus>
          </c:errBars>
          <c:xVal>
            <c:numRef>
              <c:f>cytidine!$B$34:$B$39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cytidine!$H$34:$H$39</c:f>
              <c:numCache>
                <c:formatCode>0</c:formatCode>
                <c:ptCount val="6"/>
                <c:pt idx="0">
                  <c:v>0.130749271572619</c:v>
                </c:pt>
                <c:pt idx="1">
                  <c:v>0.0646635514377648</c:v>
                </c:pt>
                <c:pt idx="2">
                  <c:v>0.056553259192667</c:v>
                </c:pt>
                <c:pt idx="3">
                  <c:v>0.100913705783464</c:v>
                </c:pt>
                <c:pt idx="4">
                  <c:v>0.100169993108051</c:v>
                </c:pt>
                <c:pt idx="5" formatCode="General">
                  <c:v>0.156841652941169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cytidine!$I$33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cytidine!$I$43:$I$47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cytidine!$I$43:$I$47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cytidine!$B$34:$B$39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cytidine!$I$34:$I$39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cytidine!$J$33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cytidine!$J$43:$J$47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cytidine!$J$43:$J$47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cytidine!$B$34:$B$39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cytidine!$J$34:$J$39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cytidine!$K$33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cytidine!$K$43:$K$47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cytidine!$K$43:$K$47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cytidine!$B$34:$B$39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cytidine!$K$34:$K$39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cytidine!$L$33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cytidine!$L$43:$L$47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cytidine!$L$43:$L$47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cytidine!$B$34:$B$39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cytidine!$L$34:$L$39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cytidine!$M$33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cytidine!$M$43:$M$47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cytidine!$M$43:$M$47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cytidine!$B$34:$B$39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cytidine!$M$34:$M$39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cytidine!$N$33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cytidine!$N$43:$N$47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cytidine!$N$43:$N$47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cytidine!$B$34:$B$39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cytidine!$N$34:$N$39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cytidine!$O$33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cytidine!$O$43:$O$47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cytidine!$O$43:$O$47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cytidine!$B$34:$B$39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cytidine!$O$34:$O$39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cytidine!$P$33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cytidine!$P$43:$P$47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cytidine!$P$43:$P$47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cytidine!$B$34:$B$39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cytidine!$P$34:$P$39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cytidine!$Q$33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cytidine!$Q$43:$Q$47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cytidine!$Q$43:$Q$47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cytidine!$B$34:$B$39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cytidine!$Q$34:$Q$39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cytidine!$R$33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cytidine!$R$43:$R$47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cytidine!$R$43:$R$47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cytidine!$B$34:$B$39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cytidine!$R$34:$R$39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cytidine!$S$33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cytidine!$S$43:$S$47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cytidine!$S$43:$S$47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cytidine!$B$34:$B$39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cytidine!$S$34:$S$39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779224"/>
        <c:axId val="1687771512"/>
      </c:scatterChart>
      <c:valAx>
        <c:axId val="1687779224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687771512"/>
        <c:crosses val="autoZero"/>
        <c:crossBetween val="midCat"/>
      </c:valAx>
      <c:valAx>
        <c:axId val="168777151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68777922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cytidine!$A$51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cytidine!$B$52:$F$52</c:f>
                <c:numCache>
                  <c:formatCode>General</c:formatCode>
                  <c:ptCount val="5"/>
                  <c:pt idx="0">
                    <c:v>3.280700397999315</c:v>
                  </c:pt>
                  <c:pt idx="1">
                    <c:v>2.739639531303959</c:v>
                  </c:pt>
                  <c:pt idx="2">
                    <c:v>0.164528758976663</c:v>
                  </c:pt>
                  <c:pt idx="3">
                    <c:v>0.481976178848571</c:v>
                  </c:pt>
                  <c:pt idx="4">
                    <c:v>0.273946239105898</c:v>
                  </c:pt>
                </c:numCache>
              </c:numRef>
            </c:plus>
            <c:minus>
              <c:numRef>
                <c:f>cytidine!$B$52:$F$52</c:f>
                <c:numCache>
                  <c:formatCode>General</c:formatCode>
                  <c:ptCount val="5"/>
                  <c:pt idx="0">
                    <c:v>3.280700397999315</c:v>
                  </c:pt>
                  <c:pt idx="1">
                    <c:v>2.739639531303959</c:v>
                  </c:pt>
                  <c:pt idx="2">
                    <c:v>0.164528758976663</c:v>
                  </c:pt>
                  <c:pt idx="3">
                    <c:v>0.481976178848571</c:v>
                  </c:pt>
                  <c:pt idx="4">
                    <c:v>0.273946239105898</c:v>
                  </c:pt>
                </c:numCache>
              </c:numRef>
            </c:minus>
          </c:errBars>
          <c:cat>
            <c:strRef>
              <c:f>cytidine!$B$50:$F$50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cytidine!$B$51:$F$51</c:f>
              <c:numCache>
                <c:formatCode>General</c:formatCode>
                <c:ptCount val="5"/>
                <c:pt idx="0">
                  <c:v>2.296828105518838</c:v>
                </c:pt>
                <c:pt idx="1">
                  <c:v>5.7223739434549</c:v>
                </c:pt>
                <c:pt idx="2">
                  <c:v>1.259726562088331</c:v>
                </c:pt>
                <c:pt idx="3">
                  <c:v>1.230119437648712</c:v>
                </c:pt>
                <c:pt idx="4">
                  <c:v>0.94605771613601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7940648"/>
        <c:axId val="1687939496"/>
      </c:barChart>
      <c:catAx>
        <c:axId val="168794064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687939496"/>
        <c:crosses val="autoZero"/>
        <c:auto val="1"/>
        <c:lblAlgn val="ctr"/>
        <c:lblOffset val="0"/>
        <c:noMultiLvlLbl val="0"/>
      </c:catAx>
      <c:valAx>
        <c:axId val="1687939496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68794064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cytidine!$C$33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cytidine!$C$43:$C$47</c:f>
                <c:numCache>
                  <c:formatCode>General</c:formatCode>
                  <c:ptCount val="5"/>
                  <c:pt idx="0">
                    <c:v>0.0175727358593505</c:v>
                  </c:pt>
                  <c:pt idx="1">
                    <c:v>0.0174786360916456</c:v>
                  </c:pt>
                  <c:pt idx="2">
                    <c:v>0.0102617555583451</c:v>
                  </c:pt>
                  <c:pt idx="3">
                    <c:v>0.0105645523438075</c:v>
                  </c:pt>
                  <c:pt idx="4">
                    <c:v>0.0504629630820886</c:v>
                  </c:pt>
                </c:numCache>
              </c:numRef>
            </c:plus>
            <c:minus>
              <c:numRef>
                <c:f>cytidine!$C$43:$C$47</c:f>
                <c:numCache>
                  <c:formatCode>General</c:formatCode>
                  <c:ptCount val="5"/>
                  <c:pt idx="0">
                    <c:v>0.0175727358593505</c:v>
                  </c:pt>
                  <c:pt idx="1">
                    <c:v>0.0174786360916456</c:v>
                  </c:pt>
                  <c:pt idx="2">
                    <c:v>0.0102617555583451</c:v>
                  </c:pt>
                  <c:pt idx="3">
                    <c:v>0.0105645523438075</c:v>
                  </c:pt>
                  <c:pt idx="4">
                    <c:v>0.0504629630820886</c:v>
                  </c:pt>
                </c:numCache>
              </c:numRef>
            </c:minus>
          </c:errBars>
          <c:xVal>
            <c:numRef>
              <c:f>cytidine!$B$34:$B$39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cytidine!$C$34:$C$39</c:f>
              <c:numCache>
                <c:formatCode>0</c:formatCode>
                <c:ptCount val="6"/>
                <c:pt idx="0">
                  <c:v>0.0301939137223488</c:v>
                </c:pt>
                <c:pt idx="1">
                  <c:v>0.0128797519316501</c:v>
                </c:pt>
                <c:pt idx="2">
                  <c:v>0.0213382501878387</c:v>
                </c:pt>
                <c:pt idx="3">
                  <c:v>0.0518241474660639</c:v>
                </c:pt>
                <c:pt idx="4">
                  <c:v>0.0584354695508224</c:v>
                </c:pt>
                <c:pt idx="5" formatCode="General">
                  <c:v>0.00986820234740882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cytidine!$V$33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cytidine!$V$41:$V$45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cytidine!$V$41:$V$45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cytidine!$B$34:$B$39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cytidine!$V$34:$V$39</c:f>
              <c:numCache>
                <c:formatCode>0</c:formatCode>
                <c:ptCount val="6"/>
                <c:pt idx="0">
                  <c:v>99.96980608627762</c:v>
                </c:pt>
                <c:pt idx="1">
                  <c:v>99.98712024806837</c:v>
                </c:pt>
                <c:pt idx="2">
                  <c:v>99.97866174981218</c:v>
                </c:pt>
                <c:pt idx="3">
                  <c:v>99.94817585253392</c:v>
                </c:pt>
                <c:pt idx="4">
                  <c:v>99.94156453044917</c:v>
                </c:pt>
                <c:pt idx="5">
                  <c:v>99.99013179765258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724664"/>
        <c:axId val="1687705224"/>
      </c:scatterChart>
      <c:valAx>
        <c:axId val="1687724664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687705224"/>
        <c:crosses val="autoZero"/>
        <c:crossBetween val="midCat"/>
      </c:valAx>
      <c:valAx>
        <c:axId val="1687705224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687724664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cytidine!$C$56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cytidine!$C$65:$C$70</c:f>
                <c:numCache>
                  <c:formatCode>General</c:formatCode>
                  <c:ptCount val="6"/>
                  <c:pt idx="0">
                    <c:v>0.00755189302159841</c:v>
                  </c:pt>
                  <c:pt idx="1">
                    <c:v>0.107435157054353</c:v>
                  </c:pt>
                  <c:pt idx="2">
                    <c:v>0.084079510468489</c:v>
                  </c:pt>
                  <c:pt idx="3">
                    <c:v>0.00366276182093199</c:v>
                  </c:pt>
                  <c:pt idx="4">
                    <c:v>0.00200601730812088</c:v>
                  </c:pt>
                  <c:pt idx="5">
                    <c:v>0.0103953708872085</c:v>
                  </c:pt>
                </c:numCache>
              </c:numRef>
            </c:plus>
            <c:minus>
              <c:numRef>
                <c:f>cytidine!$C$65:$C$70</c:f>
                <c:numCache>
                  <c:formatCode>General</c:formatCode>
                  <c:ptCount val="6"/>
                  <c:pt idx="0">
                    <c:v>0.00755189302159841</c:v>
                  </c:pt>
                  <c:pt idx="1">
                    <c:v>0.107435157054353</c:v>
                  </c:pt>
                  <c:pt idx="2">
                    <c:v>0.084079510468489</c:v>
                  </c:pt>
                  <c:pt idx="3">
                    <c:v>0.00366276182093199</c:v>
                  </c:pt>
                  <c:pt idx="4">
                    <c:v>0.00200601730812088</c:v>
                  </c:pt>
                  <c:pt idx="5">
                    <c:v>0.0103953708872085</c:v>
                  </c:pt>
                </c:numCache>
              </c:numRef>
            </c:minus>
          </c:errBars>
          <c:xVal>
            <c:numRef>
              <c:f>cytidine!$B$57:$B$62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cytidine!$C$57:$C$62</c:f>
              <c:numCache>
                <c:formatCode>0</c:formatCode>
                <c:ptCount val="6"/>
                <c:pt idx="0">
                  <c:v>0.0113449324218448</c:v>
                </c:pt>
                <c:pt idx="1">
                  <c:v>0.032589215344822</c:v>
                </c:pt>
                <c:pt idx="2">
                  <c:v>0.0708180745580273</c:v>
                </c:pt>
                <c:pt idx="3">
                  <c:v>0.00944719177205286</c:v>
                </c:pt>
                <c:pt idx="4">
                  <c:v>0.00242645544582039</c:v>
                </c:pt>
                <c:pt idx="5" formatCode="General">
                  <c:v>0.0267874885532178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cytidine!$D$56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cytidine!$D$65:$D$70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cytidine!$D$65:$D$70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cytidine!$B$57:$B$62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cytidine!$D$57:$D$62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cytidine!$E$56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cytidine!$E$65:$E$70</c:f>
                <c:numCache>
                  <c:formatCode>General</c:formatCode>
                  <c:ptCount val="6"/>
                  <c:pt idx="0">
                    <c:v>0.128948556043484</c:v>
                  </c:pt>
                  <c:pt idx="1">
                    <c:v>0.318289369147033</c:v>
                  </c:pt>
                  <c:pt idx="2">
                    <c:v>0.265037725424865</c:v>
                  </c:pt>
                  <c:pt idx="3">
                    <c:v>0.0195971061387762</c:v>
                  </c:pt>
                  <c:pt idx="4">
                    <c:v>0.324695340335092</c:v>
                  </c:pt>
                  <c:pt idx="5">
                    <c:v>0.154574630836535</c:v>
                  </c:pt>
                </c:numCache>
              </c:numRef>
            </c:plus>
            <c:minus>
              <c:numRef>
                <c:f>cytidine!$E$65:$E$70</c:f>
                <c:numCache>
                  <c:formatCode>General</c:formatCode>
                  <c:ptCount val="6"/>
                  <c:pt idx="0">
                    <c:v>0.128948556043484</c:v>
                  </c:pt>
                  <c:pt idx="1">
                    <c:v>0.318289369147033</c:v>
                  </c:pt>
                  <c:pt idx="2">
                    <c:v>0.265037725424865</c:v>
                  </c:pt>
                  <c:pt idx="3">
                    <c:v>0.0195971061387762</c:v>
                  </c:pt>
                  <c:pt idx="4">
                    <c:v>0.324695340335092</c:v>
                  </c:pt>
                  <c:pt idx="5">
                    <c:v>0.154574630836535</c:v>
                  </c:pt>
                </c:numCache>
              </c:numRef>
            </c:minus>
          </c:errBars>
          <c:xVal>
            <c:numRef>
              <c:f>cytidine!$B$57:$B$62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cytidine!$E$57:$E$62</c:f>
              <c:numCache>
                <c:formatCode>0</c:formatCode>
                <c:ptCount val="6"/>
                <c:pt idx="0">
                  <c:v>90.06468413445491</c:v>
                </c:pt>
                <c:pt idx="1">
                  <c:v>90.0475225541862</c:v>
                </c:pt>
                <c:pt idx="2">
                  <c:v>90.78422961204867</c:v>
                </c:pt>
                <c:pt idx="3">
                  <c:v>90.07387227804439</c:v>
                </c:pt>
                <c:pt idx="4">
                  <c:v>89.90873649892619</c:v>
                </c:pt>
                <c:pt idx="5" formatCode="General">
                  <c:v>90.21574838949743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cytidine!$F$56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cytidine!$F$65:$F$70</c:f>
                <c:numCache>
                  <c:formatCode>General</c:formatCode>
                  <c:ptCount val="6"/>
                  <c:pt idx="0">
                    <c:v>0.138126283538859</c:v>
                  </c:pt>
                  <c:pt idx="1">
                    <c:v>0.372379925786366</c:v>
                  </c:pt>
                  <c:pt idx="2">
                    <c:v>0.190301767898867</c:v>
                  </c:pt>
                  <c:pt idx="3">
                    <c:v>0.0106955943446666</c:v>
                  </c:pt>
                  <c:pt idx="4">
                    <c:v>0.251005451297614</c:v>
                  </c:pt>
                  <c:pt idx="5">
                    <c:v>0.123917938869075</c:v>
                  </c:pt>
                </c:numCache>
              </c:numRef>
            </c:plus>
            <c:minus>
              <c:numRef>
                <c:f>cytidine!$F$65:$F$70</c:f>
                <c:numCache>
                  <c:formatCode>General</c:formatCode>
                  <c:ptCount val="6"/>
                  <c:pt idx="0">
                    <c:v>0.138126283538859</c:v>
                  </c:pt>
                  <c:pt idx="1">
                    <c:v>0.372379925786366</c:v>
                  </c:pt>
                  <c:pt idx="2">
                    <c:v>0.190301767898867</c:v>
                  </c:pt>
                  <c:pt idx="3">
                    <c:v>0.0106955943446666</c:v>
                  </c:pt>
                  <c:pt idx="4">
                    <c:v>0.251005451297614</c:v>
                  </c:pt>
                  <c:pt idx="5">
                    <c:v>0.123917938869075</c:v>
                  </c:pt>
                </c:numCache>
              </c:numRef>
            </c:minus>
          </c:errBars>
          <c:xVal>
            <c:numRef>
              <c:f>cytidine!$B$57:$B$62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cytidine!$F$57:$F$62</c:f>
              <c:numCache>
                <c:formatCode>0</c:formatCode>
                <c:ptCount val="6"/>
                <c:pt idx="0">
                  <c:v>9.18864480166044</c:v>
                </c:pt>
                <c:pt idx="1">
                  <c:v>9.15168398757876</c:v>
                </c:pt>
                <c:pt idx="2">
                  <c:v>8.266362951415509</c:v>
                </c:pt>
                <c:pt idx="3">
                  <c:v>9.189720088899694</c:v>
                </c:pt>
                <c:pt idx="4">
                  <c:v>9.340536923524025</c:v>
                </c:pt>
                <c:pt idx="5" formatCode="General">
                  <c:v>9.072989001986197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cytidine!$G$33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cytidine!$G$65:$G$70</c:f>
                <c:numCache>
                  <c:formatCode>General</c:formatCode>
                  <c:ptCount val="6"/>
                  <c:pt idx="0">
                    <c:v>0.0498370010375166</c:v>
                  </c:pt>
                  <c:pt idx="1">
                    <c:v>0.0397330705348069</c:v>
                  </c:pt>
                  <c:pt idx="2">
                    <c:v>0.0080915020219968</c:v>
                  </c:pt>
                  <c:pt idx="3">
                    <c:v>0.0096830969462023</c:v>
                  </c:pt>
                  <c:pt idx="4">
                    <c:v>0.0710741911341552</c:v>
                  </c:pt>
                  <c:pt idx="5">
                    <c:v>0.0465936274001014</c:v>
                  </c:pt>
                </c:numCache>
              </c:numRef>
            </c:plus>
            <c:minus>
              <c:numRef>
                <c:f>cytidine!$G$65:$G$70</c:f>
                <c:numCache>
                  <c:formatCode>General</c:formatCode>
                  <c:ptCount val="6"/>
                  <c:pt idx="0">
                    <c:v>0.0498370010375166</c:v>
                  </c:pt>
                  <c:pt idx="1">
                    <c:v>0.0397330705348069</c:v>
                  </c:pt>
                  <c:pt idx="2">
                    <c:v>0.0080915020219968</c:v>
                  </c:pt>
                  <c:pt idx="3">
                    <c:v>0.0096830969462023</c:v>
                  </c:pt>
                  <c:pt idx="4">
                    <c:v>0.0710741911341552</c:v>
                  </c:pt>
                  <c:pt idx="5">
                    <c:v>0.0465936274001014</c:v>
                  </c:pt>
                </c:numCache>
              </c:numRef>
            </c:minus>
          </c:errBars>
          <c:xVal>
            <c:numRef>
              <c:f>cytidine!$B$34:$B$39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cytidine!$G$57:$G$62</c:f>
              <c:numCache>
                <c:formatCode>0</c:formatCode>
                <c:ptCount val="6"/>
                <c:pt idx="0">
                  <c:v>0.678340848842897</c:v>
                </c:pt>
                <c:pt idx="1">
                  <c:v>0.698275186021071</c:v>
                </c:pt>
                <c:pt idx="2">
                  <c:v>0.682063290653389</c:v>
                </c:pt>
                <c:pt idx="3">
                  <c:v>0.678423268944461</c:v>
                </c:pt>
                <c:pt idx="4">
                  <c:v>0.699413097287975</c:v>
                </c:pt>
                <c:pt idx="5" formatCode="General">
                  <c:v>0.643390567280108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cytidine!$H$33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cytidine!$H$43:$H$47</c:f>
                <c:numCache>
                  <c:formatCode>General</c:formatCode>
                  <c:ptCount val="5"/>
                  <c:pt idx="0">
                    <c:v>0.0404281597684872</c:v>
                  </c:pt>
                  <c:pt idx="1">
                    <c:v>0.0891750704115699</c:v>
                  </c:pt>
                  <c:pt idx="2">
                    <c:v>0.0130460014770241</c:v>
                  </c:pt>
                  <c:pt idx="3">
                    <c:v>0.00621488182254348</c:v>
                  </c:pt>
                  <c:pt idx="4">
                    <c:v>0.0289514689802881</c:v>
                  </c:pt>
                </c:numCache>
              </c:numRef>
            </c:plus>
            <c:minus>
              <c:numRef>
                <c:f>cytidine!$H$43:$H$47</c:f>
                <c:numCache>
                  <c:formatCode>General</c:formatCode>
                  <c:ptCount val="5"/>
                  <c:pt idx="0">
                    <c:v>0.0404281597684872</c:v>
                  </c:pt>
                  <c:pt idx="1">
                    <c:v>0.0891750704115699</c:v>
                  </c:pt>
                  <c:pt idx="2">
                    <c:v>0.0130460014770241</c:v>
                  </c:pt>
                  <c:pt idx="3">
                    <c:v>0.00621488182254348</c:v>
                  </c:pt>
                  <c:pt idx="4">
                    <c:v>0.0289514689802881</c:v>
                  </c:pt>
                </c:numCache>
              </c:numRef>
            </c:minus>
          </c:errBars>
          <c:xVal>
            <c:numRef>
              <c:f>cytidine!$B$34:$B$39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cytidine!$H$57:$H$62</c:f>
              <c:numCache>
                <c:formatCode>0</c:formatCode>
                <c:ptCount val="6"/>
                <c:pt idx="0">
                  <c:v>0.0569852826199172</c:v>
                </c:pt>
                <c:pt idx="1">
                  <c:v>0.0699290568691339</c:v>
                </c:pt>
                <c:pt idx="2">
                  <c:v>0.196526071324389</c:v>
                </c:pt>
                <c:pt idx="3">
                  <c:v>0.0485371723393965</c:v>
                </c:pt>
                <c:pt idx="4">
                  <c:v>0.0488870248159998</c:v>
                </c:pt>
                <c:pt idx="5" formatCode="General">
                  <c:v>0.0410845526830299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cytidine!$I$33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cytidine!$I$43:$I$47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cytidine!$I$43:$I$47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cytidine!$B$34:$B$39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cytidine!$I$57:$I$62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cytidine!$J$33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cytidine!$J$43:$J$47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cytidine!$J$43:$J$47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cytidine!$B$34:$B$39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cytidine!$J$57:$J$62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cytidine!$K$33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cytidine!$K$43:$K$47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cytidine!$K$43:$K$47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cytidine!$B$34:$B$39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cytidine!$K$57:$K$62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cytidine!$L$33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cytidine!$L$43:$L$47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cytidine!$L$43:$L$47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cytidine!$B$34:$B$39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cytidine!$L$57:$L$62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cytidine!$M$33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cytidine!$M$43:$M$47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cytidine!$M$43:$M$47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cytidine!$B$34:$B$39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cytidine!$M$57:$M$62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cytidine!$N$33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cytidine!$N$43:$N$47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cytidine!$N$43:$N$47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cytidine!$B$34:$B$39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cytidine!$N$57:$N$62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cytidine!$O$33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cytidine!$O$43:$O$47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cytidine!$O$43:$O$47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cytidine!$B$34:$B$39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cytidine!$O$57:$O$62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cytidine!$P$33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cytidine!$P$43:$P$47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cytidine!$P$43:$P$47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cytidine!$B$34:$B$39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cytidine!$P$57:$P$62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cytidine!$Q$33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cytidine!$Q$43:$Q$47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cytidine!$Q$43:$Q$47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cytidine!$B$34:$B$39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cytidine!$Q$57:$Q$62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cytidine!$R$33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cytidine!$R$43:$R$47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cytidine!$R$43:$R$47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cytidine!$B$34:$B$39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cytidine!$R$57:$R$62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cytidine!$S$33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cytidine!$S$43:$S$47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cytidine!$S$43:$S$47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cytidine!$B$34:$B$39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cytidine!$S$57:$S$62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532248"/>
        <c:axId val="1687525432"/>
      </c:scatterChart>
      <c:valAx>
        <c:axId val="1687532248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687525432"/>
        <c:crosses val="autoZero"/>
        <c:crossBetween val="midCat"/>
      </c:valAx>
      <c:valAx>
        <c:axId val="168752543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68753224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cytidine!$C$33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cytidine!$C$87:$C$92</c:f>
                <c:numCache>
                  <c:formatCode>General</c:formatCode>
                  <c:ptCount val="6"/>
                  <c:pt idx="0">
                    <c:v>0.0065222511605376</c:v>
                  </c:pt>
                  <c:pt idx="1">
                    <c:v>0.020662156574834</c:v>
                  </c:pt>
                  <c:pt idx="2">
                    <c:v>0.00727167990694574</c:v>
                  </c:pt>
                  <c:pt idx="3">
                    <c:v>0.0246491542394166</c:v>
                  </c:pt>
                  <c:pt idx="4">
                    <c:v>0.00751376613960546</c:v>
                  </c:pt>
                  <c:pt idx="5">
                    <c:v>0.00614554396348477</c:v>
                  </c:pt>
                </c:numCache>
              </c:numRef>
            </c:plus>
            <c:minus>
              <c:numRef>
                <c:f>cytidine!$C$87:$C$92</c:f>
                <c:numCache>
                  <c:formatCode>General</c:formatCode>
                  <c:ptCount val="6"/>
                  <c:pt idx="0">
                    <c:v>0.0065222511605376</c:v>
                  </c:pt>
                  <c:pt idx="1">
                    <c:v>0.020662156574834</c:v>
                  </c:pt>
                  <c:pt idx="2">
                    <c:v>0.00727167990694574</c:v>
                  </c:pt>
                  <c:pt idx="3">
                    <c:v>0.0246491542394166</c:v>
                  </c:pt>
                  <c:pt idx="4">
                    <c:v>0.00751376613960546</c:v>
                  </c:pt>
                  <c:pt idx="5">
                    <c:v>0.00614554396348477</c:v>
                  </c:pt>
                </c:numCache>
              </c:numRef>
            </c:minus>
          </c:errBars>
          <c:xVal>
            <c:numRef>
              <c:f>cytidine!$B$34:$B$39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cytidine!$C$79:$C$84</c:f>
              <c:numCache>
                <c:formatCode>0</c:formatCode>
                <c:ptCount val="6"/>
                <c:pt idx="0">
                  <c:v>0.0242328143919614</c:v>
                </c:pt>
                <c:pt idx="1">
                  <c:v>0.02829572681855</c:v>
                </c:pt>
                <c:pt idx="2">
                  <c:v>0.00483082554686595</c:v>
                </c:pt>
                <c:pt idx="3">
                  <c:v>0.0215738999454851</c:v>
                </c:pt>
                <c:pt idx="4">
                  <c:v>0.0205673724173711</c:v>
                </c:pt>
                <c:pt idx="5" formatCode="General">
                  <c:v>0.0295956628467624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cytidine!$D$33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cytidine!$D$87:$D$92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cytidine!$D$87:$D$92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cytidine!$B$34:$B$39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cytidine!$D$79:$D$84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cytidine!$E$33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cytidine!$E$87:$E$92</c:f>
                <c:numCache>
                  <c:formatCode>General</c:formatCode>
                  <c:ptCount val="6"/>
                  <c:pt idx="0">
                    <c:v>0.138307976687295</c:v>
                  </c:pt>
                  <c:pt idx="1">
                    <c:v>0.0482762951100166</c:v>
                  </c:pt>
                  <c:pt idx="2">
                    <c:v>0.0418058590989152</c:v>
                  </c:pt>
                  <c:pt idx="3">
                    <c:v>0.144720059980039</c:v>
                  </c:pt>
                  <c:pt idx="4">
                    <c:v>0.132304782727222</c:v>
                  </c:pt>
                  <c:pt idx="5">
                    <c:v>0.438787833523077</c:v>
                  </c:pt>
                </c:numCache>
              </c:numRef>
            </c:plus>
            <c:minus>
              <c:numRef>
                <c:f>cytidine!$E$65:$E$70</c:f>
                <c:numCache>
                  <c:formatCode>General</c:formatCode>
                  <c:ptCount val="6"/>
                  <c:pt idx="0">
                    <c:v>0.128948556043484</c:v>
                  </c:pt>
                  <c:pt idx="1">
                    <c:v>0.318289369147033</c:v>
                  </c:pt>
                  <c:pt idx="2">
                    <c:v>0.265037725424865</c:v>
                  </c:pt>
                  <c:pt idx="3">
                    <c:v>0.0195971061387762</c:v>
                  </c:pt>
                  <c:pt idx="4">
                    <c:v>0.324695340335092</c:v>
                  </c:pt>
                  <c:pt idx="5">
                    <c:v>0.154574630836535</c:v>
                  </c:pt>
                </c:numCache>
              </c:numRef>
            </c:minus>
          </c:errBars>
          <c:xVal>
            <c:numRef>
              <c:f>cytidine!$B$34:$B$39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cytidine!$E$79:$E$84</c:f>
              <c:numCache>
                <c:formatCode>0</c:formatCode>
                <c:ptCount val="6"/>
                <c:pt idx="0">
                  <c:v>89.68739788726141</c:v>
                </c:pt>
                <c:pt idx="1">
                  <c:v>89.82934206976012</c:v>
                </c:pt>
                <c:pt idx="2">
                  <c:v>89.65596621772042</c:v>
                </c:pt>
                <c:pt idx="3">
                  <c:v>89.9159841111331</c:v>
                </c:pt>
                <c:pt idx="4">
                  <c:v>89.93792508451915</c:v>
                </c:pt>
                <c:pt idx="5" formatCode="General">
                  <c:v>89.66827644644698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cytidine!$F$33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cytidine!$F$87:$F$92</c:f>
                <c:numCache>
                  <c:formatCode>General</c:formatCode>
                  <c:ptCount val="6"/>
                  <c:pt idx="0">
                    <c:v>0.146957617815459</c:v>
                  </c:pt>
                  <c:pt idx="1">
                    <c:v>0.0760378762169237</c:v>
                  </c:pt>
                  <c:pt idx="2">
                    <c:v>0.0448185608322106</c:v>
                  </c:pt>
                  <c:pt idx="3">
                    <c:v>0.135104832771027</c:v>
                  </c:pt>
                  <c:pt idx="4">
                    <c:v>0.148957468981071</c:v>
                  </c:pt>
                  <c:pt idx="5">
                    <c:v>0.428647421990632</c:v>
                  </c:pt>
                </c:numCache>
              </c:numRef>
            </c:plus>
            <c:minus>
              <c:numRef>
                <c:f>cytidine!$F$87:$F$92</c:f>
                <c:numCache>
                  <c:formatCode>General</c:formatCode>
                  <c:ptCount val="6"/>
                  <c:pt idx="0">
                    <c:v>0.146957617815459</c:v>
                  </c:pt>
                  <c:pt idx="1">
                    <c:v>0.0760378762169237</c:v>
                  </c:pt>
                  <c:pt idx="2">
                    <c:v>0.0448185608322106</c:v>
                  </c:pt>
                  <c:pt idx="3">
                    <c:v>0.135104832771027</c:v>
                  </c:pt>
                  <c:pt idx="4">
                    <c:v>0.148957468981071</c:v>
                  </c:pt>
                  <c:pt idx="5">
                    <c:v>0.428647421990632</c:v>
                  </c:pt>
                </c:numCache>
              </c:numRef>
            </c:minus>
          </c:errBars>
          <c:xVal>
            <c:numRef>
              <c:f>cytidine!$B$34:$B$39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cytidine!$F$79:$F$84</c:f>
              <c:numCache>
                <c:formatCode>0</c:formatCode>
                <c:ptCount val="6"/>
                <c:pt idx="0">
                  <c:v>9.56167289054627</c:v>
                </c:pt>
                <c:pt idx="1">
                  <c:v>9.407140668889644</c:v>
                </c:pt>
                <c:pt idx="2">
                  <c:v>9.574683046110612</c:v>
                </c:pt>
                <c:pt idx="3">
                  <c:v>9.30783222048003</c:v>
                </c:pt>
                <c:pt idx="4">
                  <c:v>9.292476128401222</c:v>
                </c:pt>
                <c:pt idx="5" formatCode="General">
                  <c:v>9.558661756205845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cytidine!$G$33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cytidine!$G$87:$G$92</c:f>
                <c:numCache>
                  <c:formatCode>General</c:formatCode>
                  <c:ptCount val="6"/>
                  <c:pt idx="0">
                    <c:v>0.00653082705134155</c:v>
                  </c:pt>
                  <c:pt idx="1">
                    <c:v>0.0216925985951648</c:v>
                  </c:pt>
                  <c:pt idx="2">
                    <c:v>0.0126846793332224</c:v>
                  </c:pt>
                  <c:pt idx="3">
                    <c:v>0.00885659845444161</c:v>
                  </c:pt>
                  <c:pt idx="4">
                    <c:v>0.0411364972994223</c:v>
                  </c:pt>
                  <c:pt idx="5">
                    <c:v>0.0214353731379595</c:v>
                  </c:pt>
                </c:numCache>
              </c:numRef>
            </c:plus>
            <c:minus>
              <c:numRef>
                <c:f>cytidine!$G$87:$G$92</c:f>
                <c:numCache>
                  <c:formatCode>General</c:formatCode>
                  <c:ptCount val="6"/>
                  <c:pt idx="0">
                    <c:v>0.00653082705134155</c:v>
                  </c:pt>
                  <c:pt idx="1">
                    <c:v>0.0216925985951648</c:v>
                  </c:pt>
                  <c:pt idx="2">
                    <c:v>0.0126846793332224</c:v>
                  </c:pt>
                  <c:pt idx="3">
                    <c:v>0.00885659845444161</c:v>
                  </c:pt>
                  <c:pt idx="4">
                    <c:v>0.0411364972994223</c:v>
                  </c:pt>
                  <c:pt idx="5">
                    <c:v>0.0214353731379595</c:v>
                  </c:pt>
                </c:numCache>
              </c:numRef>
            </c:minus>
          </c:errBars>
          <c:xVal>
            <c:numRef>
              <c:f>cytidine!$B$34:$B$39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cytidine!$G$79:$G$84</c:f>
              <c:numCache>
                <c:formatCode>0</c:formatCode>
                <c:ptCount val="6"/>
                <c:pt idx="0">
                  <c:v>0.672366549908856</c:v>
                </c:pt>
                <c:pt idx="1">
                  <c:v>0.675885643902641</c:v>
                </c:pt>
                <c:pt idx="2">
                  <c:v>0.712390920708538</c:v>
                </c:pt>
                <c:pt idx="3">
                  <c:v>0.693184949463947</c:v>
                </c:pt>
                <c:pt idx="4">
                  <c:v>0.682989922313304</c:v>
                </c:pt>
                <c:pt idx="5" formatCode="General">
                  <c:v>0.683461460956076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cytidine!$H$33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cytidine!$H$43:$H$47</c:f>
                <c:numCache>
                  <c:formatCode>General</c:formatCode>
                  <c:ptCount val="5"/>
                  <c:pt idx="0">
                    <c:v>0.0404281597684872</c:v>
                  </c:pt>
                  <c:pt idx="1">
                    <c:v>0.0891750704115699</c:v>
                  </c:pt>
                  <c:pt idx="2">
                    <c:v>0.0130460014770241</c:v>
                  </c:pt>
                  <c:pt idx="3">
                    <c:v>0.00621488182254348</c:v>
                  </c:pt>
                  <c:pt idx="4">
                    <c:v>0.0289514689802881</c:v>
                  </c:pt>
                </c:numCache>
              </c:numRef>
            </c:plus>
            <c:minus>
              <c:numRef>
                <c:f>cytidine!$H$43:$H$47</c:f>
                <c:numCache>
                  <c:formatCode>General</c:formatCode>
                  <c:ptCount val="5"/>
                  <c:pt idx="0">
                    <c:v>0.0404281597684872</c:v>
                  </c:pt>
                  <c:pt idx="1">
                    <c:v>0.0891750704115699</c:v>
                  </c:pt>
                  <c:pt idx="2">
                    <c:v>0.0130460014770241</c:v>
                  </c:pt>
                  <c:pt idx="3">
                    <c:v>0.00621488182254348</c:v>
                  </c:pt>
                  <c:pt idx="4">
                    <c:v>0.0289514689802881</c:v>
                  </c:pt>
                </c:numCache>
              </c:numRef>
            </c:minus>
          </c:errBars>
          <c:xVal>
            <c:numRef>
              <c:f>cytidine!$B$34:$B$39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cytidine!$H$79:$H$84</c:f>
              <c:numCache>
                <c:formatCode>0</c:formatCode>
                <c:ptCount val="6"/>
                <c:pt idx="0">
                  <c:v>0.0543298578914912</c:v>
                </c:pt>
                <c:pt idx="1">
                  <c:v>0.0593358906290443</c:v>
                </c:pt>
                <c:pt idx="2">
                  <c:v>0.0521289899135751</c:v>
                </c:pt>
                <c:pt idx="3">
                  <c:v>0.0614248189774487</c:v>
                </c:pt>
                <c:pt idx="4">
                  <c:v>0.0660414923489647</c:v>
                </c:pt>
                <c:pt idx="5" formatCode="General">
                  <c:v>0.060004673544338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cytidine!$I$33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cytidine!$I$43:$I$47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cytidine!$I$43:$I$47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cytidine!$B$34:$B$39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cytidine!$I$79:$I$84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cytidine!$J$33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cytidine!$J$43:$J$47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cytidine!$J$43:$J$47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cytidine!$B$34:$B$39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cytidine!$J$79:$J$84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cytidine!$K$33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cytidine!$K$43:$K$47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cytidine!$K$43:$K$47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cytidine!$B$34:$B$39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cytidine!$K$79:$K$84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cytidine!$L$33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cytidine!$L$43:$L$47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cytidine!$L$43:$L$47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cytidine!$B$34:$B$39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cytidine!$L$79:$L$84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cytidine!$M$33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cytidine!$M$43:$M$47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cytidine!$M$43:$M$47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cytidine!$B$34:$B$39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cytidine!$M$79:$M$84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cytidine!$N$33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cytidine!$N$43:$N$47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cytidine!$N$43:$N$47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cytidine!$B$34:$B$39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cytidine!$N$79:$N$84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cytidine!$O$33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cytidine!$O$43:$O$47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cytidine!$O$43:$O$47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cytidine!$B$34:$B$39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cytidine!$O$79:$O$84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cytidine!$P$33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cytidine!$P$43:$P$47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cytidine!$P$43:$P$47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cytidine!$B$34:$B$39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cytidine!$P$79:$P$84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cytidine!$Q$33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cytidine!$Q$43:$Q$47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cytidine!$Q$43:$Q$47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cytidine!$B$34:$B$39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cytidine!$Q$79:$Q$84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cytidine!$R$33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cytidine!$R$43:$R$47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cytidine!$R$43:$R$47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cytidine!$B$34:$B$39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cytidine!$R$79:$R$84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cytidine!$S$33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cytidine!$S$43:$S$47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cytidine!$S$43:$S$47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cytidine!$B$34:$B$39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cytidine!$S$79:$S$84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375896"/>
        <c:axId val="1687373672"/>
      </c:scatterChart>
      <c:valAx>
        <c:axId val="1687375896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687373672"/>
        <c:crosses val="autoZero"/>
        <c:crossBetween val="midCat"/>
      </c:valAx>
      <c:valAx>
        <c:axId val="168737367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68737589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cytidine!$A$73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cytidine!$B$74:$F$74</c:f>
                <c:numCache>
                  <c:formatCode>General</c:formatCode>
                  <c:ptCount val="5"/>
                  <c:pt idx="0">
                    <c:v>0.326261898284426</c:v>
                  </c:pt>
                  <c:pt idx="1">
                    <c:v>0.113202276909777</c:v>
                  </c:pt>
                  <c:pt idx="2">
                    <c:v>0.151959247864957</c:v>
                  </c:pt>
                  <c:pt idx="3">
                    <c:v>0.301733266144212</c:v>
                  </c:pt>
                  <c:pt idx="4">
                    <c:v>0.37242779282374</c:v>
                  </c:pt>
                </c:numCache>
              </c:numRef>
            </c:plus>
            <c:minus>
              <c:numRef>
                <c:f>cytidine!$B$74:$F$74</c:f>
                <c:numCache>
                  <c:formatCode>General</c:formatCode>
                  <c:ptCount val="5"/>
                  <c:pt idx="0">
                    <c:v>0.326261898284426</c:v>
                  </c:pt>
                  <c:pt idx="1">
                    <c:v>0.113202276909777</c:v>
                  </c:pt>
                  <c:pt idx="2">
                    <c:v>0.151959247864957</c:v>
                  </c:pt>
                  <c:pt idx="3">
                    <c:v>0.301733266144212</c:v>
                  </c:pt>
                  <c:pt idx="4">
                    <c:v>0.37242779282374</c:v>
                  </c:pt>
                </c:numCache>
              </c:numRef>
            </c:minus>
          </c:errBars>
          <c:cat>
            <c:strRef>
              <c:f>cytidine!$B$50:$F$50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cytidine!$B$73:$F$73</c:f>
              <c:numCache>
                <c:formatCode>General</c:formatCode>
                <c:ptCount val="5"/>
                <c:pt idx="0">
                  <c:v>0.723780626071104</c:v>
                </c:pt>
                <c:pt idx="1">
                  <c:v>0.336620937612854</c:v>
                </c:pt>
                <c:pt idx="2">
                  <c:v>1.049728942502587</c:v>
                </c:pt>
                <c:pt idx="3" formatCode="0.00E+00">
                  <c:v>1.017484575430321</c:v>
                </c:pt>
                <c:pt idx="4">
                  <c:v>0.913041264226084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7699368"/>
        <c:axId val="1687678552"/>
      </c:barChart>
      <c:catAx>
        <c:axId val="16876993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687678552"/>
        <c:crosses val="autoZero"/>
        <c:auto val="1"/>
        <c:lblAlgn val="ctr"/>
        <c:lblOffset val="0"/>
        <c:noMultiLvlLbl val="0"/>
      </c:catAx>
      <c:valAx>
        <c:axId val="1687678552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68769936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cytidine!$A$51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cytidine!$B$96:$F$96</c:f>
                <c:numCache>
                  <c:formatCode>General</c:formatCode>
                  <c:ptCount val="5"/>
                  <c:pt idx="0">
                    <c:v>0.196472849584905</c:v>
                  </c:pt>
                  <c:pt idx="1">
                    <c:v>0.284296114165875</c:v>
                  </c:pt>
                  <c:pt idx="2">
                    <c:v>0.483417473456294</c:v>
                  </c:pt>
                  <c:pt idx="3">
                    <c:v>0.54845716584216</c:v>
                  </c:pt>
                  <c:pt idx="4">
                    <c:v>0.308500377600329</c:v>
                  </c:pt>
                </c:numCache>
              </c:numRef>
            </c:plus>
            <c:minus>
              <c:numRef>
                <c:f>cytidine!$B$96:$F$96</c:f>
                <c:numCache>
                  <c:formatCode>General</c:formatCode>
                  <c:ptCount val="5"/>
                  <c:pt idx="0">
                    <c:v>0.196472849584905</c:v>
                  </c:pt>
                  <c:pt idx="1">
                    <c:v>0.284296114165875</c:v>
                  </c:pt>
                  <c:pt idx="2">
                    <c:v>0.483417473456294</c:v>
                  </c:pt>
                  <c:pt idx="3">
                    <c:v>0.54845716584216</c:v>
                  </c:pt>
                  <c:pt idx="4">
                    <c:v>0.308500377600329</c:v>
                  </c:pt>
                </c:numCache>
              </c:numRef>
            </c:minus>
          </c:errBars>
          <c:cat>
            <c:strRef>
              <c:f>cytidine!$B$50:$F$50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cytidine!$B$95:$F$95</c:f>
              <c:numCache>
                <c:formatCode>General</c:formatCode>
                <c:ptCount val="5"/>
                <c:pt idx="0">
                  <c:v>1.013741913197789</c:v>
                </c:pt>
                <c:pt idx="1">
                  <c:v>0.799351208649713</c:v>
                </c:pt>
                <c:pt idx="2">
                  <c:v>1.219192977227673</c:v>
                </c:pt>
                <c:pt idx="3">
                  <c:v>1.274881917493503</c:v>
                </c:pt>
                <c:pt idx="4" formatCode="0.00E+00">
                  <c:v>0.85495962893366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7340808"/>
        <c:axId val="1687334840"/>
      </c:barChart>
      <c:catAx>
        <c:axId val="16873408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687334840"/>
        <c:crosses val="autoZero"/>
        <c:auto val="1"/>
        <c:lblAlgn val="ctr"/>
        <c:lblOffset val="0"/>
        <c:noMultiLvlLbl val="0"/>
      </c:catAx>
      <c:valAx>
        <c:axId val="1687334840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68734080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cytidine!$C$33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cytidine!$C$43:$C$47</c:f>
                <c:numCache>
                  <c:formatCode>General</c:formatCode>
                  <c:ptCount val="5"/>
                  <c:pt idx="0">
                    <c:v>0.0175727358593505</c:v>
                  </c:pt>
                  <c:pt idx="1">
                    <c:v>0.0174786360916456</c:v>
                  </c:pt>
                  <c:pt idx="2">
                    <c:v>0.0102617555583451</c:v>
                  </c:pt>
                  <c:pt idx="3">
                    <c:v>0.0105645523438075</c:v>
                  </c:pt>
                  <c:pt idx="4">
                    <c:v>0.0504629630820886</c:v>
                  </c:pt>
                </c:numCache>
              </c:numRef>
            </c:plus>
            <c:minus>
              <c:numRef>
                <c:f>cytidine!$C$43:$C$47</c:f>
                <c:numCache>
                  <c:formatCode>General</c:formatCode>
                  <c:ptCount val="5"/>
                  <c:pt idx="0">
                    <c:v>0.0175727358593505</c:v>
                  </c:pt>
                  <c:pt idx="1">
                    <c:v>0.0174786360916456</c:v>
                  </c:pt>
                  <c:pt idx="2">
                    <c:v>0.0102617555583451</c:v>
                  </c:pt>
                  <c:pt idx="3">
                    <c:v>0.0105645523438075</c:v>
                  </c:pt>
                  <c:pt idx="4">
                    <c:v>0.0504629630820886</c:v>
                  </c:pt>
                </c:numCache>
              </c:numRef>
            </c:minus>
          </c:errBars>
          <c:xVal>
            <c:numRef>
              <c:f>cytidine!$B$34:$B$39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cytidine!$C$57:$C$62</c:f>
              <c:numCache>
                <c:formatCode>0</c:formatCode>
                <c:ptCount val="6"/>
                <c:pt idx="0">
                  <c:v>0.0113449324218448</c:v>
                </c:pt>
                <c:pt idx="1">
                  <c:v>0.032589215344822</c:v>
                </c:pt>
                <c:pt idx="2">
                  <c:v>0.0708180745580273</c:v>
                </c:pt>
                <c:pt idx="3">
                  <c:v>0.00944719177205286</c:v>
                </c:pt>
                <c:pt idx="4">
                  <c:v>0.00242645544582039</c:v>
                </c:pt>
                <c:pt idx="5" formatCode="General">
                  <c:v>0.0267874885532178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cytidine!$V$33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cytidine!$V$41:$V$45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cytidine!$V$41:$V$45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cytidine!$B$34:$B$39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cytidine!$V$57:$V$62</c:f>
              <c:numCache>
                <c:formatCode>0</c:formatCode>
                <c:ptCount val="6"/>
                <c:pt idx="0">
                  <c:v>99.98865506757816</c:v>
                </c:pt>
                <c:pt idx="1">
                  <c:v>99.96741078465517</c:v>
                </c:pt>
                <c:pt idx="2">
                  <c:v>99.92918192544197</c:v>
                </c:pt>
                <c:pt idx="3">
                  <c:v>99.99055280822793</c:v>
                </c:pt>
                <c:pt idx="4">
                  <c:v>99.99757354455418</c:v>
                </c:pt>
                <c:pt idx="5">
                  <c:v>99.97321251144677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292840"/>
        <c:axId val="1687286936"/>
      </c:scatterChart>
      <c:valAx>
        <c:axId val="168729284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687286936"/>
        <c:crosses val="autoZero"/>
        <c:crossBetween val="midCat"/>
      </c:valAx>
      <c:valAx>
        <c:axId val="1687286936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687292840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cytidine!$C$33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cytidine!$C$43:$C$47</c:f>
                <c:numCache>
                  <c:formatCode>General</c:formatCode>
                  <c:ptCount val="5"/>
                  <c:pt idx="0">
                    <c:v>0.0175727358593505</c:v>
                  </c:pt>
                  <c:pt idx="1">
                    <c:v>0.0174786360916456</c:v>
                  </c:pt>
                  <c:pt idx="2">
                    <c:v>0.0102617555583451</c:v>
                  </c:pt>
                  <c:pt idx="3">
                    <c:v>0.0105645523438075</c:v>
                  </c:pt>
                  <c:pt idx="4">
                    <c:v>0.0504629630820886</c:v>
                  </c:pt>
                </c:numCache>
              </c:numRef>
            </c:plus>
            <c:minus>
              <c:numRef>
                <c:f>cytidine!$C$43:$C$47</c:f>
                <c:numCache>
                  <c:formatCode>General</c:formatCode>
                  <c:ptCount val="5"/>
                  <c:pt idx="0">
                    <c:v>0.0175727358593505</c:v>
                  </c:pt>
                  <c:pt idx="1">
                    <c:v>0.0174786360916456</c:v>
                  </c:pt>
                  <c:pt idx="2">
                    <c:v>0.0102617555583451</c:v>
                  </c:pt>
                  <c:pt idx="3">
                    <c:v>0.0105645523438075</c:v>
                  </c:pt>
                  <c:pt idx="4">
                    <c:v>0.0504629630820886</c:v>
                  </c:pt>
                </c:numCache>
              </c:numRef>
            </c:minus>
          </c:errBars>
          <c:xVal>
            <c:numRef>
              <c:f>cytidine!$B$34:$B$39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cytidine!$C$79:$C$84</c:f>
              <c:numCache>
                <c:formatCode>0</c:formatCode>
                <c:ptCount val="6"/>
                <c:pt idx="0">
                  <c:v>0.0242328143919614</c:v>
                </c:pt>
                <c:pt idx="1">
                  <c:v>0.02829572681855</c:v>
                </c:pt>
                <c:pt idx="2">
                  <c:v>0.00483082554686595</c:v>
                </c:pt>
                <c:pt idx="3">
                  <c:v>0.0215738999454851</c:v>
                </c:pt>
                <c:pt idx="4">
                  <c:v>0.0205673724173711</c:v>
                </c:pt>
                <c:pt idx="5" formatCode="General">
                  <c:v>0.0295956628467624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cytidine!$V$33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cytidine!$V$41:$V$45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cytidine!$V$41:$V$45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cytidine!$B$34:$B$39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cytidine!$V$79:$V$84</c:f>
              <c:numCache>
                <c:formatCode>0</c:formatCode>
                <c:ptCount val="6"/>
                <c:pt idx="0">
                  <c:v>99.97576718560802</c:v>
                </c:pt>
                <c:pt idx="1">
                  <c:v>99.97170427318144</c:v>
                </c:pt>
                <c:pt idx="2">
                  <c:v>99.99516917445314</c:v>
                </c:pt>
                <c:pt idx="3">
                  <c:v>99.97842610005452</c:v>
                </c:pt>
                <c:pt idx="4">
                  <c:v>99.97943262758263</c:v>
                </c:pt>
                <c:pt idx="5">
                  <c:v>99.97040433715325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239400"/>
        <c:axId val="1687245016"/>
      </c:scatterChart>
      <c:valAx>
        <c:axId val="168723940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687245016"/>
        <c:crosses val="autoZero"/>
        <c:crossBetween val="midCat"/>
      </c:valAx>
      <c:valAx>
        <c:axId val="1687245016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687239400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'N-carbamoyl-L-aspartate'!$C$33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'N-carbamoyl-L-aspartate'!$C$43:$C$48</c:f>
                <c:numCache>
                  <c:formatCode>General</c:formatCode>
                  <c:ptCount val="6"/>
                  <c:pt idx="0">
                    <c:v>0.815561114724628</c:v>
                  </c:pt>
                  <c:pt idx="1">
                    <c:v>1.804423591916811</c:v>
                  </c:pt>
                  <c:pt idx="2">
                    <c:v>0.380610414411501</c:v>
                  </c:pt>
                  <c:pt idx="3">
                    <c:v>0.581258356297641</c:v>
                  </c:pt>
                  <c:pt idx="4">
                    <c:v>0.260560998259126</c:v>
                  </c:pt>
                  <c:pt idx="5">
                    <c:v>0.300078701560767</c:v>
                  </c:pt>
                </c:numCache>
              </c:numRef>
            </c:plus>
            <c:minus>
              <c:numRef>
                <c:f>'N-carbamoyl-L-aspartate'!$C$43:$C$48</c:f>
                <c:numCache>
                  <c:formatCode>General</c:formatCode>
                  <c:ptCount val="6"/>
                  <c:pt idx="0">
                    <c:v>0.815561114724628</c:v>
                  </c:pt>
                  <c:pt idx="1">
                    <c:v>1.804423591916811</c:v>
                  </c:pt>
                  <c:pt idx="2">
                    <c:v>0.380610414411501</c:v>
                  </c:pt>
                  <c:pt idx="3">
                    <c:v>0.581258356297641</c:v>
                  </c:pt>
                  <c:pt idx="4">
                    <c:v>0.260560998259126</c:v>
                  </c:pt>
                  <c:pt idx="5">
                    <c:v>0.300078701560767</c:v>
                  </c:pt>
                </c:numCache>
              </c:numRef>
            </c:minus>
          </c:errBars>
          <c:xVal>
            <c:numRef>
              <c:f>'N-carbamoyl-L-aspartate'!$B$34:$B$39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'N-carbamoyl-L-aspartate'!$C$34:$C$39</c:f>
              <c:numCache>
                <c:formatCode>0</c:formatCode>
                <c:ptCount val="6"/>
                <c:pt idx="0">
                  <c:v>96.71070319569401</c:v>
                </c:pt>
                <c:pt idx="1">
                  <c:v>96.93527913377115</c:v>
                </c:pt>
                <c:pt idx="2">
                  <c:v>99.46272493665099</c:v>
                </c:pt>
                <c:pt idx="3">
                  <c:v>96.9442642302389</c:v>
                </c:pt>
                <c:pt idx="4">
                  <c:v>97.00549704667699</c:v>
                </c:pt>
                <c:pt idx="5" formatCode="General">
                  <c:v>96.90263503724459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'N-carbamoyl-L-aspartate'!$D$33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'N-carbamoyl-L-aspartate'!$D$43:$D$48</c:f>
                <c:numCache>
                  <c:formatCode>General</c:formatCode>
                  <c:ptCount val="6"/>
                  <c:pt idx="0">
                    <c:v>0.908680139689465</c:v>
                  </c:pt>
                  <c:pt idx="1">
                    <c:v>1.639030448322752</c:v>
                  </c:pt>
                  <c:pt idx="2">
                    <c:v>0.380610414411498</c:v>
                  </c:pt>
                  <c:pt idx="3">
                    <c:v>0.581209136518234</c:v>
                  </c:pt>
                  <c:pt idx="4">
                    <c:v>0.221850783863441</c:v>
                  </c:pt>
                  <c:pt idx="5">
                    <c:v>0.337943266738741</c:v>
                  </c:pt>
                </c:numCache>
              </c:numRef>
            </c:plus>
            <c:minus>
              <c:numRef>
                <c:f>'N-carbamoyl-L-aspartate'!$D$43:$D$48</c:f>
                <c:numCache>
                  <c:formatCode>General</c:formatCode>
                  <c:ptCount val="6"/>
                  <c:pt idx="0">
                    <c:v>0.908680139689465</c:v>
                  </c:pt>
                  <c:pt idx="1">
                    <c:v>1.639030448322752</c:v>
                  </c:pt>
                  <c:pt idx="2">
                    <c:v>0.380610414411498</c:v>
                  </c:pt>
                  <c:pt idx="3">
                    <c:v>0.581209136518234</c:v>
                  </c:pt>
                  <c:pt idx="4">
                    <c:v>0.221850783863441</c:v>
                  </c:pt>
                  <c:pt idx="5">
                    <c:v>0.337943266738741</c:v>
                  </c:pt>
                </c:numCache>
              </c:numRef>
            </c:minus>
          </c:errBars>
          <c:xVal>
            <c:numRef>
              <c:f>'N-carbamoyl-L-aspartate'!$B$34:$B$39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'N-carbamoyl-L-aspartate'!$D$34:$D$39</c:f>
              <c:numCache>
                <c:formatCode>0</c:formatCode>
                <c:ptCount val="6"/>
                <c:pt idx="0">
                  <c:v>3.10894907816232</c:v>
                </c:pt>
                <c:pt idx="1">
                  <c:v>2.786779310762096</c:v>
                </c:pt>
                <c:pt idx="2">
                  <c:v>0.537275063349032</c:v>
                </c:pt>
                <c:pt idx="3">
                  <c:v>2.881851402998769</c:v>
                </c:pt>
                <c:pt idx="4">
                  <c:v>2.788798408682743</c:v>
                </c:pt>
                <c:pt idx="5" formatCode="General">
                  <c:v>2.854384706683271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'N-carbamoyl-L-aspartate'!$E$33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'N-carbamoyl-L-aspartate'!$E$43:$E$48</c:f>
                <c:numCache>
                  <c:formatCode>General</c:formatCode>
                  <c:ptCount val="6"/>
                  <c:pt idx="0">
                    <c:v>0.093536152739935</c:v>
                  </c:pt>
                  <c:pt idx="1">
                    <c:v>0.165920029256068</c:v>
                  </c:pt>
                  <c:pt idx="2">
                    <c:v>0.0</c:v>
                  </c:pt>
                  <c:pt idx="3">
                    <c:v>0.0417643608429701</c:v>
                  </c:pt>
                  <c:pt idx="4">
                    <c:v>0.0503314988295949</c:v>
                  </c:pt>
                  <c:pt idx="5">
                    <c:v>0.0384299649443265</c:v>
                  </c:pt>
                </c:numCache>
              </c:numRef>
            </c:plus>
            <c:minus>
              <c:numRef>
                <c:f>'N-carbamoyl-L-aspartate'!$E$43:$E$48</c:f>
                <c:numCache>
                  <c:formatCode>General</c:formatCode>
                  <c:ptCount val="6"/>
                  <c:pt idx="0">
                    <c:v>0.093536152739935</c:v>
                  </c:pt>
                  <c:pt idx="1">
                    <c:v>0.165920029256068</c:v>
                  </c:pt>
                  <c:pt idx="2">
                    <c:v>0.0</c:v>
                  </c:pt>
                  <c:pt idx="3">
                    <c:v>0.0417643608429701</c:v>
                  </c:pt>
                  <c:pt idx="4">
                    <c:v>0.0503314988295949</c:v>
                  </c:pt>
                  <c:pt idx="5">
                    <c:v>0.0384299649443265</c:v>
                  </c:pt>
                </c:numCache>
              </c:numRef>
            </c:minus>
          </c:errBars>
          <c:xVal>
            <c:numRef>
              <c:f>'N-carbamoyl-L-aspartate'!$B$34:$B$39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'N-carbamoyl-L-aspartate'!$E$34:$E$39</c:f>
              <c:numCache>
                <c:formatCode>0</c:formatCode>
                <c:ptCount val="6"/>
                <c:pt idx="0">
                  <c:v>0.180347726143667</c:v>
                </c:pt>
                <c:pt idx="1">
                  <c:v>0.277941555466763</c:v>
                </c:pt>
                <c:pt idx="2">
                  <c:v>0.0</c:v>
                </c:pt>
                <c:pt idx="3">
                  <c:v>0.173884366762301</c:v>
                </c:pt>
                <c:pt idx="4">
                  <c:v>0.205704544640268</c:v>
                </c:pt>
                <c:pt idx="5" formatCode="General">
                  <c:v>0.242980256072138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'N-carbamoyl-L-aspartate'!$F$33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'N-carbamoyl-L-aspartate'!$F$43:$F$48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'N-carbamoyl-L-aspartate'!$F$43:$F$48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'N-carbamoyl-L-aspartate'!$B$34:$B$39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'N-carbamoyl-L-aspartate'!$F$34:$F$39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'N-carbamoyl-L-aspartate'!$G$33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'N-carbamoyl-L-aspartate'!$G$43:$G$48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'N-carbamoyl-L-aspartate'!$G$43:$G$48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'N-carbamoyl-L-aspartate'!$B$34:$B$39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'N-carbamoyl-L-aspartate'!$G$34:$G$39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'N-carbamoyl-L-aspartate'!$H$33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'N-carbamoyl-L-aspartate'!$H$43:$H$47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'N-carbamoyl-L-aspartate'!$H$43:$H$47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'N-carbamoyl-L-aspartate'!$B$34:$B$39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'N-carbamoyl-L-aspartate'!$H$34:$H$39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'N-carbamoyl-L-aspartate'!$I$33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'N-carbamoyl-L-aspartate'!$I$43:$I$47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'N-carbamoyl-L-aspartate'!$I$43:$I$47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'N-carbamoyl-L-aspartate'!$B$34:$B$39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'N-carbamoyl-L-aspartate'!$I$34:$I$39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'N-carbamoyl-L-aspartate'!$J$33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'N-carbamoyl-L-aspartate'!$J$43:$J$47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'N-carbamoyl-L-aspartate'!$J$43:$J$47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'N-carbamoyl-L-aspartate'!$B$34:$B$39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'N-carbamoyl-L-aspartate'!$J$34:$J$39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'N-carbamoyl-L-aspartate'!$K$33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'N-carbamoyl-L-aspartate'!$K$43:$K$47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'N-carbamoyl-L-aspartate'!$K$43:$K$47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'N-carbamoyl-L-aspartate'!$B$34:$B$39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'N-carbamoyl-L-aspartate'!$K$34:$K$39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'N-carbamoyl-L-aspartate'!$L$33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'N-carbamoyl-L-aspartate'!$L$43:$L$47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'N-carbamoyl-L-aspartate'!$L$43:$L$47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'N-carbamoyl-L-aspartate'!$B$34:$B$39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'N-carbamoyl-L-aspartate'!$L$34:$L$39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'N-carbamoyl-L-aspartate'!$M$33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'N-carbamoyl-L-aspartate'!$M$43:$M$47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'N-carbamoyl-L-aspartate'!$M$43:$M$47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'N-carbamoyl-L-aspartate'!$B$34:$B$39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'N-carbamoyl-L-aspartate'!$M$34:$M$39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'N-carbamoyl-L-aspartate'!$N$33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'N-carbamoyl-L-aspartate'!$N$43:$N$47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'N-carbamoyl-L-aspartate'!$N$43:$N$47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'N-carbamoyl-L-aspartate'!$B$34:$B$39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'N-carbamoyl-L-aspartate'!$N$34:$N$39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'N-carbamoyl-L-aspartate'!$O$33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'N-carbamoyl-L-aspartate'!$O$43:$O$47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'N-carbamoyl-L-aspartate'!$O$43:$O$47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'N-carbamoyl-L-aspartate'!$B$34:$B$39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'N-carbamoyl-L-aspartate'!$O$34:$O$39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'N-carbamoyl-L-aspartate'!$P$33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'N-carbamoyl-L-aspartate'!$P$43:$P$47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'N-carbamoyl-L-aspartate'!$P$43:$P$47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'N-carbamoyl-L-aspartate'!$B$34:$B$39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'N-carbamoyl-L-aspartate'!$P$34:$P$39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'N-carbamoyl-L-aspartate'!$Q$33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'N-carbamoyl-L-aspartate'!$Q$43:$Q$47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'N-carbamoyl-L-aspartate'!$Q$43:$Q$47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'N-carbamoyl-L-aspartate'!$B$34:$B$39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'N-carbamoyl-L-aspartate'!$Q$34:$Q$39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'N-carbamoyl-L-aspartate'!$R$33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'N-carbamoyl-L-aspartate'!$R$43:$R$47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'N-carbamoyl-L-aspartate'!$R$43:$R$47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'N-carbamoyl-L-aspartate'!$B$34:$B$39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'N-carbamoyl-L-aspartate'!$R$34:$R$39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'N-carbamoyl-L-aspartate'!$S$33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'N-carbamoyl-L-aspartate'!$S$43:$S$47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'N-carbamoyl-L-aspartate'!$S$43:$S$47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'N-carbamoyl-L-aspartate'!$B$34:$B$39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'N-carbamoyl-L-aspartate'!$S$34:$S$39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391208"/>
        <c:axId val="2045743144"/>
      </c:scatterChart>
      <c:valAx>
        <c:axId val="2045391208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45743144"/>
        <c:crosses val="autoZero"/>
        <c:crossBetween val="midCat"/>
      </c:valAx>
      <c:valAx>
        <c:axId val="2045743144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453912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'N-carbamoyl-L-aspartate'!$A$51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'N-carbamoyl-L-aspartate'!$B$52:$F$52</c:f>
                <c:numCache>
                  <c:formatCode>General</c:formatCode>
                  <c:ptCount val="5"/>
                  <c:pt idx="0">
                    <c:v>0.766520064359343</c:v>
                  </c:pt>
                  <c:pt idx="1">
                    <c:v>0.00790041551610087</c:v>
                  </c:pt>
                  <c:pt idx="2">
                    <c:v>0.999709228361021</c:v>
                  </c:pt>
                  <c:pt idx="3">
                    <c:v>1.796445464795943</c:v>
                  </c:pt>
                  <c:pt idx="4">
                    <c:v>0.75283127547451</c:v>
                  </c:pt>
                </c:numCache>
              </c:numRef>
            </c:plus>
            <c:minus>
              <c:numRef>
                <c:f>'N-carbamoyl-L-aspartate'!$B$52:$F$52</c:f>
                <c:numCache>
                  <c:formatCode>General</c:formatCode>
                  <c:ptCount val="5"/>
                  <c:pt idx="0">
                    <c:v>0.766520064359343</c:v>
                  </c:pt>
                  <c:pt idx="1">
                    <c:v>0.00790041551610087</c:v>
                  </c:pt>
                  <c:pt idx="2">
                    <c:v>0.999709228361021</c:v>
                  </c:pt>
                  <c:pt idx="3">
                    <c:v>1.796445464795943</c:v>
                  </c:pt>
                  <c:pt idx="4">
                    <c:v>0.75283127547451</c:v>
                  </c:pt>
                </c:numCache>
              </c:numRef>
            </c:minus>
          </c:errBars>
          <c:cat>
            <c:strRef>
              <c:f>'N-carbamoyl-L-aspartate'!$B$50:$F$50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'N-carbamoyl-L-aspartate'!$B$51:$F$51</c:f>
              <c:numCache>
                <c:formatCode>General</c:formatCode>
                <c:ptCount val="5"/>
                <c:pt idx="0">
                  <c:v>1.10811738143629</c:v>
                </c:pt>
                <c:pt idx="1">
                  <c:v>0.0242169955644568</c:v>
                </c:pt>
                <c:pt idx="2">
                  <c:v>1.36737952150292</c:v>
                </c:pt>
                <c:pt idx="3">
                  <c:v>1.501185484311605</c:v>
                </c:pt>
                <c:pt idx="4">
                  <c:v>1.1630947608974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00489624"/>
        <c:axId val="1700485048"/>
      </c:barChart>
      <c:catAx>
        <c:axId val="1700489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700485048"/>
        <c:crosses val="autoZero"/>
        <c:auto val="1"/>
        <c:lblAlgn val="ctr"/>
        <c:lblOffset val="0"/>
        <c:noMultiLvlLbl val="0"/>
      </c:catAx>
      <c:valAx>
        <c:axId val="1700485048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0048962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'N-carbamoyl-L-aspartate'!$C$33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'N-carbamoyl-L-aspartate'!$C$43:$C$47</c:f>
                <c:numCache>
                  <c:formatCode>General</c:formatCode>
                  <c:ptCount val="5"/>
                  <c:pt idx="0">
                    <c:v>0.815561114724628</c:v>
                  </c:pt>
                  <c:pt idx="1">
                    <c:v>1.804423591916811</c:v>
                  </c:pt>
                  <c:pt idx="2">
                    <c:v>0.380610414411501</c:v>
                  </c:pt>
                  <c:pt idx="3">
                    <c:v>0.581258356297641</c:v>
                  </c:pt>
                  <c:pt idx="4">
                    <c:v>0.260560998259126</c:v>
                  </c:pt>
                </c:numCache>
              </c:numRef>
            </c:plus>
            <c:minus>
              <c:numRef>
                <c:f>'N-carbamoyl-L-aspartate'!$C$43:$C$47</c:f>
                <c:numCache>
                  <c:formatCode>General</c:formatCode>
                  <c:ptCount val="5"/>
                  <c:pt idx="0">
                    <c:v>0.815561114724628</c:v>
                  </c:pt>
                  <c:pt idx="1">
                    <c:v>1.804423591916811</c:v>
                  </c:pt>
                  <c:pt idx="2">
                    <c:v>0.380610414411501</c:v>
                  </c:pt>
                  <c:pt idx="3">
                    <c:v>0.581258356297641</c:v>
                  </c:pt>
                  <c:pt idx="4">
                    <c:v>0.260560998259126</c:v>
                  </c:pt>
                </c:numCache>
              </c:numRef>
            </c:minus>
          </c:errBars>
          <c:xVal>
            <c:numRef>
              <c:f>'N-carbamoyl-L-aspartate'!$B$34:$B$39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'N-carbamoyl-L-aspartate'!$C$34:$C$39</c:f>
              <c:numCache>
                <c:formatCode>0</c:formatCode>
                <c:ptCount val="6"/>
                <c:pt idx="0">
                  <c:v>96.71070319569401</c:v>
                </c:pt>
                <c:pt idx="1">
                  <c:v>96.93527913377115</c:v>
                </c:pt>
                <c:pt idx="2">
                  <c:v>99.46272493665099</c:v>
                </c:pt>
                <c:pt idx="3">
                  <c:v>96.9442642302389</c:v>
                </c:pt>
                <c:pt idx="4">
                  <c:v>97.00549704667699</c:v>
                </c:pt>
                <c:pt idx="5" formatCode="General">
                  <c:v>96.90263503724459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'N-carbamoyl-L-aspartate'!$V$33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'N-carbamoyl-L-aspartate'!$V$41:$V$45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'N-carbamoyl-L-aspartate'!$V$41:$V$45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'N-carbamoyl-L-aspartate'!$B$34:$B$39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'N-carbamoyl-L-aspartate'!$V$34:$V$39</c:f>
              <c:numCache>
                <c:formatCode>0</c:formatCode>
                <c:ptCount val="6"/>
                <c:pt idx="0">
                  <c:v>3.289296804305988</c:v>
                </c:pt>
                <c:pt idx="1">
                  <c:v>3.064720866228858</c:v>
                </c:pt>
                <c:pt idx="2">
                  <c:v>0.537275063349032</c:v>
                </c:pt>
                <c:pt idx="3">
                  <c:v>3.05573576976107</c:v>
                </c:pt>
                <c:pt idx="4">
                  <c:v>2.994502953323012</c:v>
                </c:pt>
                <c:pt idx="5">
                  <c:v>3.09736496275541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748792"/>
        <c:axId val="2045754376"/>
      </c:scatterChart>
      <c:valAx>
        <c:axId val="2045748792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45754376"/>
        <c:crosses val="autoZero"/>
        <c:crossBetween val="midCat"/>
      </c:valAx>
      <c:valAx>
        <c:axId val="2045754376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45748792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'N-carbamoyl-L-aspartate'!$C$56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'N-carbamoyl-L-aspartate'!$C$65:$C$70</c:f>
                <c:numCache>
                  <c:formatCode>General</c:formatCode>
                  <c:ptCount val="6"/>
                  <c:pt idx="0">
                    <c:v>0.67894470649185</c:v>
                  </c:pt>
                  <c:pt idx="1">
                    <c:v>1.743195505560308</c:v>
                  </c:pt>
                  <c:pt idx="2">
                    <c:v>0.268676836875341</c:v>
                  </c:pt>
                  <c:pt idx="3">
                    <c:v>0.315051583649558</c:v>
                  </c:pt>
                  <c:pt idx="4">
                    <c:v>0.976015507011142</c:v>
                  </c:pt>
                  <c:pt idx="5">
                    <c:v>1.836427206644453</c:v>
                  </c:pt>
                </c:numCache>
              </c:numRef>
            </c:plus>
            <c:minus>
              <c:numRef>
                <c:f>'N-carbamoyl-L-aspartate'!$C$65:$C$70</c:f>
                <c:numCache>
                  <c:formatCode>General</c:formatCode>
                  <c:ptCount val="6"/>
                  <c:pt idx="0">
                    <c:v>0.67894470649185</c:v>
                  </c:pt>
                  <c:pt idx="1">
                    <c:v>1.743195505560308</c:v>
                  </c:pt>
                  <c:pt idx="2">
                    <c:v>0.268676836875341</c:v>
                  </c:pt>
                  <c:pt idx="3">
                    <c:v>0.315051583649558</c:v>
                  </c:pt>
                  <c:pt idx="4">
                    <c:v>0.976015507011142</c:v>
                  </c:pt>
                  <c:pt idx="5">
                    <c:v>1.836427206644453</c:v>
                  </c:pt>
                </c:numCache>
              </c:numRef>
            </c:minus>
          </c:errBars>
          <c:xVal>
            <c:numRef>
              <c:f>'N-carbamoyl-L-aspartate'!$B$57:$B$62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'N-carbamoyl-L-aspartate'!$C$57:$C$62</c:f>
              <c:numCache>
                <c:formatCode>0</c:formatCode>
                <c:ptCount val="6"/>
                <c:pt idx="0">
                  <c:v>98.76301509746523</c:v>
                </c:pt>
                <c:pt idx="1">
                  <c:v>96.77031067312294</c:v>
                </c:pt>
                <c:pt idx="2">
                  <c:v>97.22618464282291</c:v>
                </c:pt>
                <c:pt idx="3">
                  <c:v>99.62737368214898</c:v>
                </c:pt>
                <c:pt idx="4">
                  <c:v>97.76915254360148</c:v>
                </c:pt>
                <c:pt idx="5" formatCode="General">
                  <c:v>98.9691693791791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'N-carbamoyl-L-aspartate'!$D$56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'N-carbamoyl-L-aspartate'!$D$65:$D$70</c:f>
                <c:numCache>
                  <c:formatCode>General</c:formatCode>
                  <c:ptCount val="6"/>
                  <c:pt idx="0">
                    <c:v>0.333750176213249</c:v>
                  </c:pt>
                  <c:pt idx="1">
                    <c:v>1.575842505478015</c:v>
                  </c:pt>
                  <c:pt idx="2">
                    <c:v>0.30033089477774</c:v>
                  </c:pt>
                  <c:pt idx="3">
                    <c:v>0.315051583649557</c:v>
                  </c:pt>
                  <c:pt idx="4">
                    <c:v>0.536766316847002</c:v>
                  </c:pt>
                  <c:pt idx="5">
                    <c:v>0.717288521055555</c:v>
                  </c:pt>
                </c:numCache>
              </c:numRef>
            </c:plus>
            <c:minus>
              <c:numRef>
                <c:f>'N-carbamoyl-L-aspartate'!$D$65:$D$70</c:f>
                <c:numCache>
                  <c:formatCode>General</c:formatCode>
                  <c:ptCount val="6"/>
                  <c:pt idx="0">
                    <c:v>0.333750176213249</c:v>
                  </c:pt>
                  <c:pt idx="1">
                    <c:v>1.575842505478015</c:v>
                  </c:pt>
                  <c:pt idx="2">
                    <c:v>0.30033089477774</c:v>
                  </c:pt>
                  <c:pt idx="3">
                    <c:v>0.315051583649557</c:v>
                  </c:pt>
                  <c:pt idx="4">
                    <c:v>0.536766316847002</c:v>
                  </c:pt>
                  <c:pt idx="5">
                    <c:v>0.717288521055555</c:v>
                  </c:pt>
                </c:numCache>
              </c:numRef>
            </c:minus>
          </c:errBars>
          <c:xVal>
            <c:numRef>
              <c:f>'N-carbamoyl-L-aspartate'!$B$57:$B$62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'N-carbamoyl-L-aspartate'!$D$57:$D$62</c:f>
              <c:numCache>
                <c:formatCode>0</c:formatCode>
                <c:ptCount val="6"/>
                <c:pt idx="0">
                  <c:v>1.085461378105534</c:v>
                </c:pt>
                <c:pt idx="1">
                  <c:v>2.940408437948115</c:v>
                </c:pt>
                <c:pt idx="2">
                  <c:v>2.644735784438399</c:v>
                </c:pt>
                <c:pt idx="3">
                  <c:v>0.372626317851024</c:v>
                </c:pt>
                <c:pt idx="4">
                  <c:v>1.804016622248341</c:v>
                </c:pt>
                <c:pt idx="5" formatCode="General">
                  <c:v>0.429004966443929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'N-carbamoyl-L-aspartate'!$E$56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'N-carbamoyl-L-aspartate'!$E$65:$E$70</c:f>
                <c:numCache>
                  <c:formatCode>General</c:formatCode>
                  <c:ptCount val="6"/>
                  <c:pt idx="0">
                    <c:v>0.463773741208598</c:v>
                  </c:pt>
                  <c:pt idx="1">
                    <c:v>0.17078215933377</c:v>
                  </c:pt>
                  <c:pt idx="2">
                    <c:v>0.0640184571935783</c:v>
                  </c:pt>
                  <c:pt idx="3">
                    <c:v>0.0</c:v>
                  </c:pt>
                  <c:pt idx="4">
                    <c:v>1.429176715655384</c:v>
                  </c:pt>
                  <c:pt idx="5">
                    <c:v>2.086818953223911</c:v>
                  </c:pt>
                </c:numCache>
              </c:numRef>
            </c:plus>
            <c:minus>
              <c:numRef>
                <c:f>'N-carbamoyl-L-aspartate'!$E$65:$E$70</c:f>
                <c:numCache>
                  <c:formatCode>General</c:formatCode>
                  <c:ptCount val="6"/>
                  <c:pt idx="0">
                    <c:v>0.463773741208598</c:v>
                  </c:pt>
                  <c:pt idx="1">
                    <c:v>0.17078215933377</c:v>
                  </c:pt>
                  <c:pt idx="2">
                    <c:v>0.0640184571935783</c:v>
                  </c:pt>
                  <c:pt idx="3">
                    <c:v>0.0</c:v>
                  </c:pt>
                  <c:pt idx="4">
                    <c:v>1.429176715655384</c:v>
                  </c:pt>
                  <c:pt idx="5">
                    <c:v>2.086818953223911</c:v>
                  </c:pt>
                </c:numCache>
              </c:numRef>
            </c:minus>
          </c:errBars>
          <c:xVal>
            <c:numRef>
              <c:f>'N-carbamoyl-L-aspartate'!$B$57:$B$62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'N-carbamoyl-L-aspartate'!$E$57:$E$62</c:f>
              <c:numCache>
                <c:formatCode>0</c:formatCode>
                <c:ptCount val="6"/>
                <c:pt idx="0">
                  <c:v>0.151523524429238</c:v>
                </c:pt>
                <c:pt idx="1">
                  <c:v>0.289280888928921</c:v>
                </c:pt>
                <c:pt idx="2">
                  <c:v>0.129079572738695</c:v>
                </c:pt>
                <c:pt idx="3">
                  <c:v>0.0</c:v>
                </c:pt>
                <c:pt idx="4">
                  <c:v>0.426830834150164</c:v>
                </c:pt>
                <c:pt idx="5" formatCode="General">
                  <c:v>0.601825654376967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'N-carbamoyl-L-aspartate'!$F$56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'N-carbamoyl-L-aspartate'!$F$65:$F$70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'N-carbamoyl-L-aspartate'!$F$65:$F$70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'N-carbamoyl-L-aspartate'!$B$57:$B$62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'N-carbamoyl-L-aspartate'!$F$57:$F$62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'N-carbamoyl-L-aspartate'!$G$33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'N-carbamoyl-L-aspartate'!$G$65:$G$70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'N-carbamoyl-L-aspartate'!$G$65:$G$70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'N-carbamoyl-L-aspartate'!$B$34:$B$39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'N-carbamoyl-L-aspartate'!$G$57:$G$62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'N-carbamoyl-L-aspartate'!$H$33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'N-carbamoyl-L-aspartate'!$H$43:$H$47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'N-carbamoyl-L-aspartate'!$H$43:$H$47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'N-carbamoyl-L-aspartate'!$B$34:$B$39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'N-carbamoyl-L-aspartate'!$H$57:$H$62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'N-carbamoyl-L-aspartate'!$I$33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'N-carbamoyl-L-aspartate'!$I$43:$I$47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'N-carbamoyl-L-aspartate'!$I$43:$I$47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'N-carbamoyl-L-aspartate'!$B$34:$B$39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'N-carbamoyl-L-aspartate'!$I$57:$I$62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'N-carbamoyl-L-aspartate'!$J$33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'N-carbamoyl-L-aspartate'!$J$43:$J$47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'N-carbamoyl-L-aspartate'!$J$43:$J$47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'N-carbamoyl-L-aspartate'!$B$34:$B$39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'N-carbamoyl-L-aspartate'!$J$57:$J$62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'N-carbamoyl-L-aspartate'!$K$33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'N-carbamoyl-L-aspartate'!$K$43:$K$47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'N-carbamoyl-L-aspartate'!$K$43:$K$47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'N-carbamoyl-L-aspartate'!$B$34:$B$39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'N-carbamoyl-L-aspartate'!$K$57:$K$62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'N-carbamoyl-L-aspartate'!$L$33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'N-carbamoyl-L-aspartate'!$L$43:$L$47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'N-carbamoyl-L-aspartate'!$L$43:$L$47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'N-carbamoyl-L-aspartate'!$B$34:$B$39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'N-carbamoyl-L-aspartate'!$L$57:$L$62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'N-carbamoyl-L-aspartate'!$M$33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'N-carbamoyl-L-aspartate'!$M$43:$M$47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'N-carbamoyl-L-aspartate'!$M$43:$M$47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'N-carbamoyl-L-aspartate'!$B$34:$B$39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'N-carbamoyl-L-aspartate'!$M$57:$M$62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'N-carbamoyl-L-aspartate'!$N$33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'N-carbamoyl-L-aspartate'!$N$43:$N$47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'N-carbamoyl-L-aspartate'!$N$43:$N$47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'N-carbamoyl-L-aspartate'!$B$34:$B$39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'N-carbamoyl-L-aspartate'!$N$57:$N$62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'N-carbamoyl-L-aspartate'!$O$33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'N-carbamoyl-L-aspartate'!$O$43:$O$47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'N-carbamoyl-L-aspartate'!$O$43:$O$47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'N-carbamoyl-L-aspartate'!$B$34:$B$39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'N-carbamoyl-L-aspartate'!$O$57:$O$62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'N-carbamoyl-L-aspartate'!$P$33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'N-carbamoyl-L-aspartate'!$P$43:$P$47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'N-carbamoyl-L-aspartate'!$P$43:$P$47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'N-carbamoyl-L-aspartate'!$B$34:$B$39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'N-carbamoyl-L-aspartate'!$P$57:$P$62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'N-carbamoyl-L-aspartate'!$Q$33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'N-carbamoyl-L-aspartate'!$Q$43:$Q$47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'N-carbamoyl-L-aspartate'!$Q$43:$Q$47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'N-carbamoyl-L-aspartate'!$B$34:$B$39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'N-carbamoyl-L-aspartate'!$Q$57:$Q$62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'N-carbamoyl-L-aspartate'!$R$33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'N-carbamoyl-L-aspartate'!$R$43:$R$47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'N-carbamoyl-L-aspartate'!$R$43:$R$47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'N-carbamoyl-L-aspartate'!$B$34:$B$39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'N-carbamoyl-L-aspartate'!$R$57:$R$62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'N-carbamoyl-L-aspartate'!$S$33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'N-carbamoyl-L-aspartate'!$S$43:$S$47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'N-carbamoyl-L-aspartate'!$S$43:$S$47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'N-carbamoyl-L-aspartate'!$B$34:$B$39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'N-carbamoyl-L-aspartate'!$S$57:$S$62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542472"/>
        <c:axId val="2045548120"/>
      </c:scatterChart>
      <c:valAx>
        <c:axId val="2045542472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45548120"/>
        <c:crosses val="autoZero"/>
        <c:crossBetween val="midCat"/>
      </c:valAx>
      <c:valAx>
        <c:axId val="2045548120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4554247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'N-carbamoyl-L-aspartate'!$C$33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'N-carbamoyl-L-aspartate'!$C$87:$C$92</c:f>
                <c:numCache>
                  <c:formatCode>General</c:formatCode>
                  <c:ptCount val="6"/>
                  <c:pt idx="0">
                    <c:v>0.606261493869498</c:v>
                  </c:pt>
                  <c:pt idx="1">
                    <c:v>0.80473789949617</c:v>
                  </c:pt>
                  <c:pt idx="2">
                    <c:v>0.0</c:v>
                  </c:pt>
                  <c:pt idx="3">
                    <c:v>1.885998325926579</c:v>
                  </c:pt>
                  <c:pt idx="4">
                    <c:v>0.446588963824118</c:v>
                  </c:pt>
                  <c:pt idx="5">
                    <c:v>2.21458420097942</c:v>
                  </c:pt>
                </c:numCache>
              </c:numRef>
            </c:plus>
            <c:minus>
              <c:numRef>
                <c:f>'N-carbamoyl-L-aspartate'!$C$87:$C$92</c:f>
                <c:numCache>
                  <c:formatCode>General</c:formatCode>
                  <c:ptCount val="6"/>
                  <c:pt idx="0">
                    <c:v>0.606261493869498</c:v>
                  </c:pt>
                  <c:pt idx="1">
                    <c:v>0.80473789949617</c:v>
                  </c:pt>
                  <c:pt idx="2">
                    <c:v>0.0</c:v>
                  </c:pt>
                  <c:pt idx="3">
                    <c:v>1.885998325926579</c:v>
                  </c:pt>
                  <c:pt idx="4">
                    <c:v>0.446588963824118</c:v>
                  </c:pt>
                  <c:pt idx="5">
                    <c:v>2.21458420097942</c:v>
                  </c:pt>
                </c:numCache>
              </c:numRef>
            </c:minus>
          </c:errBars>
          <c:xVal>
            <c:numRef>
              <c:f>'N-carbamoyl-L-aspartate'!$B$34:$B$39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'N-carbamoyl-L-aspartate'!$C$79:$C$84</c:f>
              <c:numCache>
                <c:formatCode>0</c:formatCode>
                <c:ptCount val="6"/>
                <c:pt idx="0">
                  <c:v>99.25632545342162</c:v>
                </c:pt>
                <c:pt idx="1">
                  <c:v>99.18293263103428</c:v>
                </c:pt>
                <c:pt idx="2">
                  <c:v>100.0</c:v>
                </c:pt>
                <c:pt idx="3">
                  <c:v>97.95768130038705</c:v>
                </c:pt>
                <c:pt idx="4">
                  <c:v>99.36131457262408</c:v>
                </c:pt>
                <c:pt idx="5" formatCode="General">
                  <c:v>98.68179075491629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'N-carbamoyl-L-aspartate'!$D$33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'N-carbamoyl-L-aspartate'!$D$87:$D$92</c:f>
                <c:numCache>
                  <c:formatCode>General</c:formatCode>
                  <c:ptCount val="6"/>
                  <c:pt idx="0">
                    <c:v>0.430092836751423</c:v>
                  </c:pt>
                  <c:pt idx="1">
                    <c:v>0.804737899496171</c:v>
                  </c:pt>
                  <c:pt idx="2">
                    <c:v>0.0</c:v>
                  </c:pt>
                  <c:pt idx="3">
                    <c:v>1.88599832592658</c:v>
                  </c:pt>
                  <c:pt idx="4">
                    <c:v>0.446588963824115</c:v>
                  </c:pt>
                  <c:pt idx="5">
                    <c:v>0.719165005060531</c:v>
                  </c:pt>
                </c:numCache>
              </c:numRef>
            </c:plus>
            <c:minus>
              <c:numRef>
                <c:f>'N-carbamoyl-L-aspartate'!$D$87:$D$92</c:f>
                <c:numCache>
                  <c:formatCode>General</c:formatCode>
                  <c:ptCount val="6"/>
                  <c:pt idx="0">
                    <c:v>0.430092836751423</c:v>
                  </c:pt>
                  <c:pt idx="1">
                    <c:v>0.804737899496171</c:v>
                  </c:pt>
                  <c:pt idx="2">
                    <c:v>0.0</c:v>
                  </c:pt>
                  <c:pt idx="3">
                    <c:v>1.88599832592658</c:v>
                  </c:pt>
                  <c:pt idx="4">
                    <c:v>0.446588963824115</c:v>
                  </c:pt>
                  <c:pt idx="5">
                    <c:v>0.719165005060531</c:v>
                  </c:pt>
                </c:numCache>
              </c:numRef>
            </c:minus>
          </c:errBars>
          <c:xVal>
            <c:numRef>
              <c:f>'N-carbamoyl-L-aspartate'!$B$34:$B$39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'N-carbamoyl-L-aspartate'!$D$79:$D$84</c:f>
              <c:numCache>
                <c:formatCode>0</c:formatCode>
                <c:ptCount val="6"/>
                <c:pt idx="0">
                  <c:v>0.445269083345607</c:v>
                </c:pt>
                <c:pt idx="1">
                  <c:v>0.817067368965719</c:v>
                </c:pt>
                <c:pt idx="2">
                  <c:v>0.0</c:v>
                </c:pt>
                <c:pt idx="3">
                  <c:v>2.042318699612938</c:v>
                </c:pt>
                <c:pt idx="4">
                  <c:v>0.638685427375915</c:v>
                </c:pt>
                <c:pt idx="5" formatCode="General">
                  <c:v>0.635356033934331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'N-carbamoyl-L-aspartate'!$E$33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'N-carbamoyl-L-aspartate'!$E$87:$E$92</c:f>
                <c:numCache>
                  <c:formatCode>General</c:formatCode>
                  <c:ptCount val="6"/>
                  <c:pt idx="0">
                    <c:v>0.382034817971728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2.48478471757943</c:v>
                  </c:pt>
                </c:numCache>
              </c:numRef>
            </c:plus>
            <c:minus>
              <c:numRef>
                <c:f>'N-carbamoyl-L-aspartate'!$E$65:$E$70</c:f>
                <c:numCache>
                  <c:formatCode>General</c:formatCode>
                  <c:ptCount val="6"/>
                  <c:pt idx="0">
                    <c:v>0.463773741208598</c:v>
                  </c:pt>
                  <c:pt idx="1">
                    <c:v>0.17078215933377</c:v>
                  </c:pt>
                  <c:pt idx="2">
                    <c:v>0.0640184571935783</c:v>
                  </c:pt>
                  <c:pt idx="3">
                    <c:v>0.0</c:v>
                  </c:pt>
                  <c:pt idx="4">
                    <c:v>1.429176715655384</c:v>
                  </c:pt>
                  <c:pt idx="5">
                    <c:v>2.086818953223911</c:v>
                  </c:pt>
                </c:numCache>
              </c:numRef>
            </c:minus>
          </c:errBars>
          <c:xVal>
            <c:numRef>
              <c:f>'N-carbamoyl-L-aspartate'!$B$34:$B$39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'N-carbamoyl-L-aspartate'!$E$79:$E$84</c:f>
              <c:numCache>
                <c:formatCode>0</c:formatCode>
                <c:ptCount val="6"/>
                <c:pt idx="0">
                  <c:v>0.298405463232746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0.682853211149387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'N-carbamoyl-L-aspartate'!$F$33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'N-carbamoyl-L-aspartate'!$F$87:$F$92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'N-carbamoyl-L-aspartate'!$F$87:$F$92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'N-carbamoyl-L-aspartate'!$B$34:$B$39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'N-carbamoyl-L-aspartate'!$F$79:$F$84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'N-carbamoyl-L-aspartate'!$G$33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'N-carbamoyl-L-aspartate'!$G$87:$G$92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'N-carbamoyl-L-aspartate'!$G$87:$G$92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'N-carbamoyl-L-aspartate'!$B$34:$B$39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'N-carbamoyl-L-aspartate'!$G$79:$G$84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'N-carbamoyl-L-aspartate'!$H$33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'N-carbamoyl-L-aspartate'!$H$43:$H$47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'N-carbamoyl-L-aspartate'!$H$43:$H$47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'N-carbamoyl-L-aspartate'!$B$34:$B$39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'N-carbamoyl-L-aspartate'!$H$79:$H$84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'N-carbamoyl-L-aspartate'!$I$33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'N-carbamoyl-L-aspartate'!$I$43:$I$47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'N-carbamoyl-L-aspartate'!$I$43:$I$47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'N-carbamoyl-L-aspartate'!$B$34:$B$39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'N-carbamoyl-L-aspartate'!$I$79:$I$84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'N-carbamoyl-L-aspartate'!$J$33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'N-carbamoyl-L-aspartate'!$J$43:$J$47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'N-carbamoyl-L-aspartate'!$J$43:$J$47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'N-carbamoyl-L-aspartate'!$B$34:$B$39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'N-carbamoyl-L-aspartate'!$J$79:$J$84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'N-carbamoyl-L-aspartate'!$K$33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'N-carbamoyl-L-aspartate'!$K$43:$K$47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'N-carbamoyl-L-aspartate'!$K$43:$K$47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'N-carbamoyl-L-aspartate'!$B$34:$B$39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'N-carbamoyl-L-aspartate'!$K$79:$K$84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'N-carbamoyl-L-aspartate'!$L$33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'N-carbamoyl-L-aspartate'!$L$43:$L$47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'N-carbamoyl-L-aspartate'!$L$43:$L$47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'N-carbamoyl-L-aspartate'!$B$34:$B$39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'N-carbamoyl-L-aspartate'!$L$79:$L$84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'N-carbamoyl-L-aspartate'!$M$33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'N-carbamoyl-L-aspartate'!$M$43:$M$47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'N-carbamoyl-L-aspartate'!$M$43:$M$47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'N-carbamoyl-L-aspartate'!$B$34:$B$39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'N-carbamoyl-L-aspartate'!$M$79:$M$84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'N-carbamoyl-L-aspartate'!$N$33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'N-carbamoyl-L-aspartate'!$N$43:$N$47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'N-carbamoyl-L-aspartate'!$N$43:$N$47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'N-carbamoyl-L-aspartate'!$B$34:$B$39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'N-carbamoyl-L-aspartate'!$N$79:$N$84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'N-carbamoyl-L-aspartate'!$O$33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'N-carbamoyl-L-aspartate'!$O$43:$O$47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'N-carbamoyl-L-aspartate'!$O$43:$O$47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'N-carbamoyl-L-aspartate'!$B$34:$B$39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'N-carbamoyl-L-aspartate'!$O$79:$O$84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'N-carbamoyl-L-aspartate'!$P$33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'N-carbamoyl-L-aspartate'!$P$43:$P$47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'N-carbamoyl-L-aspartate'!$P$43:$P$47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'N-carbamoyl-L-aspartate'!$B$34:$B$39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'N-carbamoyl-L-aspartate'!$P$79:$P$84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'N-carbamoyl-L-aspartate'!$Q$33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'N-carbamoyl-L-aspartate'!$Q$43:$Q$47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'N-carbamoyl-L-aspartate'!$Q$43:$Q$47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'N-carbamoyl-L-aspartate'!$B$34:$B$39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'N-carbamoyl-L-aspartate'!$Q$79:$Q$84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'N-carbamoyl-L-aspartate'!$R$33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'N-carbamoyl-L-aspartate'!$R$43:$R$47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'N-carbamoyl-L-aspartate'!$R$43:$R$47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'N-carbamoyl-L-aspartate'!$B$34:$B$39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'N-carbamoyl-L-aspartate'!$R$79:$R$84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'N-carbamoyl-L-aspartate'!$S$33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'N-carbamoyl-L-aspartate'!$S$43:$S$47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'N-carbamoyl-L-aspartate'!$S$43:$S$47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'N-carbamoyl-L-aspartate'!$B$34:$B$39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'N-carbamoyl-L-aspartate'!$S$79:$S$84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4961736"/>
        <c:axId val="2044954072"/>
      </c:scatterChart>
      <c:valAx>
        <c:axId val="2044961736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44954072"/>
        <c:crosses val="autoZero"/>
        <c:crossBetween val="midCat"/>
      </c:valAx>
      <c:valAx>
        <c:axId val="204495407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4496173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'N-carbamoyl-L-aspartate'!$A$73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'N-carbamoyl-L-aspartate'!$B$74:$F$74</c:f>
                <c:numCache>
                  <c:formatCode>General</c:formatCode>
                  <c:ptCount val="5"/>
                  <c:pt idx="0">
                    <c:v>26.50559471499916</c:v>
                  </c:pt>
                  <c:pt idx="1">
                    <c:v>26.42059002519844</c:v>
                  </c:pt>
                  <c:pt idx="2">
                    <c:v>0.76913819121064</c:v>
                  </c:pt>
                  <c:pt idx="3">
                    <c:v>1.542486574947063</c:v>
                  </c:pt>
                  <c:pt idx="4">
                    <c:v>0.280312297624931</c:v>
                  </c:pt>
                </c:numCache>
              </c:numRef>
            </c:plus>
            <c:minus>
              <c:numRef>
                <c:f>'N-carbamoyl-L-aspartate'!$B$74:$F$74</c:f>
                <c:numCache>
                  <c:formatCode>General</c:formatCode>
                  <c:ptCount val="5"/>
                  <c:pt idx="0">
                    <c:v>26.50559471499916</c:v>
                  </c:pt>
                  <c:pt idx="1">
                    <c:v>26.42059002519844</c:v>
                  </c:pt>
                  <c:pt idx="2">
                    <c:v>0.76913819121064</c:v>
                  </c:pt>
                  <c:pt idx="3">
                    <c:v>1.542486574947063</c:v>
                  </c:pt>
                  <c:pt idx="4">
                    <c:v>0.280312297624931</c:v>
                  </c:pt>
                </c:numCache>
              </c:numRef>
            </c:minus>
          </c:errBars>
          <c:cat>
            <c:strRef>
              <c:f>'N-carbamoyl-L-aspartate'!$B$50:$F$50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'N-carbamoyl-L-aspartate'!$B$73:$F$73</c:f>
              <c:numCache>
                <c:formatCode>General</c:formatCode>
                <c:ptCount val="5"/>
                <c:pt idx="0">
                  <c:v>20.62470003410833</c:v>
                </c:pt>
                <c:pt idx="1">
                  <c:v>43.79181910347953</c:v>
                </c:pt>
                <c:pt idx="2">
                  <c:v>0.409715628917462</c:v>
                </c:pt>
                <c:pt idx="3" formatCode="0.00E+00">
                  <c:v>1.386376885478493</c:v>
                </c:pt>
                <c:pt idx="4">
                  <c:v>0.402462917558476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45698504"/>
        <c:axId val="2045720632"/>
      </c:barChart>
      <c:catAx>
        <c:axId val="20456985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2045720632"/>
        <c:crosses val="autoZero"/>
        <c:auto val="1"/>
        <c:lblAlgn val="ctr"/>
        <c:lblOffset val="0"/>
        <c:noMultiLvlLbl val="0"/>
      </c:catAx>
      <c:valAx>
        <c:axId val="2045720632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4569850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'N-carbamoyl-L-aspartate'!$A$51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'N-carbamoyl-L-aspartate'!$B$96:$F$96</c:f>
                <c:numCache>
                  <c:formatCode>General</c:formatCode>
                  <c:ptCount val="5"/>
                  <c:pt idx="0">
                    <c:v>0.762886957356341</c:v>
                  </c:pt>
                  <c:pt idx="1">
                    <c:v>0.385130819920067</c:v>
                  </c:pt>
                  <c:pt idx="2">
                    <c:v>0.082544037345887</c:v>
                  </c:pt>
                  <c:pt idx="3">
                    <c:v>0.639646669565696</c:v>
                  </c:pt>
                  <c:pt idx="4">
                    <c:v>0.341916786578169</c:v>
                  </c:pt>
                </c:numCache>
              </c:numRef>
            </c:plus>
            <c:minus>
              <c:numRef>
                <c:f>'N-carbamoyl-L-aspartate'!$B$96:$F$96</c:f>
                <c:numCache>
                  <c:formatCode>General</c:formatCode>
                  <c:ptCount val="5"/>
                  <c:pt idx="0">
                    <c:v>0.762886957356341</c:v>
                  </c:pt>
                  <c:pt idx="1">
                    <c:v>0.385130819920067</c:v>
                  </c:pt>
                  <c:pt idx="2">
                    <c:v>0.082544037345887</c:v>
                  </c:pt>
                  <c:pt idx="3">
                    <c:v>0.639646669565696</c:v>
                  </c:pt>
                  <c:pt idx="4">
                    <c:v>0.341916786578169</c:v>
                  </c:pt>
                </c:numCache>
              </c:numRef>
            </c:minus>
          </c:errBars>
          <c:cat>
            <c:strRef>
              <c:f>'N-carbamoyl-L-aspartate'!$B$50:$F$50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'N-carbamoyl-L-aspartate'!$B$95:$F$95</c:f>
              <c:numCache>
                <c:formatCode>General</c:formatCode>
                <c:ptCount val="5"/>
                <c:pt idx="0">
                  <c:v>0.717787134993985</c:v>
                </c:pt>
                <c:pt idx="1">
                  <c:v>0.335582719375011</c:v>
                </c:pt>
                <c:pt idx="2">
                  <c:v>0.0859161014069513</c:v>
                </c:pt>
                <c:pt idx="3">
                  <c:v>0.957546886857996</c:v>
                </c:pt>
                <c:pt idx="4" formatCode="0.00E+00">
                  <c:v>0.571488510362823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44911624"/>
        <c:axId val="2044914760"/>
      </c:barChart>
      <c:catAx>
        <c:axId val="2044911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2044914760"/>
        <c:crosses val="autoZero"/>
        <c:auto val="1"/>
        <c:lblAlgn val="ctr"/>
        <c:lblOffset val="0"/>
        <c:noMultiLvlLbl val="0"/>
      </c:catAx>
      <c:valAx>
        <c:axId val="2044914760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4491162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'N-carbamoyl-L-aspartate'!$C$33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'N-carbamoyl-L-aspartate'!$C$43:$C$47</c:f>
                <c:numCache>
                  <c:formatCode>General</c:formatCode>
                  <c:ptCount val="5"/>
                  <c:pt idx="0">
                    <c:v>0.815561114724628</c:v>
                  </c:pt>
                  <c:pt idx="1">
                    <c:v>1.804423591916811</c:v>
                  </c:pt>
                  <c:pt idx="2">
                    <c:v>0.380610414411501</c:v>
                  </c:pt>
                  <c:pt idx="3">
                    <c:v>0.581258356297641</c:v>
                  </c:pt>
                  <c:pt idx="4">
                    <c:v>0.260560998259126</c:v>
                  </c:pt>
                </c:numCache>
              </c:numRef>
            </c:plus>
            <c:minus>
              <c:numRef>
                <c:f>'N-carbamoyl-L-aspartate'!$C$43:$C$47</c:f>
                <c:numCache>
                  <c:formatCode>General</c:formatCode>
                  <c:ptCount val="5"/>
                  <c:pt idx="0">
                    <c:v>0.815561114724628</c:v>
                  </c:pt>
                  <c:pt idx="1">
                    <c:v>1.804423591916811</c:v>
                  </c:pt>
                  <c:pt idx="2">
                    <c:v>0.380610414411501</c:v>
                  </c:pt>
                  <c:pt idx="3">
                    <c:v>0.581258356297641</c:v>
                  </c:pt>
                  <c:pt idx="4">
                    <c:v>0.260560998259126</c:v>
                  </c:pt>
                </c:numCache>
              </c:numRef>
            </c:minus>
          </c:errBars>
          <c:xVal>
            <c:numRef>
              <c:f>'N-carbamoyl-L-aspartate'!$B$34:$B$39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'N-carbamoyl-L-aspartate'!$C$57:$C$62</c:f>
              <c:numCache>
                <c:formatCode>0</c:formatCode>
                <c:ptCount val="6"/>
                <c:pt idx="0">
                  <c:v>98.76301509746523</c:v>
                </c:pt>
                <c:pt idx="1">
                  <c:v>96.77031067312294</c:v>
                </c:pt>
                <c:pt idx="2">
                  <c:v>97.22618464282291</c:v>
                </c:pt>
                <c:pt idx="3">
                  <c:v>99.62737368214898</c:v>
                </c:pt>
                <c:pt idx="4">
                  <c:v>97.76915254360148</c:v>
                </c:pt>
                <c:pt idx="5" formatCode="General">
                  <c:v>98.9691693791791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'N-carbamoyl-L-aspartate'!$V$33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'N-carbamoyl-L-aspartate'!$V$41:$V$45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'N-carbamoyl-L-aspartate'!$V$41:$V$45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'N-carbamoyl-L-aspartate'!$B$34:$B$39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'N-carbamoyl-L-aspartate'!$V$57:$V$62</c:f>
              <c:numCache>
                <c:formatCode>0</c:formatCode>
                <c:ptCount val="6"/>
                <c:pt idx="0">
                  <c:v>1.236984902534771</c:v>
                </c:pt>
                <c:pt idx="1">
                  <c:v>3.229689326877036</c:v>
                </c:pt>
                <c:pt idx="2">
                  <c:v>2.773815357177093</c:v>
                </c:pt>
                <c:pt idx="3">
                  <c:v>0.372626317851024</c:v>
                </c:pt>
                <c:pt idx="4">
                  <c:v>2.230847456398506</c:v>
                </c:pt>
                <c:pt idx="5">
                  <c:v>1.030830620820896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241752"/>
        <c:axId val="2039736008"/>
      </c:scatterChart>
      <c:valAx>
        <c:axId val="2040241752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39736008"/>
        <c:crosses val="autoZero"/>
        <c:crossBetween val="midCat"/>
      </c:valAx>
      <c:valAx>
        <c:axId val="203973600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40241752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'N-carbamoyl-L-aspartate'!$C$33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'N-carbamoyl-L-aspartate'!$C$43:$C$47</c:f>
                <c:numCache>
                  <c:formatCode>General</c:formatCode>
                  <c:ptCount val="5"/>
                  <c:pt idx="0">
                    <c:v>0.815561114724628</c:v>
                  </c:pt>
                  <c:pt idx="1">
                    <c:v>1.804423591916811</c:v>
                  </c:pt>
                  <c:pt idx="2">
                    <c:v>0.380610414411501</c:v>
                  </c:pt>
                  <c:pt idx="3">
                    <c:v>0.581258356297641</c:v>
                  </c:pt>
                  <c:pt idx="4">
                    <c:v>0.260560998259126</c:v>
                  </c:pt>
                </c:numCache>
              </c:numRef>
            </c:plus>
            <c:minus>
              <c:numRef>
                <c:f>'N-carbamoyl-L-aspartate'!$C$43:$C$47</c:f>
                <c:numCache>
                  <c:formatCode>General</c:formatCode>
                  <c:ptCount val="5"/>
                  <c:pt idx="0">
                    <c:v>0.815561114724628</c:v>
                  </c:pt>
                  <c:pt idx="1">
                    <c:v>1.804423591916811</c:v>
                  </c:pt>
                  <c:pt idx="2">
                    <c:v>0.380610414411501</c:v>
                  </c:pt>
                  <c:pt idx="3">
                    <c:v>0.581258356297641</c:v>
                  </c:pt>
                  <c:pt idx="4">
                    <c:v>0.260560998259126</c:v>
                  </c:pt>
                </c:numCache>
              </c:numRef>
            </c:minus>
          </c:errBars>
          <c:xVal>
            <c:numRef>
              <c:f>'N-carbamoyl-L-aspartate'!$B$34:$B$39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'N-carbamoyl-L-aspartate'!$C$79:$C$84</c:f>
              <c:numCache>
                <c:formatCode>0</c:formatCode>
                <c:ptCount val="6"/>
                <c:pt idx="0">
                  <c:v>99.25632545342162</c:v>
                </c:pt>
                <c:pt idx="1">
                  <c:v>99.18293263103428</c:v>
                </c:pt>
                <c:pt idx="2">
                  <c:v>100.0</c:v>
                </c:pt>
                <c:pt idx="3">
                  <c:v>97.95768130038705</c:v>
                </c:pt>
                <c:pt idx="4">
                  <c:v>99.36131457262408</c:v>
                </c:pt>
                <c:pt idx="5" formatCode="General">
                  <c:v>98.68179075491629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'N-carbamoyl-L-aspartate'!$V$33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'N-carbamoyl-L-aspartate'!$V$41:$V$45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'N-carbamoyl-L-aspartate'!$V$41:$V$45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'N-carbamoyl-L-aspartate'!$B$34:$B$39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'N-carbamoyl-L-aspartate'!$V$79:$V$84</c:f>
              <c:numCache>
                <c:formatCode>0</c:formatCode>
                <c:ptCount val="6"/>
                <c:pt idx="0">
                  <c:v>0.743674546578353</c:v>
                </c:pt>
                <c:pt idx="1">
                  <c:v>0.817067368965719</c:v>
                </c:pt>
                <c:pt idx="2">
                  <c:v>0.0</c:v>
                </c:pt>
                <c:pt idx="3">
                  <c:v>2.042318699612938</c:v>
                </c:pt>
                <c:pt idx="4">
                  <c:v>0.638685427375915</c:v>
                </c:pt>
                <c:pt idx="5">
                  <c:v>1.318209245083718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312952"/>
        <c:axId val="2040318536"/>
      </c:scatterChart>
      <c:valAx>
        <c:axId val="2040312952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40318536"/>
        <c:crosses val="autoZero"/>
        <c:crossBetween val="midCat"/>
      </c:valAx>
      <c:valAx>
        <c:axId val="2040318536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40312952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shikimate!$C$33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shikimate!$C$43:$C$48</c:f>
                <c:numCache>
                  <c:formatCode>General</c:formatCode>
                  <c:ptCount val="6"/>
                  <c:pt idx="0">
                    <c:v>1.789793841299223</c:v>
                  </c:pt>
                  <c:pt idx="1">
                    <c:v>16.82320673681751</c:v>
                  </c:pt>
                  <c:pt idx="2">
                    <c:v>0.275727529878986</c:v>
                  </c:pt>
                  <c:pt idx="3">
                    <c:v>9.01385854918622</c:v>
                  </c:pt>
                  <c:pt idx="4">
                    <c:v>7.855521412497681</c:v>
                  </c:pt>
                  <c:pt idx="5">
                    <c:v>6.023815797472131</c:v>
                  </c:pt>
                </c:numCache>
              </c:numRef>
            </c:plus>
            <c:minus>
              <c:numRef>
                <c:f>shikimate!$C$43:$C$48</c:f>
                <c:numCache>
                  <c:formatCode>General</c:formatCode>
                  <c:ptCount val="6"/>
                  <c:pt idx="0">
                    <c:v>1.789793841299223</c:v>
                  </c:pt>
                  <c:pt idx="1">
                    <c:v>16.82320673681751</c:v>
                  </c:pt>
                  <c:pt idx="2">
                    <c:v>0.275727529878986</c:v>
                  </c:pt>
                  <c:pt idx="3">
                    <c:v>9.01385854918622</c:v>
                  </c:pt>
                  <c:pt idx="4">
                    <c:v>7.855521412497681</c:v>
                  </c:pt>
                  <c:pt idx="5">
                    <c:v>6.023815797472131</c:v>
                  </c:pt>
                </c:numCache>
              </c:numRef>
            </c:minus>
          </c:errBars>
          <c:xVal>
            <c:numRef>
              <c:f>shikimate!$B$34:$B$39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shikimate!$C$34:$C$39</c:f>
              <c:numCache>
                <c:formatCode>0</c:formatCode>
                <c:ptCount val="6"/>
                <c:pt idx="0">
                  <c:v>99.260729744519</c:v>
                </c:pt>
                <c:pt idx="1">
                  <c:v>90.6403997435301</c:v>
                </c:pt>
                <c:pt idx="2">
                  <c:v>99.81771558169155</c:v>
                </c:pt>
                <c:pt idx="3">
                  <c:v>54.93361430071337</c:v>
                </c:pt>
                <c:pt idx="4">
                  <c:v>71.99868762373293</c:v>
                </c:pt>
                <c:pt idx="5" formatCode="General">
                  <c:v>64.67834550709978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shikimate!$D$33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shikimate!$D$43:$D$48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shikimate!$D$43:$D$48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shikimate!$B$34:$B$39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shikimate!$D$34:$D$39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shikimate!$E$33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shikimate!$E$43:$E$48</c:f>
                <c:numCache>
                  <c:formatCode>General</c:formatCode>
                  <c:ptCount val="6"/>
                  <c:pt idx="0">
                    <c:v>1.789793841299224</c:v>
                  </c:pt>
                  <c:pt idx="1">
                    <c:v>16.82320673681749</c:v>
                  </c:pt>
                  <c:pt idx="2">
                    <c:v>0.275727529878993</c:v>
                  </c:pt>
                  <c:pt idx="3">
                    <c:v>9.013858549186194</c:v>
                  </c:pt>
                  <c:pt idx="4">
                    <c:v>7.855521412497658</c:v>
                  </c:pt>
                  <c:pt idx="5">
                    <c:v>6.023815797472121</c:v>
                  </c:pt>
                </c:numCache>
              </c:numRef>
            </c:plus>
            <c:minus>
              <c:numRef>
                <c:f>shikimate!$E$43:$E$48</c:f>
                <c:numCache>
                  <c:formatCode>General</c:formatCode>
                  <c:ptCount val="6"/>
                  <c:pt idx="0">
                    <c:v>1.789793841299224</c:v>
                  </c:pt>
                  <c:pt idx="1">
                    <c:v>16.82320673681749</c:v>
                  </c:pt>
                  <c:pt idx="2">
                    <c:v>0.275727529878993</c:v>
                  </c:pt>
                  <c:pt idx="3">
                    <c:v>9.013858549186194</c:v>
                  </c:pt>
                  <c:pt idx="4">
                    <c:v>7.855521412497658</c:v>
                  </c:pt>
                  <c:pt idx="5">
                    <c:v>6.023815797472121</c:v>
                  </c:pt>
                </c:numCache>
              </c:numRef>
            </c:minus>
          </c:errBars>
          <c:xVal>
            <c:numRef>
              <c:f>shikimate!$B$34:$B$39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shikimate!$E$34:$E$39</c:f>
              <c:numCache>
                <c:formatCode>0</c:formatCode>
                <c:ptCount val="6"/>
                <c:pt idx="0">
                  <c:v>0.739270255480997</c:v>
                </c:pt>
                <c:pt idx="1">
                  <c:v>9.359600256469906</c:v>
                </c:pt>
                <c:pt idx="2">
                  <c:v>0.182284418308428</c:v>
                </c:pt>
                <c:pt idx="3">
                  <c:v>45.06638569928662</c:v>
                </c:pt>
                <c:pt idx="4">
                  <c:v>28.00131237626704</c:v>
                </c:pt>
                <c:pt idx="5" formatCode="General">
                  <c:v>35.32165449290022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shikimate!$F$33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shikimate!$F$43:$F$48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shikimate!$F$43:$F$48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shikimate!$B$34:$B$39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shikimate!$F$34:$F$39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shikimate!$G$33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shikimate!$G$43:$G$48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shikimate!$G$43:$G$48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shikimate!$B$34:$B$39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shikimate!$G$34:$G$39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shikimate!$H$33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shikimate!$H$43:$H$47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shikimate!$H$43:$H$47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shikimate!$B$34:$B$39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shikimate!$H$34:$H$39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shikimate!$I$33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shikimate!$I$43:$I$47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shikimate!$I$43:$I$47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shikimate!$B$34:$B$39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shikimate!$I$34:$I$39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shikimate!$J$33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shikimate!$J$43:$J$47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shikimate!$J$43:$J$47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shikimate!$B$34:$B$39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shikimate!$J$34:$J$39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shikimate!$K$33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shikimate!$K$43:$K$47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shikimate!$K$43:$K$47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shikimate!$B$34:$B$39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shikimate!$K$34:$K$39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shikimate!$L$33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shikimate!$L$43:$L$47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shikimate!$L$43:$L$47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shikimate!$B$34:$B$39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shikimate!$L$34:$L$39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shikimate!$M$33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shikimate!$M$43:$M$47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shikimate!$M$43:$M$47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shikimate!$B$34:$B$39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shikimate!$M$34:$M$39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shikimate!$N$33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shikimate!$N$43:$N$47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shikimate!$N$43:$N$47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shikimate!$B$34:$B$39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shikimate!$N$34:$N$39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shikimate!$O$33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shikimate!$O$43:$O$47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shikimate!$O$43:$O$47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shikimate!$B$34:$B$39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shikimate!$O$34:$O$39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shikimate!$P$33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shikimate!$P$43:$P$47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shikimate!$P$43:$P$47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shikimate!$B$34:$B$39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shikimate!$P$34:$P$39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shikimate!$Q$33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shikimate!$Q$43:$Q$47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shikimate!$Q$43:$Q$47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shikimate!$B$34:$B$39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shikimate!$Q$34:$Q$39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shikimate!$R$33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shikimate!$R$43:$R$47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shikimate!$R$43:$R$47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shikimate!$B$34:$B$39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shikimate!$R$34:$R$39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shikimate!$S$33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shikimate!$S$43:$S$47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shikimate!$S$43:$S$47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shikimate!$B$34:$B$39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shikimate!$S$34:$S$39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047592"/>
        <c:axId val="2040010792"/>
      </c:scatterChart>
      <c:valAx>
        <c:axId val="2040047592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40010792"/>
        <c:crosses val="autoZero"/>
        <c:crossBetween val="midCat"/>
      </c:valAx>
      <c:valAx>
        <c:axId val="204001079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4004759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shikimate!$A$51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shikimate!$B$52:$F$52</c:f>
                <c:numCache>
                  <c:formatCode>General</c:formatCode>
                  <c:ptCount val="5"/>
                  <c:pt idx="0">
                    <c:v>0.396175765994901</c:v>
                  </c:pt>
                  <c:pt idx="1">
                    <c:v>0.350843151230186</c:v>
                  </c:pt>
                  <c:pt idx="2">
                    <c:v>1.378962225014707</c:v>
                  </c:pt>
                  <c:pt idx="3">
                    <c:v>1.250752567391785</c:v>
                  </c:pt>
                  <c:pt idx="4">
                    <c:v>4.989865725222893</c:v>
                  </c:pt>
                </c:numCache>
              </c:numRef>
            </c:plus>
            <c:minus>
              <c:numRef>
                <c:f>shikimate!$B$52:$F$52</c:f>
                <c:numCache>
                  <c:formatCode>General</c:formatCode>
                  <c:ptCount val="5"/>
                  <c:pt idx="0">
                    <c:v>0.396175765994901</c:v>
                  </c:pt>
                  <c:pt idx="1">
                    <c:v>0.350843151230186</c:v>
                  </c:pt>
                  <c:pt idx="2">
                    <c:v>1.378962225014707</c:v>
                  </c:pt>
                  <c:pt idx="3">
                    <c:v>1.250752567391785</c:v>
                  </c:pt>
                  <c:pt idx="4">
                    <c:v>4.989865725222893</c:v>
                  </c:pt>
                </c:numCache>
              </c:numRef>
            </c:minus>
          </c:errBars>
          <c:cat>
            <c:strRef>
              <c:f>shikimate!$B$50:$F$50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shikimate!$B$51:$F$51</c:f>
              <c:numCache>
                <c:formatCode>General</c:formatCode>
                <c:ptCount val="5"/>
                <c:pt idx="0">
                  <c:v>1.118217042901126</c:v>
                </c:pt>
                <c:pt idx="1">
                  <c:v>0.390870962210051</c:v>
                </c:pt>
                <c:pt idx="2">
                  <c:v>1.152719482883602</c:v>
                </c:pt>
                <c:pt idx="3">
                  <c:v>1.049887706746012</c:v>
                </c:pt>
                <c:pt idx="4">
                  <c:v>3.45064819701699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40224248"/>
        <c:axId val="2040235832"/>
      </c:barChart>
      <c:catAx>
        <c:axId val="204022424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2040235832"/>
        <c:crosses val="autoZero"/>
        <c:auto val="1"/>
        <c:lblAlgn val="ctr"/>
        <c:lblOffset val="0"/>
        <c:noMultiLvlLbl val="0"/>
      </c:catAx>
      <c:valAx>
        <c:axId val="2040235832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4022424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shikimate!$C$33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shikimate!$C$43:$C$47</c:f>
                <c:numCache>
                  <c:formatCode>General</c:formatCode>
                  <c:ptCount val="5"/>
                  <c:pt idx="0">
                    <c:v>1.789793841299223</c:v>
                  </c:pt>
                  <c:pt idx="1">
                    <c:v>16.82320673681751</c:v>
                  </c:pt>
                  <c:pt idx="2">
                    <c:v>0.275727529878986</c:v>
                  </c:pt>
                  <c:pt idx="3">
                    <c:v>9.01385854918622</c:v>
                  </c:pt>
                  <c:pt idx="4">
                    <c:v>7.855521412497681</c:v>
                  </c:pt>
                </c:numCache>
              </c:numRef>
            </c:plus>
            <c:minus>
              <c:numRef>
                <c:f>shikimate!$C$43:$C$47</c:f>
                <c:numCache>
                  <c:formatCode>General</c:formatCode>
                  <c:ptCount val="5"/>
                  <c:pt idx="0">
                    <c:v>1.789793841299223</c:v>
                  </c:pt>
                  <c:pt idx="1">
                    <c:v>16.82320673681751</c:v>
                  </c:pt>
                  <c:pt idx="2">
                    <c:v>0.275727529878986</c:v>
                  </c:pt>
                  <c:pt idx="3">
                    <c:v>9.01385854918622</c:v>
                  </c:pt>
                  <c:pt idx="4">
                    <c:v>7.855521412497681</c:v>
                  </c:pt>
                </c:numCache>
              </c:numRef>
            </c:minus>
          </c:errBars>
          <c:xVal>
            <c:numRef>
              <c:f>shikimate!$B$34:$B$39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shikimate!$C$34:$C$39</c:f>
              <c:numCache>
                <c:formatCode>0</c:formatCode>
                <c:ptCount val="6"/>
                <c:pt idx="0">
                  <c:v>99.260729744519</c:v>
                </c:pt>
                <c:pt idx="1">
                  <c:v>90.6403997435301</c:v>
                </c:pt>
                <c:pt idx="2">
                  <c:v>99.81771558169155</c:v>
                </c:pt>
                <c:pt idx="3">
                  <c:v>54.93361430071337</c:v>
                </c:pt>
                <c:pt idx="4">
                  <c:v>71.99868762373293</c:v>
                </c:pt>
                <c:pt idx="5" formatCode="General">
                  <c:v>64.67834550709978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shikimate!$V$33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shikimate!$V$41:$V$45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shikimate!$V$41:$V$45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shikimate!$B$34:$B$39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shikimate!$V$34:$V$39</c:f>
              <c:numCache>
                <c:formatCode>0</c:formatCode>
                <c:ptCount val="6"/>
                <c:pt idx="0">
                  <c:v>0.739270255480997</c:v>
                </c:pt>
                <c:pt idx="1">
                  <c:v>9.359600256469906</c:v>
                </c:pt>
                <c:pt idx="2">
                  <c:v>0.182284418308428</c:v>
                </c:pt>
                <c:pt idx="3">
                  <c:v>45.06638569928662</c:v>
                </c:pt>
                <c:pt idx="4">
                  <c:v>28.00131237626704</c:v>
                </c:pt>
                <c:pt idx="5">
                  <c:v>35.32165449290022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9724696"/>
        <c:axId val="2039718296"/>
      </c:scatterChart>
      <c:valAx>
        <c:axId val="2039724696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39718296"/>
        <c:crosses val="autoZero"/>
        <c:crossBetween val="midCat"/>
      </c:valAx>
      <c:valAx>
        <c:axId val="2039718296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39724696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shikimate!$C$56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shikimate!$C$65:$C$70</c:f>
                <c:numCache>
                  <c:formatCode>General</c:formatCode>
                  <c:ptCount val="6"/>
                  <c:pt idx="0">
                    <c:v>0.260227898227282</c:v>
                  </c:pt>
                  <c:pt idx="1">
                    <c:v>1.394239020001119</c:v>
                  </c:pt>
                  <c:pt idx="2">
                    <c:v>18.31213485826844</c:v>
                  </c:pt>
                  <c:pt idx="3">
                    <c:v>2.493400990683364</c:v>
                  </c:pt>
                  <c:pt idx="4">
                    <c:v>0.219679405121504</c:v>
                  </c:pt>
                  <c:pt idx="5">
                    <c:v>5.387439111671936</c:v>
                  </c:pt>
                </c:numCache>
              </c:numRef>
            </c:plus>
            <c:minus>
              <c:numRef>
                <c:f>shikimate!$C$65:$C$70</c:f>
                <c:numCache>
                  <c:formatCode>General</c:formatCode>
                  <c:ptCount val="6"/>
                  <c:pt idx="0">
                    <c:v>0.260227898227282</c:v>
                  </c:pt>
                  <c:pt idx="1">
                    <c:v>1.394239020001119</c:v>
                  </c:pt>
                  <c:pt idx="2">
                    <c:v>18.31213485826844</c:v>
                  </c:pt>
                  <c:pt idx="3">
                    <c:v>2.493400990683364</c:v>
                  </c:pt>
                  <c:pt idx="4">
                    <c:v>0.219679405121504</c:v>
                  </c:pt>
                  <c:pt idx="5">
                    <c:v>5.387439111671936</c:v>
                  </c:pt>
                </c:numCache>
              </c:numRef>
            </c:minus>
          </c:errBars>
          <c:xVal>
            <c:numRef>
              <c:f>shikimate!$B$57:$B$62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shikimate!$C$57:$C$62</c:f>
              <c:numCache>
                <c:formatCode>0</c:formatCode>
                <c:ptCount val="6"/>
                <c:pt idx="0">
                  <c:v>99.62650865068257</c:v>
                </c:pt>
                <c:pt idx="1">
                  <c:v>98.84778257152247</c:v>
                </c:pt>
                <c:pt idx="2">
                  <c:v>83.41245933783045</c:v>
                </c:pt>
                <c:pt idx="3">
                  <c:v>97.36561974275265</c:v>
                </c:pt>
                <c:pt idx="4">
                  <c:v>97.61606871481721</c:v>
                </c:pt>
                <c:pt idx="5" formatCode="General">
                  <c:v>85.411606575089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shikimate!$D$56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shikimate!$D$65:$D$70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shikimate!$D$65:$D$70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shikimate!$B$57:$B$62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shikimate!$D$57:$D$62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shikimate!$E$56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shikimate!$E$65:$E$70</c:f>
                <c:numCache>
                  <c:formatCode>General</c:formatCode>
                  <c:ptCount val="6"/>
                  <c:pt idx="0">
                    <c:v>0.260227898227278</c:v>
                  </c:pt>
                  <c:pt idx="1">
                    <c:v>1.394239020001121</c:v>
                  </c:pt>
                  <c:pt idx="2">
                    <c:v>18.31213485826848</c:v>
                  </c:pt>
                  <c:pt idx="3">
                    <c:v>2.493400990683366</c:v>
                  </c:pt>
                  <c:pt idx="4">
                    <c:v>0.219679405121499</c:v>
                  </c:pt>
                  <c:pt idx="5">
                    <c:v>5.38743911167194</c:v>
                  </c:pt>
                </c:numCache>
              </c:numRef>
            </c:plus>
            <c:minus>
              <c:numRef>
                <c:f>shikimate!$E$65:$E$70</c:f>
                <c:numCache>
                  <c:formatCode>General</c:formatCode>
                  <c:ptCount val="6"/>
                  <c:pt idx="0">
                    <c:v>0.260227898227278</c:v>
                  </c:pt>
                  <c:pt idx="1">
                    <c:v>1.394239020001121</c:v>
                  </c:pt>
                  <c:pt idx="2">
                    <c:v>18.31213485826848</c:v>
                  </c:pt>
                  <c:pt idx="3">
                    <c:v>2.493400990683366</c:v>
                  </c:pt>
                  <c:pt idx="4">
                    <c:v>0.219679405121499</c:v>
                  </c:pt>
                  <c:pt idx="5">
                    <c:v>5.38743911167194</c:v>
                  </c:pt>
                </c:numCache>
              </c:numRef>
            </c:minus>
          </c:errBars>
          <c:xVal>
            <c:numRef>
              <c:f>shikimate!$B$57:$B$62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shikimate!$E$57:$E$62</c:f>
              <c:numCache>
                <c:formatCode>0</c:formatCode>
                <c:ptCount val="6"/>
                <c:pt idx="0">
                  <c:v>0.37349134931745</c:v>
                </c:pt>
                <c:pt idx="1">
                  <c:v>1.152217428477528</c:v>
                </c:pt>
                <c:pt idx="2">
                  <c:v>16.58754066216954</c:v>
                </c:pt>
                <c:pt idx="3">
                  <c:v>2.634380257247347</c:v>
                </c:pt>
                <c:pt idx="4">
                  <c:v>2.383931285182767</c:v>
                </c:pt>
                <c:pt idx="5" formatCode="General">
                  <c:v>14.58839342491097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shikimate!$F$56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shikimate!$F$65:$F$70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shikimate!$F$65:$F$70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shikimate!$B$57:$B$62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shikimate!$F$57:$F$62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shikimate!$G$33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shikimate!$G$65:$G$70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shikimate!$G$65:$G$70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shikimate!$B$34:$B$39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shikimate!$G$57:$G$62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shikimate!$H$33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shikimate!$H$43:$H$47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shikimate!$H$43:$H$47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shikimate!$B$34:$B$39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shikimate!$H$57:$H$62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shikimate!$I$33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shikimate!$I$43:$I$47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shikimate!$I$43:$I$47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shikimate!$B$34:$B$39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shikimate!$I$57:$I$62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shikimate!$J$33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shikimate!$J$43:$J$47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shikimate!$J$43:$J$47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shikimate!$B$34:$B$39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shikimate!$J$57:$J$62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shikimate!$K$33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shikimate!$K$43:$K$47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shikimate!$K$43:$K$47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shikimate!$B$34:$B$39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shikimate!$K$57:$K$62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shikimate!$L$33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shikimate!$L$43:$L$47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shikimate!$L$43:$L$47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shikimate!$B$34:$B$39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shikimate!$L$57:$L$62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shikimate!$M$33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shikimate!$M$43:$M$47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shikimate!$M$43:$M$47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shikimate!$B$34:$B$39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shikimate!$M$57:$M$62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shikimate!$N$33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shikimate!$N$43:$N$47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shikimate!$N$43:$N$47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shikimate!$B$34:$B$39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shikimate!$N$57:$N$62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shikimate!$O$33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shikimate!$O$43:$O$47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shikimate!$O$43:$O$47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shikimate!$B$34:$B$39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shikimate!$O$57:$O$62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shikimate!$P$33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shikimate!$P$43:$P$47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shikimate!$P$43:$P$47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shikimate!$B$34:$B$39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shikimate!$P$57:$P$62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shikimate!$Q$33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shikimate!$Q$43:$Q$47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shikimate!$Q$43:$Q$47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shikimate!$B$34:$B$39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shikimate!$Q$57:$Q$62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shikimate!$R$33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shikimate!$R$43:$R$47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shikimate!$R$43:$R$47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shikimate!$B$34:$B$39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shikimate!$R$57:$R$62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shikimate!$S$33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shikimate!$S$43:$S$47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shikimate!$S$43:$S$47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shikimate!$B$34:$B$39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shikimate!$S$57:$S$62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425416"/>
        <c:axId val="2104431064"/>
      </c:scatterChart>
      <c:valAx>
        <c:axId val="2104425416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104431064"/>
        <c:crosses val="autoZero"/>
        <c:crossBetween val="midCat"/>
      </c:valAx>
      <c:valAx>
        <c:axId val="2104431064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0442541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shikimate!$C$33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shikimate!$C$87:$C$92</c:f>
                <c:numCache>
                  <c:formatCode>General</c:formatCode>
                  <c:ptCount val="6"/>
                  <c:pt idx="0">
                    <c:v>0.263811362393001</c:v>
                  </c:pt>
                  <c:pt idx="1">
                    <c:v>1.170268036921837</c:v>
                  </c:pt>
                  <c:pt idx="2">
                    <c:v>0.718649906627656</c:v>
                  </c:pt>
                  <c:pt idx="3">
                    <c:v>0.0</c:v>
                  </c:pt>
                  <c:pt idx="4">
                    <c:v>1.638978664153675</c:v>
                  </c:pt>
                  <c:pt idx="5">
                    <c:v>1.229927572606143</c:v>
                  </c:pt>
                </c:numCache>
              </c:numRef>
            </c:plus>
            <c:minus>
              <c:numRef>
                <c:f>shikimate!$C$87:$C$92</c:f>
                <c:numCache>
                  <c:formatCode>General</c:formatCode>
                  <c:ptCount val="6"/>
                  <c:pt idx="0">
                    <c:v>0.263811362393001</c:v>
                  </c:pt>
                  <c:pt idx="1">
                    <c:v>1.170268036921837</c:v>
                  </c:pt>
                  <c:pt idx="2">
                    <c:v>0.718649906627656</c:v>
                  </c:pt>
                  <c:pt idx="3">
                    <c:v>0.0</c:v>
                  </c:pt>
                  <c:pt idx="4">
                    <c:v>1.638978664153675</c:v>
                  </c:pt>
                  <c:pt idx="5">
                    <c:v>1.229927572606143</c:v>
                  </c:pt>
                </c:numCache>
              </c:numRef>
            </c:minus>
          </c:errBars>
          <c:xVal>
            <c:numRef>
              <c:f>shikimate!$B$34:$B$39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shikimate!$C$79:$C$84</c:f>
              <c:numCache>
                <c:formatCode>0</c:formatCode>
                <c:ptCount val="6"/>
                <c:pt idx="0">
                  <c:v>99.2610541100151</c:v>
                </c:pt>
                <c:pt idx="1">
                  <c:v>99.23547713600895</c:v>
                </c:pt>
                <c:pt idx="2">
                  <c:v>99.02556614361183</c:v>
                </c:pt>
                <c:pt idx="3">
                  <c:v>100.0</c:v>
                </c:pt>
                <c:pt idx="4">
                  <c:v>97.40475669846145</c:v>
                </c:pt>
                <c:pt idx="5" formatCode="General">
                  <c:v>98.56099131914928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shikimate!$D$33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shikimate!$D$87:$D$92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shikimate!$D$87:$D$92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shikimate!$B$34:$B$39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shikimate!$D$79:$D$84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shikimate!$E$33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shikimate!$E$87:$E$92</c:f>
                <c:numCache>
                  <c:formatCode>General</c:formatCode>
                  <c:ptCount val="6"/>
                  <c:pt idx="0">
                    <c:v>0.263811362392994</c:v>
                  </c:pt>
                  <c:pt idx="1">
                    <c:v>1.170268036921845</c:v>
                  </c:pt>
                  <c:pt idx="2">
                    <c:v>0.718649906627656</c:v>
                  </c:pt>
                  <c:pt idx="3">
                    <c:v>0.0</c:v>
                  </c:pt>
                  <c:pt idx="4">
                    <c:v>1.638978664153684</c:v>
                  </c:pt>
                  <c:pt idx="5">
                    <c:v>1.229927572606139</c:v>
                  </c:pt>
                </c:numCache>
              </c:numRef>
            </c:plus>
            <c:minus>
              <c:numRef>
                <c:f>shikimate!$E$65:$E$70</c:f>
                <c:numCache>
                  <c:formatCode>General</c:formatCode>
                  <c:ptCount val="6"/>
                  <c:pt idx="0">
                    <c:v>0.260227898227278</c:v>
                  </c:pt>
                  <c:pt idx="1">
                    <c:v>1.394239020001121</c:v>
                  </c:pt>
                  <c:pt idx="2">
                    <c:v>18.31213485826848</c:v>
                  </c:pt>
                  <c:pt idx="3">
                    <c:v>2.493400990683366</c:v>
                  </c:pt>
                  <c:pt idx="4">
                    <c:v>0.219679405121499</c:v>
                  </c:pt>
                  <c:pt idx="5">
                    <c:v>5.38743911167194</c:v>
                  </c:pt>
                </c:numCache>
              </c:numRef>
            </c:minus>
          </c:errBars>
          <c:xVal>
            <c:numRef>
              <c:f>shikimate!$B$34:$B$39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shikimate!$E$79:$E$84</c:f>
              <c:numCache>
                <c:formatCode>0</c:formatCode>
                <c:ptCount val="6"/>
                <c:pt idx="0">
                  <c:v>0.738945889984892</c:v>
                </c:pt>
                <c:pt idx="1">
                  <c:v>0.764522863991049</c:v>
                </c:pt>
                <c:pt idx="2">
                  <c:v>0.97443385638816</c:v>
                </c:pt>
                <c:pt idx="3">
                  <c:v>0.0</c:v>
                </c:pt>
                <c:pt idx="4">
                  <c:v>2.595243301538543</c:v>
                </c:pt>
                <c:pt idx="5" formatCode="General">
                  <c:v>1.439008680850718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shikimate!$F$33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shikimate!$F$87:$F$92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shikimate!$F$87:$F$92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shikimate!$B$34:$B$39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shikimate!$F$79:$F$84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shikimate!$G$33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shikimate!$G$87:$G$92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shikimate!$G$87:$G$92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shikimate!$B$34:$B$39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shikimate!$G$79:$G$84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shikimate!$H$33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shikimate!$H$43:$H$47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shikimate!$H$43:$H$47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shikimate!$B$34:$B$39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shikimate!$H$79:$H$84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shikimate!$I$33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shikimate!$I$43:$I$47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shikimate!$I$43:$I$47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shikimate!$B$34:$B$39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shikimate!$I$79:$I$84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shikimate!$J$33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shikimate!$J$43:$J$47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shikimate!$J$43:$J$47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shikimate!$B$34:$B$39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shikimate!$J$79:$J$84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shikimate!$K$33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shikimate!$K$43:$K$47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shikimate!$K$43:$K$47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shikimate!$B$34:$B$39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shikimate!$K$79:$K$84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shikimate!$L$33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shikimate!$L$43:$L$47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shikimate!$L$43:$L$47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shikimate!$B$34:$B$39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shikimate!$L$79:$L$84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shikimate!$M$33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shikimate!$M$43:$M$47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shikimate!$M$43:$M$47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shikimate!$B$34:$B$39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shikimate!$M$79:$M$84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shikimate!$N$33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shikimate!$N$43:$N$47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shikimate!$N$43:$N$47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shikimate!$B$34:$B$39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shikimate!$N$79:$N$84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shikimate!$O$33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shikimate!$O$43:$O$47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shikimate!$O$43:$O$47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shikimate!$B$34:$B$39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shikimate!$O$79:$O$84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shikimate!$P$33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shikimate!$P$43:$P$47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shikimate!$P$43:$P$47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shikimate!$B$34:$B$39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shikimate!$P$79:$P$84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shikimate!$Q$33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shikimate!$Q$43:$Q$47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shikimate!$Q$43:$Q$47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shikimate!$B$34:$B$39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shikimate!$Q$79:$Q$84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shikimate!$R$33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shikimate!$R$43:$R$47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shikimate!$R$43:$R$47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shikimate!$B$34:$B$39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shikimate!$R$79:$R$84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shikimate!$S$33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shikimate!$S$43:$S$47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shikimate!$S$43:$S$47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shikimate!$B$34:$B$39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shikimate!$S$79:$S$84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224696"/>
        <c:axId val="2104230344"/>
      </c:scatterChart>
      <c:valAx>
        <c:axId val="2104224696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104230344"/>
        <c:crosses val="autoZero"/>
        <c:crossBetween val="midCat"/>
      </c:valAx>
      <c:valAx>
        <c:axId val="2104230344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0422469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shikimate!$A$73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shikimate!$B$74:$F$74</c:f>
                <c:numCache>
                  <c:formatCode>General</c:formatCode>
                  <c:ptCount val="5"/>
                  <c:pt idx="0">
                    <c:v>4.26081404380913</c:v>
                  </c:pt>
                  <c:pt idx="1">
                    <c:v>2.67720136898072</c:v>
                  </c:pt>
                  <c:pt idx="2">
                    <c:v>0.686053473808495</c:v>
                  </c:pt>
                  <c:pt idx="3">
                    <c:v>0.853047238974134</c:v>
                  </c:pt>
                  <c:pt idx="4">
                    <c:v>0.701297006293023</c:v>
                  </c:pt>
                </c:numCache>
              </c:numRef>
            </c:plus>
            <c:minus>
              <c:numRef>
                <c:f>shikimate!$B$74:$F$74</c:f>
                <c:numCache>
                  <c:formatCode>General</c:formatCode>
                  <c:ptCount val="5"/>
                  <c:pt idx="0">
                    <c:v>4.26081404380913</c:v>
                  </c:pt>
                  <c:pt idx="1">
                    <c:v>2.67720136898072</c:v>
                  </c:pt>
                  <c:pt idx="2">
                    <c:v>0.686053473808495</c:v>
                  </c:pt>
                  <c:pt idx="3">
                    <c:v>0.853047238974134</c:v>
                  </c:pt>
                  <c:pt idx="4">
                    <c:v>0.701297006293023</c:v>
                  </c:pt>
                </c:numCache>
              </c:numRef>
            </c:minus>
          </c:errBars>
          <c:cat>
            <c:strRef>
              <c:f>shikimate!$B$50:$F$50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shikimate!$B$73:$F$73</c:f>
              <c:numCache>
                <c:formatCode>General</c:formatCode>
                <c:ptCount val="5"/>
                <c:pt idx="0">
                  <c:v>3.095182700275103</c:v>
                </c:pt>
                <c:pt idx="1">
                  <c:v>6.633344718044006</c:v>
                </c:pt>
                <c:pt idx="2">
                  <c:v>0.781207578615936</c:v>
                </c:pt>
                <c:pt idx="3" formatCode="0.00E+00">
                  <c:v>0.639936942513061</c:v>
                </c:pt>
                <c:pt idx="4">
                  <c:v>1.058412853903585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39688760"/>
        <c:axId val="2039668776"/>
      </c:barChart>
      <c:catAx>
        <c:axId val="203968876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2039668776"/>
        <c:crosses val="autoZero"/>
        <c:auto val="1"/>
        <c:lblAlgn val="ctr"/>
        <c:lblOffset val="0"/>
        <c:noMultiLvlLbl val="0"/>
      </c:catAx>
      <c:valAx>
        <c:axId val="2039668776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3968876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shikimate!$A$51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shikimate!$B$96:$F$96</c:f>
                <c:numCache>
                  <c:formatCode>General</c:formatCode>
                  <c:ptCount val="5"/>
                  <c:pt idx="0">
                    <c:v>0.642939235198992</c:v>
                  </c:pt>
                  <c:pt idx="1">
                    <c:v>0.888895853065728</c:v>
                  </c:pt>
                  <c:pt idx="2">
                    <c:v>0.732166396409186</c:v>
                  </c:pt>
                  <c:pt idx="3">
                    <c:v>0.301495759196025</c:v>
                  </c:pt>
                  <c:pt idx="4">
                    <c:v>1.098802680886249</c:v>
                  </c:pt>
                </c:numCache>
              </c:numRef>
            </c:plus>
            <c:minus>
              <c:numRef>
                <c:f>shikimate!$B$96:$F$96</c:f>
                <c:numCache>
                  <c:formatCode>General</c:formatCode>
                  <c:ptCount val="5"/>
                  <c:pt idx="0">
                    <c:v>0.642939235198992</c:v>
                  </c:pt>
                  <c:pt idx="1">
                    <c:v>0.888895853065728</c:v>
                  </c:pt>
                  <c:pt idx="2">
                    <c:v>0.732166396409186</c:v>
                  </c:pt>
                  <c:pt idx="3">
                    <c:v>0.301495759196025</c:v>
                  </c:pt>
                  <c:pt idx="4">
                    <c:v>1.098802680886249</c:v>
                  </c:pt>
                </c:numCache>
              </c:numRef>
            </c:minus>
          </c:errBars>
          <c:cat>
            <c:strRef>
              <c:f>shikimate!$B$50:$F$50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shikimate!$B$95:$F$95</c:f>
              <c:numCache>
                <c:formatCode>General</c:formatCode>
                <c:ptCount val="5"/>
                <c:pt idx="0">
                  <c:v>0.821006365878287</c:v>
                </c:pt>
                <c:pt idx="1">
                  <c:v>1.048374327850133</c:v>
                </c:pt>
                <c:pt idx="2">
                  <c:v>0.438095919658584</c:v>
                </c:pt>
                <c:pt idx="3">
                  <c:v>0.79521785417539</c:v>
                </c:pt>
                <c:pt idx="4" formatCode="0.00E+00">
                  <c:v>0.932489915658961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4258568"/>
        <c:axId val="2104261704"/>
      </c:barChart>
      <c:catAx>
        <c:axId val="21042585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2104261704"/>
        <c:crosses val="autoZero"/>
        <c:auto val="1"/>
        <c:lblAlgn val="ctr"/>
        <c:lblOffset val="0"/>
        <c:noMultiLvlLbl val="0"/>
      </c:catAx>
      <c:valAx>
        <c:axId val="2104261704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0425856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shikimate!$C$33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shikimate!$C$43:$C$47</c:f>
                <c:numCache>
                  <c:formatCode>General</c:formatCode>
                  <c:ptCount val="5"/>
                  <c:pt idx="0">
                    <c:v>1.789793841299223</c:v>
                  </c:pt>
                  <c:pt idx="1">
                    <c:v>16.82320673681751</c:v>
                  </c:pt>
                  <c:pt idx="2">
                    <c:v>0.275727529878986</c:v>
                  </c:pt>
                  <c:pt idx="3">
                    <c:v>9.01385854918622</c:v>
                  </c:pt>
                  <c:pt idx="4">
                    <c:v>7.855521412497681</c:v>
                  </c:pt>
                </c:numCache>
              </c:numRef>
            </c:plus>
            <c:minus>
              <c:numRef>
                <c:f>shikimate!$C$43:$C$47</c:f>
                <c:numCache>
                  <c:formatCode>General</c:formatCode>
                  <c:ptCount val="5"/>
                  <c:pt idx="0">
                    <c:v>1.789793841299223</c:v>
                  </c:pt>
                  <c:pt idx="1">
                    <c:v>16.82320673681751</c:v>
                  </c:pt>
                  <c:pt idx="2">
                    <c:v>0.275727529878986</c:v>
                  </c:pt>
                  <c:pt idx="3">
                    <c:v>9.01385854918622</c:v>
                  </c:pt>
                  <c:pt idx="4">
                    <c:v>7.855521412497681</c:v>
                  </c:pt>
                </c:numCache>
              </c:numRef>
            </c:minus>
          </c:errBars>
          <c:xVal>
            <c:numRef>
              <c:f>shikimate!$B$34:$B$39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shikimate!$C$57:$C$62</c:f>
              <c:numCache>
                <c:formatCode>0</c:formatCode>
                <c:ptCount val="6"/>
                <c:pt idx="0">
                  <c:v>99.62650865068257</c:v>
                </c:pt>
                <c:pt idx="1">
                  <c:v>98.84778257152247</c:v>
                </c:pt>
                <c:pt idx="2">
                  <c:v>83.41245933783045</c:v>
                </c:pt>
                <c:pt idx="3">
                  <c:v>97.36561974275265</c:v>
                </c:pt>
                <c:pt idx="4">
                  <c:v>97.61606871481721</c:v>
                </c:pt>
                <c:pt idx="5" formatCode="General">
                  <c:v>85.411606575089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shikimate!$V$33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shikimate!$V$41:$V$45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shikimate!$V$41:$V$45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shikimate!$B$34:$B$39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shikimate!$V$57:$V$62</c:f>
              <c:numCache>
                <c:formatCode>0</c:formatCode>
                <c:ptCount val="6"/>
                <c:pt idx="0">
                  <c:v>0.37349134931745</c:v>
                </c:pt>
                <c:pt idx="1">
                  <c:v>1.152217428477528</c:v>
                </c:pt>
                <c:pt idx="2">
                  <c:v>16.58754066216954</c:v>
                </c:pt>
                <c:pt idx="3">
                  <c:v>2.634380257247347</c:v>
                </c:pt>
                <c:pt idx="4">
                  <c:v>2.383931285182767</c:v>
                </c:pt>
                <c:pt idx="5">
                  <c:v>14.58839342491097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302872"/>
        <c:axId val="2104308488"/>
      </c:scatterChart>
      <c:valAx>
        <c:axId val="2104302872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104308488"/>
        <c:crosses val="autoZero"/>
        <c:crossBetween val="midCat"/>
      </c:valAx>
      <c:valAx>
        <c:axId val="210430848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04302872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shikimate!$C$33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shikimate!$C$43:$C$47</c:f>
                <c:numCache>
                  <c:formatCode>General</c:formatCode>
                  <c:ptCount val="5"/>
                  <c:pt idx="0">
                    <c:v>1.789793841299223</c:v>
                  </c:pt>
                  <c:pt idx="1">
                    <c:v>16.82320673681751</c:v>
                  </c:pt>
                  <c:pt idx="2">
                    <c:v>0.275727529878986</c:v>
                  </c:pt>
                  <c:pt idx="3">
                    <c:v>9.01385854918622</c:v>
                  </c:pt>
                  <c:pt idx="4">
                    <c:v>7.855521412497681</c:v>
                  </c:pt>
                </c:numCache>
              </c:numRef>
            </c:plus>
            <c:minus>
              <c:numRef>
                <c:f>shikimate!$C$43:$C$47</c:f>
                <c:numCache>
                  <c:formatCode>General</c:formatCode>
                  <c:ptCount val="5"/>
                  <c:pt idx="0">
                    <c:v>1.789793841299223</c:v>
                  </c:pt>
                  <c:pt idx="1">
                    <c:v>16.82320673681751</c:v>
                  </c:pt>
                  <c:pt idx="2">
                    <c:v>0.275727529878986</c:v>
                  </c:pt>
                  <c:pt idx="3">
                    <c:v>9.01385854918622</c:v>
                  </c:pt>
                  <c:pt idx="4">
                    <c:v>7.855521412497681</c:v>
                  </c:pt>
                </c:numCache>
              </c:numRef>
            </c:minus>
          </c:errBars>
          <c:xVal>
            <c:numRef>
              <c:f>shikimate!$B$34:$B$39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shikimate!$C$79:$C$84</c:f>
              <c:numCache>
                <c:formatCode>0</c:formatCode>
                <c:ptCount val="6"/>
                <c:pt idx="0">
                  <c:v>99.2610541100151</c:v>
                </c:pt>
                <c:pt idx="1">
                  <c:v>99.23547713600895</c:v>
                </c:pt>
                <c:pt idx="2">
                  <c:v>99.02556614361183</c:v>
                </c:pt>
                <c:pt idx="3">
                  <c:v>100.0</c:v>
                </c:pt>
                <c:pt idx="4">
                  <c:v>97.40475669846145</c:v>
                </c:pt>
                <c:pt idx="5" formatCode="General">
                  <c:v>98.56099131914928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shikimate!$V$33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shikimate!$V$41:$V$45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shikimate!$V$41:$V$45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shikimate!$B$34:$B$39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shikimate!$V$79:$V$84</c:f>
              <c:numCache>
                <c:formatCode>0</c:formatCode>
                <c:ptCount val="6"/>
                <c:pt idx="0">
                  <c:v>0.738945889984892</c:v>
                </c:pt>
                <c:pt idx="1">
                  <c:v>0.764522863991049</c:v>
                </c:pt>
                <c:pt idx="2">
                  <c:v>0.97443385638816</c:v>
                </c:pt>
                <c:pt idx="3">
                  <c:v>0.0</c:v>
                </c:pt>
                <c:pt idx="4">
                  <c:v>2.595243301538543</c:v>
                </c:pt>
                <c:pt idx="5">
                  <c:v>1.439008680850718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124632"/>
        <c:axId val="2104130264"/>
      </c:scatterChart>
      <c:valAx>
        <c:axId val="2104124632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104130264"/>
        <c:crosses val="autoZero"/>
        <c:crossBetween val="midCat"/>
      </c:valAx>
      <c:valAx>
        <c:axId val="2104130264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04124632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'dihydroxy-acetone-phosphate'!$C$33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'dihydroxy-acetone-phosphate'!$C$43:$C$48</c:f>
                <c:numCache>
                  <c:formatCode>General</c:formatCode>
                  <c:ptCount val="6"/>
                  <c:pt idx="0">
                    <c:v>0.372682808034536</c:v>
                  </c:pt>
                  <c:pt idx="1">
                    <c:v>0.973092336936204</c:v>
                  </c:pt>
                  <c:pt idx="2">
                    <c:v>0.804836156998557</c:v>
                  </c:pt>
                  <c:pt idx="3">
                    <c:v>0.378686159443484</c:v>
                  </c:pt>
                  <c:pt idx="4">
                    <c:v>1.050811717142887</c:v>
                  </c:pt>
                  <c:pt idx="5">
                    <c:v>2.15422675011964</c:v>
                  </c:pt>
                </c:numCache>
              </c:numRef>
            </c:plus>
            <c:minus>
              <c:numRef>
                <c:f>'dihydroxy-acetone-phosphate'!$C$43:$C$48</c:f>
                <c:numCache>
                  <c:formatCode>General</c:formatCode>
                  <c:ptCount val="6"/>
                  <c:pt idx="0">
                    <c:v>0.372682808034536</c:v>
                  </c:pt>
                  <c:pt idx="1">
                    <c:v>0.973092336936204</c:v>
                  </c:pt>
                  <c:pt idx="2">
                    <c:v>0.804836156998557</c:v>
                  </c:pt>
                  <c:pt idx="3">
                    <c:v>0.378686159443484</c:v>
                  </c:pt>
                  <c:pt idx="4">
                    <c:v>1.050811717142887</c:v>
                  </c:pt>
                  <c:pt idx="5">
                    <c:v>2.15422675011964</c:v>
                  </c:pt>
                </c:numCache>
              </c:numRef>
            </c:minus>
          </c:errBars>
          <c:xVal>
            <c:numRef>
              <c:f>'dihydroxy-acetone-phosphate'!$B$34:$B$39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'dihydroxy-acetone-phosphate'!$C$34:$C$39</c:f>
              <c:numCache>
                <c:formatCode>0</c:formatCode>
                <c:ptCount val="6"/>
                <c:pt idx="0">
                  <c:v>98.88314382573425</c:v>
                </c:pt>
                <c:pt idx="1">
                  <c:v>98.39292575331664</c:v>
                </c:pt>
                <c:pt idx="2">
                  <c:v>99.20947959725527</c:v>
                </c:pt>
                <c:pt idx="3">
                  <c:v>92.57053676586714</c:v>
                </c:pt>
                <c:pt idx="4">
                  <c:v>84.66410553644845</c:v>
                </c:pt>
                <c:pt idx="5" formatCode="General">
                  <c:v>87.77231753027729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'dihydroxy-acetone-phosphate'!$D$33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'dihydroxy-acetone-phosphate'!$D$43:$D$48</c:f>
                <c:numCache>
                  <c:formatCode>General</c:formatCode>
                  <c:ptCount val="6"/>
                  <c:pt idx="0">
                    <c:v>0.287349665709954</c:v>
                  </c:pt>
                  <c:pt idx="1">
                    <c:v>0.783358377021827</c:v>
                  </c:pt>
                  <c:pt idx="2">
                    <c:v>0.399216614876152</c:v>
                  </c:pt>
                  <c:pt idx="3">
                    <c:v>0.413841895758669</c:v>
                  </c:pt>
                  <c:pt idx="4">
                    <c:v>0.401550178995791</c:v>
                  </c:pt>
                  <c:pt idx="5">
                    <c:v>0.310504874872785</c:v>
                  </c:pt>
                </c:numCache>
              </c:numRef>
            </c:plus>
            <c:minus>
              <c:numRef>
                <c:f>'dihydroxy-acetone-phosphate'!$D$43:$D$48</c:f>
                <c:numCache>
                  <c:formatCode>General</c:formatCode>
                  <c:ptCount val="6"/>
                  <c:pt idx="0">
                    <c:v>0.287349665709954</c:v>
                  </c:pt>
                  <c:pt idx="1">
                    <c:v>0.783358377021827</c:v>
                  </c:pt>
                  <c:pt idx="2">
                    <c:v>0.399216614876152</c:v>
                  </c:pt>
                  <c:pt idx="3">
                    <c:v>0.413841895758669</c:v>
                  </c:pt>
                  <c:pt idx="4">
                    <c:v>0.401550178995791</c:v>
                  </c:pt>
                  <c:pt idx="5">
                    <c:v>0.310504874872785</c:v>
                  </c:pt>
                </c:numCache>
              </c:numRef>
            </c:minus>
          </c:errBars>
          <c:xVal>
            <c:numRef>
              <c:f>'dihydroxy-acetone-phosphate'!$B$34:$B$39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'dihydroxy-acetone-phosphate'!$D$34:$D$39</c:f>
              <c:numCache>
                <c:formatCode>0</c:formatCode>
                <c:ptCount val="6"/>
                <c:pt idx="0">
                  <c:v>0.856559207890712</c:v>
                </c:pt>
                <c:pt idx="1">
                  <c:v>1.292420999320363</c:v>
                </c:pt>
                <c:pt idx="2">
                  <c:v>0.276699424106075</c:v>
                </c:pt>
                <c:pt idx="3">
                  <c:v>3.517144007035788</c:v>
                </c:pt>
                <c:pt idx="4">
                  <c:v>3.373616540237276</c:v>
                </c:pt>
                <c:pt idx="5" formatCode="General">
                  <c:v>1.922170435597091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'dihydroxy-acetone-phosphate'!$E$33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'dihydroxy-acetone-phosphate'!$E$43:$E$48</c:f>
                <c:numCache>
                  <c:formatCode>General</c:formatCode>
                  <c:ptCount val="6"/>
                  <c:pt idx="0">
                    <c:v>0.102508062907418</c:v>
                  </c:pt>
                  <c:pt idx="1">
                    <c:v>0.195565721297478</c:v>
                  </c:pt>
                  <c:pt idx="2">
                    <c:v>0.75260840691039</c:v>
                  </c:pt>
                  <c:pt idx="3">
                    <c:v>0.44847093374601</c:v>
                  </c:pt>
                  <c:pt idx="4">
                    <c:v>0.577210086048052</c:v>
                  </c:pt>
                  <c:pt idx="5">
                    <c:v>0.744165617858541</c:v>
                  </c:pt>
                </c:numCache>
              </c:numRef>
            </c:plus>
            <c:minus>
              <c:numRef>
                <c:f>'dihydroxy-acetone-phosphate'!$E$43:$E$48</c:f>
                <c:numCache>
                  <c:formatCode>General</c:formatCode>
                  <c:ptCount val="6"/>
                  <c:pt idx="0">
                    <c:v>0.102508062907418</c:v>
                  </c:pt>
                  <c:pt idx="1">
                    <c:v>0.195565721297478</c:v>
                  </c:pt>
                  <c:pt idx="2">
                    <c:v>0.75260840691039</c:v>
                  </c:pt>
                  <c:pt idx="3">
                    <c:v>0.44847093374601</c:v>
                  </c:pt>
                  <c:pt idx="4">
                    <c:v>0.577210086048052</c:v>
                  </c:pt>
                  <c:pt idx="5">
                    <c:v>0.744165617858541</c:v>
                  </c:pt>
                </c:numCache>
              </c:numRef>
            </c:minus>
          </c:errBars>
          <c:xVal>
            <c:numRef>
              <c:f>'dihydroxy-acetone-phosphate'!$B$34:$B$39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'dihydroxy-acetone-phosphate'!$E$34:$E$39</c:f>
              <c:numCache>
                <c:formatCode>0</c:formatCode>
                <c:ptCount val="6"/>
                <c:pt idx="0">
                  <c:v>0.257387812431121</c:v>
                </c:pt>
                <c:pt idx="1">
                  <c:v>0.304563683765237</c:v>
                </c:pt>
                <c:pt idx="2">
                  <c:v>0.473798447562286</c:v>
                </c:pt>
                <c:pt idx="3">
                  <c:v>2.669822230601671</c:v>
                </c:pt>
                <c:pt idx="4">
                  <c:v>3.99577617174872</c:v>
                </c:pt>
                <c:pt idx="5" formatCode="General">
                  <c:v>2.397107868683436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'dihydroxy-acetone-phosphate'!$F$33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'dihydroxy-acetone-phosphate'!$F$43:$F$48</c:f>
                <c:numCache>
                  <c:formatCode>General</c:formatCode>
                  <c:ptCount val="6"/>
                  <c:pt idx="0">
                    <c:v>0.00437480393990823</c:v>
                  </c:pt>
                  <c:pt idx="1">
                    <c:v>0.0114540346715771</c:v>
                  </c:pt>
                  <c:pt idx="2">
                    <c:v>0.0635740651090705</c:v>
                  </c:pt>
                  <c:pt idx="3">
                    <c:v>0.290779052420299</c:v>
                  </c:pt>
                  <c:pt idx="4">
                    <c:v>0.882958705165558</c:v>
                  </c:pt>
                  <c:pt idx="5">
                    <c:v>1.451252023920369</c:v>
                  </c:pt>
                </c:numCache>
              </c:numRef>
            </c:plus>
            <c:minus>
              <c:numRef>
                <c:f>'dihydroxy-acetone-phosphate'!$F$43:$F$48</c:f>
                <c:numCache>
                  <c:formatCode>General</c:formatCode>
                  <c:ptCount val="6"/>
                  <c:pt idx="0">
                    <c:v>0.00437480393990823</c:v>
                  </c:pt>
                  <c:pt idx="1">
                    <c:v>0.0114540346715771</c:v>
                  </c:pt>
                  <c:pt idx="2">
                    <c:v>0.0635740651090705</c:v>
                  </c:pt>
                  <c:pt idx="3">
                    <c:v>0.290779052420299</c:v>
                  </c:pt>
                  <c:pt idx="4">
                    <c:v>0.882958705165558</c:v>
                  </c:pt>
                  <c:pt idx="5">
                    <c:v>1.451252023920369</c:v>
                  </c:pt>
                </c:numCache>
              </c:numRef>
            </c:minus>
          </c:errBars>
          <c:xVal>
            <c:numRef>
              <c:f>'dihydroxy-acetone-phosphate'!$B$34:$B$39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'dihydroxy-acetone-phosphate'!$F$34:$F$39</c:f>
              <c:numCache>
                <c:formatCode>0</c:formatCode>
                <c:ptCount val="6"/>
                <c:pt idx="0">
                  <c:v>0.00290915394391112</c:v>
                </c:pt>
                <c:pt idx="1">
                  <c:v>0.0100895635977495</c:v>
                </c:pt>
                <c:pt idx="2">
                  <c:v>0.0400225310763606</c:v>
                </c:pt>
                <c:pt idx="3">
                  <c:v>1.242496996495391</c:v>
                </c:pt>
                <c:pt idx="4">
                  <c:v>7.966501751565567</c:v>
                </c:pt>
                <c:pt idx="5" formatCode="General">
                  <c:v>7.90840416544216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'dihydroxy-acetone-phosphate'!$G$33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'dihydroxy-acetone-phosphate'!$G$43:$G$48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'dihydroxy-acetone-phosphate'!$G$43:$G$48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'dihydroxy-acetone-phosphate'!$B$34:$B$39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'dihydroxy-acetone-phosphate'!$G$34:$G$39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'dihydroxy-acetone-phosphate'!$H$33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'dihydroxy-acetone-phosphate'!$H$43:$H$47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'dihydroxy-acetone-phosphate'!$H$43:$H$47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'dihydroxy-acetone-phosphate'!$B$34:$B$39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'dihydroxy-acetone-phosphate'!$H$34:$H$39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'dihydroxy-acetone-phosphate'!$I$33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'dihydroxy-acetone-phosphate'!$I$43:$I$47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'dihydroxy-acetone-phosphate'!$I$43:$I$47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'dihydroxy-acetone-phosphate'!$B$34:$B$39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'dihydroxy-acetone-phosphate'!$I$34:$I$39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'dihydroxy-acetone-phosphate'!$J$33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'dihydroxy-acetone-phosphate'!$J$43:$J$47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'dihydroxy-acetone-phosphate'!$J$43:$J$47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'dihydroxy-acetone-phosphate'!$B$34:$B$39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'dihydroxy-acetone-phosphate'!$J$34:$J$39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'dihydroxy-acetone-phosphate'!$K$33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'dihydroxy-acetone-phosphate'!$K$43:$K$47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'dihydroxy-acetone-phosphate'!$K$43:$K$47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'dihydroxy-acetone-phosphate'!$B$34:$B$39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'dihydroxy-acetone-phosphate'!$K$34:$K$39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'dihydroxy-acetone-phosphate'!$L$33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'dihydroxy-acetone-phosphate'!$L$43:$L$47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'dihydroxy-acetone-phosphate'!$L$43:$L$47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'dihydroxy-acetone-phosphate'!$B$34:$B$39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'dihydroxy-acetone-phosphate'!$L$34:$L$39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'dihydroxy-acetone-phosphate'!$M$33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'dihydroxy-acetone-phosphate'!$M$43:$M$47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'dihydroxy-acetone-phosphate'!$M$43:$M$47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'dihydroxy-acetone-phosphate'!$B$34:$B$39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'dihydroxy-acetone-phosphate'!$M$34:$M$39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'dihydroxy-acetone-phosphate'!$N$33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'dihydroxy-acetone-phosphate'!$N$43:$N$47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'dihydroxy-acetone-phosphate'!$N$43:$N$47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'dihydroxy-acetone-phosphate'!$B$34:$B$39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'dihydroxy-acetone-phosphate'!$N$34:$N$39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'dihydroxy-acetone-phosphate'!$O$33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'dihydroxy-acetone-phosphate'!$O$43:$O$47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'dihydroxy-acetone-phosphate'!$O$43:$O$47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'dihydroxy-acetone-phosphate'!$B$34:$B$39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'dihydroxy-acetone-phosphate'!$O$34:$O$39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'dihydroxy-acetone-phosphate'!$P$33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'dihydroxy-acetone-phosphate'!$P$43:$P$47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'dihydroxy-acetone-phosphate'!$P$43:$P$47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'dihydroxy-acetone-phosphate'!$B$34:$B$39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'dihydroxy-acetone-phosphate'!$P$34:$P$39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'dihydroxy-acetone-phosphate'!$Q$33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'dihydroxy-acetone-phosphate'!$Q$43:$Q$47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'dihydroxy-acetone-phosphate'!$Q$43:$Q$47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'dihydroxy-acetone-phosphate'!$B$34:$B$39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'dihydroxy-acetone-phosphate'!$Q$34:$Q$39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'dihydroxy-acetone-phosphate'!$R$33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'dihydroxy-acetone-phosphate'!$R$43:$R$47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'dihydroxy-acetone-phosphate'!$R$43:$R$47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'dihydroxy-acetone-phosphate'!$B$34:$B$39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'dihydroxy-acetone-phosphate'!$R$34:$R$39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'dihydroxy-acetone-phosphate'!$S$33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'dihydroxy-acetone-phosphate'!$S$43:$S$47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'dihydroxy-acetone-phosphate'!$S$43:$S$47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'dihydroxy-acetone-phosphate'!$B$34:$B$39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'dihydroxy-acetone-phosphate'!$S$34:$S$39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783112"/>
        <c:axId val="2104762216"/>
      </c:scatterChart>
      <c:valAx>
        <c:axId val="2104783112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104762216"/>
        <c:crosses val="autoZero"/>
        <c:crossBetween val="midCat"/>
      </c:valAx>
      <c:valAx>
        <c:axId val="2104762216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0478311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'dihydroxy-acetone-phosphate'!$A$51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'dihydroxy-acetone-phosphate'!$B$52:$F$52</c:f>
                <c:numCache>
                  <c:formatCode>General</c:formatCode>
                  <c:ptCount val="5"/>
                  <c:pt idx="0">
                    <c:v>0.681712514781156</c:v>
                  </c:pt>
                  <c:pt idx="1">
                    <c:v>0.00324238297160568</c:v>
                  </c:pt>
                  <c:pt idx="2">
                    <c:v>0.22315264883337</c:v>
                  </c:pt>
                  <c:pt idx="3">
                    <c:v>0.184310386724806</c:v>
                  </c:pt>
                  <c:pt idx="4">
                    <c:v>0.0548641769301912</c:v>
                  </c:pt>
                </c:numCache>
              </c:numRef>
            </c:plus>
            <c:minus>
              <c:numRef>
                <c:f>'dihydroxy-acetone-phosphate'!$B$52:$F$52</c:f>
                <c:numCache>
                  <c:formatCode>General</c:formatCode>
                  <c:ptCount val="5"/>
                  <c:pt idx="0">
                    <c:v>0.681712514781156</c:v>
                  </c:pt>
                  <c:pt idx="1">
                    <c:v>0.00324238297160568</c:v>
                  </c:pt>
                  <c:pt idx="2">
                    <c:v>0.22315264883337</c:v>
                  </c:pt>
                  <c:pt idx="3">
                    <c:v>0.184310386724806</c:v>
                  </c:pt>
                  <c:pt idx="4">
                    <c:v>0.0548641769301912</c:v>
                  </c:pt>
                </c:numCache>
              </c:numRef>
            </c:minus>
          </c:errBars>
          <c:cat>
            <c:strRef>
              <c:f>'dihydroxy-acetone-phosphate'!$B$50:$F$50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'dihydroxy-acetone-phosphate'!$B$51:$F$51</c:f>
              <c:numCache>
                <c:formatCode>General</c:formatCode>
                <c:ptCount val="5"/>
                <c:pt idx="0">
                  <c:v>1.057701457285125</c:v>
                </c:pt>
                <c:pt idx="1">
                  <c:v>0.087801404225072</c:v>
                </c:pt>
                <c:pt idx="2">
                  <c:v>0.921446987820767</c:v>
                </c:pt>
                <c:pt idx="3">
                  <c:v>0.616887377105311</c:v>
                </c:pt>
                <c:pt idx="4">
                  <c:v>0.54348713110279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4963672"/>
        <c:axId val="2104970104"/>
      </c:barChart>
      <c:catAx>
        <c:axId val="210496367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2104970104"/>
        <c:crosses val="autoZero"/>
        <c:auto val="1"/>
        <c:lblAlgn val="ctr"/>
        <c:lblOffset val="0"/>
        <c:noMultiLvlLbl val="0"/>
      </c:catAx>
      <c:valAx>
        <c:axId val="2104970104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0496367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'dihydroxy-acetone-phosphate'!$C$33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'dihydroxy-acetone-phosphate'!$C$43:$C$47</c:f>
                <c:numCache>
                  <c:formatCode>General</c:formatCode>
                  <c:ptCount val="5"/>
                  <c:pt idx="0">
                    <c:v>0.372682808034536</c:v>
                  </c:pt>
                  <c:pt idx="1">
                    <c:v>0.973092336936204</c:v>
                  </c:pt>
                  <c:pt idx="2">
                    <c:v>0.804836156998557</c:v>
                  </c:pt>
                  <c:pt idx="3">
                    <c:v>0.378686159443484</c:v>
                  </c:pt>
                  <c:pt idx="4">
                    <c:v>1.050811717142887</c:v>
                  </c:pt>
                </c:numCache>
              </c:numRef>
            </c:plus>
            <c:minus>
              <c:numRef>
                <c:f>'dihydroxy-acetone-phosphate'!$C$43:$C$47</c:f>
                <c:numCache>
                  <c:formatCode>General</c:formatCode>
                  <c:ptCount val="5"/>
                  <c:pt idx="0">
                    <c:v>0.372682808034536</c:v>
                  </c:pt>
                  <c:pt idx="1">
                    <c:v>0.973092336936204</c:v>
                  </c:pt>
                  <c:pt idx="2">
                    <c:v>0.804836156998557</c:v>
                  </c:pt>
                  <c:pt idx="3">
                    <c:v>0.378686159443484</c:v>
                  </c:pt>
                  <c:pt idx="4">
                    <c:v>1.050811717142887</c:v>
                  </c:pt>
                </c:numCache>
              </c:numRef>
            </c:minus>
          </c:errBars>
          <c:xVal>
            <c:numRef>
              <c:f>'dihydroxy-acetone-phosphate'!$B$34:$B$39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'dihydroxy-acetone-phosphate'!$C$34:$C$39</c:f>
              <c:numCache>
                <c:formatCode>0</c:formatCode>
                <c:ptCount val="6"/>
                <c:pt idx="0">
                  <c:v>98.88314382573425</c:v>
                </c:pt>
                <c:pt idx="1">
                  <c:v>98.39292575331664</c:v>
                </c:pt>
                <c:pt idx="2">
                  <c:v>99.20947959725527</c:v>
                </c:pt>
                <c:pt idx="3">
                  <c:v>92.57053676586714</c:v>
                </c:pt>
                <c:pt idx="4">
                  <c:v>84.66410553644845</c:v>
                </c:pt>
                <c:pt idx="5" formatCode="General">
                  <c:v>87.77231753027729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'dihydroxy-acetone-phosphate'!$V$33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'dihydroxy-acetone-phosphate'!$V$41:$V$45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'dihydroxy-acetone-phosphate'!$V$41:$V$45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'dihydroxy-acetone-phosphate'!$B$34:$B$39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'dihydroxy-acetone-phosphate'!$V$34:$V$39</c:f>
              <c:numCache>
                <c:formatCode>0</c:formatCode>
                <c:ptCount val="6"/>
                <c:pt idx="0">
                  <c:v>1.116856174265745</c:v>
                </c:pt>
                <c:pt idx="1">
                  <c:v>1.607074246683349</c:v>
                </c:pt>
                <c:pt idx="2">
                  <c:v>0.790520402744721</c:v>
                </c:pt>
                <c:pt idx="3">
                  <c:v>7.42946323413285</c:v>
                </c:pt>
                <c:pt idx="4">
                  <c:v>15.33589446355156</c:v>
                </c:pt>
                <c:pt idx="5">
                  <c:v>12.22768246972269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707272"/>
        <c:axId val="2104696024"/>
      </c:scatterChart>
      <c:valAx>
        <c:axId val="2104707272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104696024"/>
        <c:crosses val="autoZero"/>
        <c:crossBetween val="midCat"/>
      </c:valAx>
      <c:valAx>
        <c:axId val="2104696024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04707272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'dihydroxy-acetone-phosphate'!$C$56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'dihydroxy-acetone-phosphate'!$C$65:$C$70</c:f>
                <c:numCache>
                  <c:formatCode>General</c:formatCode>
                  <c:ptCount val="6"/>
                  <c:pt idx="0">
                    <c:v>0.599242290923207</c:v>
                  </c:pt>
                  <c:pt idx="1">
                    <c:v>0.560589727311805</c:v>
                  </c:pt>
                  <c:pt idx="2">
                    <c:v>0.347246420149069</c:v>
                  </c:pt>
                  <c:pt idx="3">
                    <c:v>0.536840135227348</c:v>
                  </c:pt>
                  <c:pt idx="4">
                    <c:v>1.14594177149512</c:v>
                  </c:pt>
                  <c:pt idx="5">
                    <c:v>1.41426332379274</c:v>
                  </c:pt>
                </c:numCache>
              </c:numRef>
            </c:plus>
            <c:minus>
              <c:numRef>
                <c:f>'dihydroxy-acetone-phosphate'!$C$65:$C$70</c:f>
                <c:numCache>
                  <c:formatCode>General</c:formatCode>
                  <c:ptCount val="6"/>
                  <c:pt idx="0">
                    <c:v>0.599242290923207</c:v>
                  </c:pt>
                  <c:pt idx="1">
                    <c:v>0.560589727311805</c:v>
                  </c:pt>
                  <c:pt idx="2">
                    <c:v>0.347246420149069</c:v>
                  </c:pt>
                  <c:pt idx="3">
                    <c:v>0.536840135227348</c:v>
                  </c:pt>
                  <c:pt idx="4">
                    <c:v>1.14594177149512</c:v>
                  </c:pt>
                  <c:pt idx="5">
                    <c:v>1.41426332379274</c:v>
                  </c:pt>
                </c:numCache>
              </c:numRef>
            </c:minus>
          </c:errBars>
          <c:xVal>
            <c:numRef>
              <c:f>'dihydroxy-acetone-phosphate'!$B$57:$B$62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'dihydroxy-acetone-phosphate'!$C$57:$C$62</c:f>
              <c:numCache>
                <c:formatCode>0</c:formatCode>
                <c:ptCount val="6"/>
                <c:pt idx="0">
                  <c:v>99.11717040388541</c:v>
                </c:pt>
                <c:pt idx="1">
                  <c:v>97.65483518769365</c:v>
                </c:pt>
                <c:pt idx="2">
                  <c:v>96.55813826806757</c:v>
                </c:pt>
                <c:pt idx="3">
                  <c:v>99.42641371833401</c:v>
                </c:pt>
                <c:pt idx="4">
                  <c:v>98.9731831575622</c:v>
                </c:pt>
                <c:pt idx="5" formatCode="General">
                  <c:v>98.25816464488073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'dihydroxy-acetone-phosphate'!$D$56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'dihydroxy-acetone-phosphate'!$D$65:$D$70</c:f>
                <c:numCache>
                  <c:formatCode>General</c:formatCode>
                  <c:ptCount val="6"/>
                  <c:pt idx="0">
                    <c:v>0.296287222808327</c:v>
                  </c:pt>
                  <c:pt idx="1">
                    <c:v>0.888713076050839</c:v>
                  </c:pt>
                  <c:pt idx="2">
                    <c:v>0.315712803606317</c:v>
                  </c:pt>
                  <c:pt idx="3">
                    <c:v>0.536840135227348</c:v>
                  </c:pt>
                  <c:pt idx="4">
                    <c:v>0.644172927756711</c:v>
                  </c:pt>
                  <c:pt idx="5">
                    <c:v>0.250364563750464</c:v>
                  </c:pt>
                </c:numCache>
              </c:numRef>
            </c:plus>
            <c:minus>
              <c:numRef>
                <c:f>'dihydroxy-acetone-phosphate'!$D$65:$D$70</c:f>
                <c:numCache>
                  <c:formatCode>General</c:formatCode>
                  <c:ptCount val="6"/>
                  <c:pt idx="0">
                    <c:v>0.296287222808327</c:v>
                  </c:pt>
                  <c:pt idx="1">
                    <c:v>0.888713076050839</c:v>
                  </c:pt>
                  <c:pt idx="2">
                    <c:v>0.315712803606317</c:v>
                  </c:pt>
                  <c:pt idx="3">
                    <c:v>0.536840135227348</c:v>
                  </c:pt>
                  <c:pt idx="4">
                    <c:v>0.644172927756711</c:v>
                  </c:pt>
                  <c:pt idx="5">
                    <c:v>0.250364563750464</c:v>
                  </c:pt>
                </c:numCache>
              </c:numRef>
            </c:minus>
          </c:errBars>
          <c:xVal>
            <c:numRef>
              <c:f>'dihydroxy-acetone-phosphate'!$B$57:$B$62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'dihydroxy-acetone-phosphate'!$D$57:$D$62</c:f>
              <c:numCache>
                <c:formatCode>0</c:formatCode>
                <c:ptCount val="6"/>
                <c:pt idx="0">
                  <c:v>0.234846269038902</c:v>
                </c:pt>
                <c:pt idx="1">
                  <c:v>1.874305894298861</c:v>
                </c:pt>
                <c:pt idx="2">
                  <c:v>2.21373958786086</c:v>
                </c:pt>
                <c:pt idx="3">
                  <c:v>0.57358628166599</c:v>
                </c:pt>
                <c:pt idx="4">
                  <c:v>0.590288770563744</c:v>
                </c:pt>
                <c:pt idx="5" formatCode="General">
                  <c:v>0.865741756682232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'dihydroxy-acetone-phosphate'!$E$56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'dihydroxy-acetone-phosphate'!$E$65:$E$70</c:f>
                <c:numCache>
                  <c:formatCode>General</c:formatCode>
                  <c:ptCount val="6"/>
                  <c:pt idx="0">
                    <c:v>0.502821539701461</c:v>
                  </c:pt>
                  <c:pt idx="1">
                    <c:v>0.715902739135965</c:v>
                  </c:pt>
                  <c:pt idx="2">
                    <c:v>0.218655536625486</c:v>
                  </c:pt>
                  <c:pt idx="3">
                    <c:v>0.0</c:v>
                  </c:pt>
                  <c:pt idx="4">
                    <c:v>0.502144134065547</c:v>
                  </c:pt>
                  <c:pt idx="5">
                    <c:v>1.202916313723512</c:v>
                  </c:pt>
                </c:numCache>
              </c:numRef>
            </c:plus>
            <c:minus>
              <c:numRef>
                <c:f>'dihydroxy-acetone-phosphate'!$E$65:$E$70</c:f>
                <c:numCache>
                  <c:formatCode>General</c:formatCode>
                  <c:ptCount val="6"/>
                  <c:pt idx="0">
                    <c:v>0.502821539701461</c:v>
                  </c:pt>
                  <c:pt idx="1">
                    <c:v>0.715902739135965</c:v>
                  </c:pt>
                  <c:pt idx="2">
                    <c:v>0.218655536625486</c:v>
                  </c:pt>
                  <c:pt idx="3">
                    <c:v>0.0</c:v>
                  </c:pt>
                  <c:pt idx="4">
                    <c:v>0.502144134065547</c:v>
                  </c:pt>
                  <c:pt idx="5">
                    <c:v>1.202916313723512</c:v>
                  </c:pt>
                </c:numCache>
              </c:numRef>
            </c:minus>
          </c:errBars>
          <c:xVal>
            <c:numRef>
              <c:f>'dihydroxy-acetone-phosphate'!$B$57:$B$62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'dihydroxy-acetone-phosphate'!$E$57:$E$62</c:f>
              <c:numCache>
                <c:formatCode>0</c:formatCode>
                <c:ptCount val="6"/>
                <c:pt idx="0">
                  <c:v>0.465313529062871</c:v>
                </c:pt>
                <c:pt idx="1">
                  <c:v>0.455153435608399</c:v>
                </c:pt>
                <c:pt idx="2">
                  <c:v>1.113475129186059</c:v>
                </c:pt>
                <c:pt idx="3">
                  <c:v>0.0</c:v>
                </c:pt>
                <c:pt idx="4">
                  <c:v>0.436528071874055</c:v>
                </c:pt>
                <c:pt idx="5" formatCode="General">
                  <c:v>0.876093598437013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'dihydroxy-acetone-phosphate'!$F$56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'dihydroxy-acetone-phosphate'!$F$65:$F$70</c:f>
                <c:numCache>
                  <c:formatCode>General</c:formatCode>
                  <c:ptCount val="6"/>
                  <c:pt idx="0">
                    <c:v>0.252411945388449</c:v>
                  </c:pt>
                  <c:pt idx="1">
                    <c:v>0.0101932526883852</c:v>
                  </c:pt>
                  <c:pt idx="2">
                    <c:v>0.0625244221541798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'dihydroxy-acetone-phosphate'!$F$65:$F$70</c:f>
                <c:numCache>
                  <c:formatCode>General</c:formatCode>
                  <c:ptCount val="6"/>
                  <c:pt idx="0">
                    <c:v>0.252411945388449</c:v>
                  </c:pt>
                  <c:pt idx="1">
                    <c:v>0.0101932526883852</c:v>
                  </c:pt>
                  <c:pt idx="2">
                    <c:v>0.0625244221541798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'dihydroxy-acetone-phosphate'!$B$57:$B$62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'dihydroxy-acetone-phosphate'!$F$57:$F$62</c:f>
              <c:numCache>
                <c:formatCode>0</c:formatCode>
                <c:ptCount val="6"/>
                <c:pt idx="0">
                  <c:v>0.182669798012814</c:v>
                </c:pt>
                <c:pt idx="1">
                  <c:v>0.0157054823990762</c:v>
                </c:pt>
                <c:pt idx="2">
                  <c:v>0.114647014885502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'dihydroxy-acetone-phosphate'!$G$33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'dihydroxy-acetone-phosphate'!$G$65:$G$70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'dihydroxy-acetone-phosphate'!$G$65:$G$70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'dihydroxy-acetone-phosphate'!$B$34:$B$39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'dihydroxy-acetone-phosphate'!$G$57:$G$62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'dihydroxy-acetone-phosphate'!$H$33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'dihydroxy-acetone-phosphate'!$H$43:$H$47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'dihydroxy-acetone-phosphate'!$H$43:$H$47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'dihydroxy-acetone-phosphate'!$B$34:$B$39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'dihydroxy-acetone-phosphate'!$H$57:$H$62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'dihydroxy-acetone-phosphate'!$I$33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'dihydroxy-acetone-phosphate'!$I$43:$I$47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'dihydroxy-acetone-phosphate'!$I$43:$I$47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'dihydroxy-acetone-phosphate'!$B$34:$B$39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'dihydroxy-acetone-phosphate'!$I$57:$I$62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'dihydroxy-acetone-phosphate'!$J$33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'dihydroxy-acetone-phosphate'!$J$43:$J$47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'dihydroxy-acetone-phosphate'!$J$43:$J$47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'dihydroxy-acetone-phosphate'!$B$34:$B$39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'dihydroxy-acetone-phosphate'!$J$57:$J$62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'dihydroxy-acetone-phosphate'!$K$33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'dihydroxy-acetone-phosphate'!$K$43:$K$47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'dihydroxy-acetone-phosphate'!$K$43:$K$47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'dihydroxy-acetone-phosphate'!$B$34:$B$39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'dihydroxy-acetone-phosphate'!$K$57:$K$62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'dihydroxy-acetone-phosphate'!$L$33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'dihydroxy-acetone-phosphate'!$L$43:$L$47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'dihydroxy-acetone-phosphate'!$L$43:$L$47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'dihydroxy-acetone-phosphate'!$B$34:$B$39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'dihydroxy-acetone-phosphate'!$L$57:$L$62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'dihydroxy-acetone-phosphate'!$M$33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'dihydroxy-acetone-phosphate'!$M$43:$M$47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'dihydroxy-acetone-phosphate'!$M$43:$M$47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'dihydroxy-acetone-phosphate'!$B$34:$B$39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'dihydroxy-acetone-phosphate'!$M$57:$M$62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'dihydroxy-acetone-phosphate'!$N$33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'dihydroxy-acetone-phosphate'!$N$43:$N$47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'dihydroxy-acetone-phosphate'!$N$43:$N$47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'dihydroxy-acetone-phosphate'!$B$34:$B$39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'dihydroxy-acetone-phosphate'!$N$57:$N$62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'dihydroxy-acetone-phosphate'!$O$33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'dihydroxy-acetone-phosphate'!$O$43:$O$47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'dihydroxy-acetone-phosphate'!$O$43:$O$47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'dihydroxy-acetone-phosphate'!$B$34:$B$39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'dihydroxy-acetone-phosphate'!$O$57:$O$62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'dihydroxy-acetone-phosphate'!$P$33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'dihydroxy-acetone-phosphate'!$P$43:$P$47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'dihydroxy-acetone-phosphate'!$P$43:$P$47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'dihydroxy-acetone-phosphate'!$B$34:$B$39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'dihydroxy-acetone-phosphate'!$P$57:$P$62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'dihydroxy-acetone-phosphate'!$Q$33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'dihydroxy-acetone-phosphate'!$Q$43:$Q$47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'dihydroxy-acetone-phosphate'!$Q$43:$Q$47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'dihydroxy-acetone-phosphate'!$B$34:$B$39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'dihydroxy-acetone-phosphate'!$Q$57:$Q$62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'dihydroxy-acetone-phosphate'!$R$33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'dihydroxy-acetone-phosphate'!$R$43:$R$47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'dihydroxy-acetone-phosphate'!$R$43:$R$47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'dihydroxy-acetone-phosphate'!$B$34:$B$39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'dihydroxy-acetone-phosphate'!$R$57:$R$62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'dihydroxy-acetone-phosphate'!$S$33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'dihydroxy-acetone-phosphate'!$S$43:$S$47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'dihydroxy-acetone-phosphate'!$S$43:$S$47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'dihydroxy-acetone-phosphate'!$B$34:$B$39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'dihydroxy-acetone-phosphate'!$S$57:$S$62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8375608"/>
        <c:axId val="-2078475368"/>
      </c:scatterChart>
      <c:valAx>
        <c:axId val="-2078375608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-2078475368"/>
        <c:crosses val="autoZero"/>
        <c:crossBetween val="midCat"/>
      </c:valAx>
      <c:valAx>
        <c:axId val="-207847536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20783756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'dihydroxy-acetone-phosphate'!$C$33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'dihydroxy-acetone-phosphate'!$C$87:$C$92</c:f>
                <c:numCache>
                  <c:formatCode>General</c:formatCode>
                  <c:ptCount val="6"/>
                  <c:pt idx="0">
                    <c:v>0.68814855741017</c:v>
                  </c:pt>
                  <c:pt idx="1">
                    <c:v>1.115968871004803</c:v>
                  </c:pt>
                  <c:pt idx="2">
                    <c:v>0.0493084307819524</c:v>
                  </c:pt>
                  <c:pt idx="3">
                    <c:v>0.0</c:v>
                  </c:pt>
                  <c:pt idx="4">
                    <c:v>0.268517049174632</c:v>
                  </c:pt>
                  <c:pt idx="5">
                    <c:v>0.406921253683347</c:v>
                  </c:pt>
                </c:numCache>
              </c:numRef>
            </c:plus>
            <c:minus>
              <c:numRef>
                <c:f>'dihydroxy-acetone-phosphate'!$C$87:$C$92</c:f>
                <c:numCache>
                  <c:formatCode>General</c:formatCode>
                  <c:ptCount val="6"/>
                  <c:pt idx="0">
                    <c:v>0.68814855741017</c:v>
                  </c:pt>
                  <c:pt idx="1">
                    <c:v>1.115968871004803</c:v>
                  </c:pt>
                  <c:pt idx="2">
                    <c:v>0.0493084307819524</c:v>
                  </c:pt>
                  <c:pt idx="3">
                    <c:v>0.0</c:v>
                  </c:pt>
                  <c:pt idx="4">
                    <c:v>0.268517049174632</c:v>
                  </c:pt>
                  <c:pt idx="5">
                    <c:v>0.406921253683347</c:v>
                  </c:pt>
                </c:numCache>
              </c:numRef>
            </c:minus>
          </c:errBars>
          <c:xVal>
            <c:numRef>
              <c:f>'dihydroxy-acetone-phosphate'!$B$34:$B$39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'dihydroxy-acetone-phosphate'!$C$79:$C$84</c:f>
              <c:numCache>
                <c:formatCode>0</c:formatCode>
                <c:ptCount val="6"/>
                <c:pt idx="0">
                  <c:v>99.21556003116292</c:v>
                </c:pt>
                <c:pt idx="1">
                  <c:v>99.2016220602415</c:v>
                </c:pt>
                <c:pt idx="2">
                  <c:v>99.33687003577681</c:v>
                </c:pt>
                <c:pt idx="3">
                  <c:v>100.0</c:v>
                </c:pt>
                <c:pt idx="4">
                  <c:v>99.03989319370723</c:v>
                </c:pt>
                <c:pt idx="5" formatCode="General">
                  <c:v>99.2297723407967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'dihydroxy-acetone-phosphate'!$D$33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'dihydroxy-acetone-phosphate'!$D$87:$D$92</c:f>
                <c:numCache>
                  <c:formatCode>General</c:formatCode>
                  <c:ptCount val="6"/>
                  <c:pt idx="0">
                    <c:v>0.515173254984684</c:v>
                  </c:pt>
                  <c:pt idx="1">
                    <c:v>0.275911736291712</c:v>
                  </c:pt>
                  <c:pt idx="2">
                    <c:v>0.366572841872296</c:v>
                  </c:pt>
                  <c:pt idx="3">
                    <c:v>0.0</c:v>
                  </c:pt>
                  <c:pt idx="4">
                    <c:v>0.617921413461125</c:v>
                  </c:pt>
                  <c:pt idx="5">
                    <c:v>0.406389448812978</c:v>
                  </c:pt>
                </c:numCache>
              </c:numRef>
            </c:plus>
            <c:minus>
              <c:numRef>
                <c:f>'dihydroxy-acetone-phosphate'!$D$87:$D$92</c:f>
                <c:numCache>
                  <c:formatCode>General</c:formatCode>
                  <c:ptCount val="6"/>
                  <c:pt idx="0">
                    <c:v>0.515173254984684</c:v>
                  </c:pt>
                  <c:pt idx="1">
                    <c:v>0.275911736291712</c:v>
                  </c:pt>
                  <c:pt idx="2">
                    <c:v>0.366572841872296</c:v>
                  </c:pt>
                  <c:pt idx="3">
                    <c:v>0.0</c:v>
                  </c:pt>
                  <c:pt idx="4">
                    <c:v>0.617921413461125</c:v>
                  </c:pt>
                  <c:pt idx="5">
                    <c:v>0.406389448812978</c:v>
                  </c:pt>
                </c:numCache>
              </c:numRef>
            </c:minus>
          </c:errBars>
          <c:xVal>
            <c:numRef>
              <c:f>'dihydroxy-acetone-phosphate'!$B$34:$B$39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'dihydroxy-acetone-phosphate'!$D$79:$D$84</c:f>
              <c:numCache>
                <c:formatCode>0</c:formatCode>
                <c:ptCount val="6"/>
                <c:pt idx="0">
                  <c:v>0.622798522822762</c:v>
                </c:pt>
                <c:pt idx="1">
                  <c:v>0.197390670384406</c:v>
                </c:pt>
                <c:pt idx="2">
                  <c:v>0.416776976911951</c:v>
                </c:pt>
                <c:pt idx="3">
                  <c:v>0.0</c:v>
                </c:pt>
                <c:pt idx="4">
                  <c:v>0.642678318667823</c:v>
                </c:pt>
                <c:pt idx="5" formatCode="General">
                  <c:v>0.445933385076183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'dihydroxy-acetone-phosphate'!$E$33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'dihydroxy-acetone-phosphate'!$E$87:$E$92</c:f>
                <c:numCache>
                  <c:formatCode>General</c:formatCode>
                  <c:ptCount val="6"/>
                  <c:pt idx="0">
                    <c:v>0.279147228256913</c:v>
                  </c:pt>
                  <c:pt idx="1">
                    <c:v>0.790919635931853</c:v>
                  </c:pt>
                  <c:pt idx="2">
                    <c:v>0.4101750940675</c:v>
                  </c:pt>
                  <c:pt idx="3">
                    <c:v>0.0</c:v>
                  </c:pt>
                  <c:pt idx="4">
                    <c:v>0.598846867458285</c:v>
                  </c:pt>
                  <c:pt idx="5">
                    <c:v>0.552242349277434</c:v>
                  </c:pt>
                </c:numCache>
              </c:numRef>
            </c:plus>
            <c:minus>
              <c:numRef>
                <c:f>'dihydroxy-acetone-phosphate'!$E$65:$E$70</c:f>
                <c:numCache>
                  <c:formatCode>General</c:formatCode>
                  <c:ptCount val="6"/>
                  <c:pt idx="0">
                    <c:v>0.502821539701461</c:v>
                  </c:pt>
                  <c:pt idx="1">
                    <c:v>0.715902739135965</c:v>
                  </c:pt>
                  <c:pt idx="2">
                    <c:v>0.218655536625486</c:v>
                  </c:pt>
                  <c:pt idx="3">
                    <c:v>0.0</c:v>
                  </c:pt>
                  <c:pt idx="4">
                    <c:v>0.502144134065547</c:v>
                  </c:pt>
                  <c:pt idx="5">
                    <c:v>1.202916313723512</c:v>
                  </c:pt>
                </c:numCache>
              </c:numRef>
            </c:minus>
          </c:errBars>
          <c:xVal>
            <c:numRef>
              <c:f>'dihydroxy-acetone-phosphate'!$B$34:$B$39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'dihydroxy-acetone-phosphate'!$E$79:$E$84</c:f>
              <c:numCache>
                <c:formatCode>0</c:formatCode>
                <c:ptCount val="6"/>
                <c:pt idx="0">
                  <c:v>0.161641446014309</c:v>
                </c:pt>
                <c:pt idx="1">
                  <c:v>0.565833694699083</c:v>
                </c:pt>
                <c:pt idx="2">
                  <c:v>0.246352987311242</c:v>
                </c:pt>
                <c:pt idx="3">
                  <c:v>0.0</c:v>
                </c:pt>
                <c:pt idx="4">
                  <c:v>0.317428487624933</c:v>
                </c:pt>
                <c:pt idx="5" formatCode="General">
                  <c:v>0.324294274127111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'dihydroxy-acetone-phosphate'!$F$33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'dihydroxy-acetone-phosphate'!$F$87:$F$92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0.0491374987812463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'dihydroxy-acetone-phosphate'!$F$87:$F$92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0.0491374987812463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'dihydroxy-acetone-phosphate'!$B$34:$B$39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'dihydroxy-acetone-phosphate'!$F$79:$F$84</c:f>
              <c:numCache>
                <c:formatCode>0</c:formatCode>
                <c:ptCount val="6"/>
                <c:pt idx="0">
                  <c:v>0.0</c:v>
                </c:pt>
                <c:pt idx="1">
                  <c:v>0.0351535746750128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'dihydroxy-acetone-phosphate'!$G$33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'dihydroxy-acetone-phosphate'!$G$87:$G$92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'dihydroxy-acetone-phosphate'!$G$87:$G$92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'dihydroxy-acetone-phosphate'!$B$34:$B$39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'dihydroxy-acetone-phosphate'!$G$79:$G$84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'dihydroxy-acetone-phosphate'!$H$33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'dihydroxy-acetone-phosphate'!$H$43:$H$47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'dihydroxy-acetone-phosphate'!$H$43:$H$47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'dihydroxy-acetone-phosphate'!$B$34:$B$39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'dihydroxy-acetone-phosphate'!$H$79:$H$84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'dihydroxy-acetone-phosphate'!$I$33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'dihydroxy-acetone-phosphate'!$I$43:$I$47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'dihydroxy-acetone-phosphate'!$I$43:$I$47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'dihydroxy-acetone-phosphate'!$B$34:$B$39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'dihydroxy-acetone-phosphate'!$I$79:$I$84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'dihydroxy-acetone-phosphate'!$J$33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'dihydroxy-acetone-phosphate'!$J$43:$J$47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'dihydroxy-acetone-phosphate'!$J$43:$J$47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'dihydroxy-acetone-phosphate'!$B$34:$B$39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'dihydroxy-acetone-phosphate'!$J$79:$J$84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'dihydroxy-acetone-phosphate'!$K$33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'dihydroxy-acetone-phosphate'!$K$43:$K$47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'dihydroxy-acetone-phosphate'!$K$43:$K$47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'dihydroxy-acetone-phosphate'!$B$34:$B$39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'dihydroxy-acetone-phosphate'!$K$79:$K$84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'dihydroxy-acetone-phosphate'!$L$33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'dihydroxy-acetone-phosphate'!$L$43:$L$47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'dihydroxy-acetone-phosphate'!$L$43:$L$47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'dihydroxy-acetone-phosphate'!$B$34:$B$39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'dihydroxy-acetone-phosphate'!$L$79:$L$84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'dihydroxy-acetone-phosphate'!$M$33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'dihydroxy-acetone-phosphate'!$M$43:$M$47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'dihydroxy-acetone-phosphate'!$M$43:$M$47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'dihydroxy-acetone-phosphate'!$B$34:$B$39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'dihydroxy-acetone-phosphate'!$M$79:$M$84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'dihydroxy-acetone-phosphate'!$N$33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'dihydroxy-acetone-phosphate'!$N$43:$N$47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'dihydroxy-acetone-phosphate'!$N$43:$N$47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'dihydroxy-acetone-phosphate'!$B$34:$B$39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'dihydroxy-acetone-phosphate'!$N$79:$N$84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'dihydroxy-acetone-phosphate'!$O$33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'dihydroxy-acetone-phosphate'!$O$43:$O$47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'dihydroxy-acetone-phosphate'!$O$43:$O$47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'dihydroxy-acetone-phosphate'!$B$34:$B$39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'dihydroxy-acetone-phosphate'!$O$79:$O$84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'dihydroxy-acetone-phosphate'!$P$33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'dihydroxy-acetone-phosphate'!$P$43:$P$47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'dihydroxy-acetone-phosphate'!$P$43:$P$47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'dihydroxy-acetone-phosphate'!$B$34:$B$39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'dihydroxy-acetone-phosphate'!$P$79:$P$84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'dihydroxy-acetone-phosphate'!$Q$33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'dihydroxy-acetone-phosphate'!$Q$43:$Q$47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'dihydroxy-acetone-phosphate'!$Q$43:$Q$47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'dihydroxy-acetone-phosphate'!$B$34:$B$39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'dihydroxy-acetone-phosphate'!$Q$79:$Q$84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'dihydroxy-acetone-phosphate'!$R$33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'dihydroxy-acetone-phosphate'!$R$43:$R$47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'dihydroxy-acetone-phosphate'!$R$43:$R$47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'dihydroxy-acetone-phosphate'!$B$34:$B$39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'dihydroxy-acetone-phosphate'!$R$79:$R$84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'dihydroxy-acetone-phosphate'!$S$33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'dihydroxy-acetone-phosphate'!$S$43:$S$47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'dihydroxy-acetone-phosphate'!$S$43:$S$47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'dihydroxy-acetone-phosphate'!$B$34:$B$39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'dihydroxy-acetone-phosphate'!$S$79:$S$84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8457752"/>
        <c:axId val="-2078461304"/>
      </c:scatterChart>
      <c:valAx>
        <c:axId val="-2078457752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-2078461304"/>
        <c:crosses val="autoZero"/>
        <c:crossBetween val="midCat"/>
      </c:valAx>
      <c:valAx>
        <c:axId val="-2078461304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207845775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'dihydroxy-acetone-phosphate'!$A$73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'dihydroxy-acetone-phosphate'!$B$74:$F$74</c:f>
                <c:numCache>
                  <c:formatCode>General</c:formatCode>
                  <c:ptCount val="5"/>
                  <c:pt idx="0">
                    <c:v>10.27487782322959</c:v>
                  </c:pt>
                  <c:pt idx="1">
                    <c:v>0.68456695832999</c:v>
                  </c:pt>
                  <c:pt idx="2">
                    <c:v>0.0840719299436431</c:v>
                  </c:pt>
                  <c:pt idx="3">
                    <c:v>0.130814423572431</c:v>
                  </c:pt>
                  <c:pt idx="4">
                    <c:v>0.495672531204891</c:v>
                  </c:pt>
                </c:numCache>
              </c:numRef>
            </c:plus>
            <c:minus>
              <c:numRef>
                <c:f>'dihydroxy-acetone-phosphate'!$B$74:$F$74</c:f>
                <c:numCache>
                  <c:formatCode>General</c:formatCode>
                  <c:ptCount val="5"/>
                  <c:pt idx="0">
                    <c:v>10.27487782322959</c:v>
                  </c:pt>
                  <c:pt idx="1">
                    <c:v>0.68456695832999</c:v>
                  </c:pt>
                  <c:pt idx="2">
                    <c:v>0.0840719299436431</c:v>
                  </c:pt>
                  <c:pt idx="3">
                    <c:v>0.130814423572431</c:v>
                  </c:pt>
                  <c:pt idx="4">
                    <c:v>0.495672531204891</c:v>
                  </c:pt>
                </c:numCache>
              </c:numRef>
            </c:minus>
          </c:errBars>
          <c:cat>
            <c:strRef>
              <c:f>'dihydroxy-acetone-phosphate'!$B$50:$F$50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'dihydroxy-acetone-phosphate'!$B$73:$F$73</c:f>
              <c:numCache>
                <c:formatCode>General</c:formatCode>
                <c:ptCount val="5"/>
                <c:pt idx="0">
                  <c:v>6.698549619575448</c:v>
                </c:pt>
                <c:pt idx="1">
                  <c:v>11.1788735799551</c:v>
                </c:pt>
                <c:pt idx="2">
                  <c:v>0.798325715632383</c:v>
                </c:pt>
                <c:pt idx="3" formatCode="0.00E+00">
                  <c:v>0.884772340269725</c:v>
                </c:pt>
                <c:pt idx="4">
                  <c:v>1.220611463697303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4630824"/>
        <c:axId val="2104625688"/>
      </c:barChart>
      <c:catAx>
        <c:axId val="21046308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2104625688"/>
        <c:crosses val="autoZero"/>
        <c:auto val="1"/>
        <c:lblAlgn val="ctr"/>
        <c:lblOffset val="0"/>
        <c:noMultiLvlLbl val="0"/>
      </c:catAx>
      <c:valAx>
        <c:axId val="2104625688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0463082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'dihydroxy-acetone-phosphate'!$A$51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'dihydroxy-acetone-phosphate'!$B$96:$F$96</c:f>
                <c:numCache>
                  <c:formatCode>General</c:formatCode>
                  <c:ptCount val="5"/>
                  <c:pt idx="0">
                    <c:v>0.371583972798941</c:v>
                  </c:pt>
                  <c:pt idx="1">
                    <c:v>0.23489243080992</c:v>
                  </c:pt>
                  <c:pt idx="2">
                    <c:v>0.224365163509365</c:v>
                  </c:pt>
                  <c:pt idx="3">
                    <c:v>0.12371845060805</c:v>
                  </c:pt>
                  <c:pt idx="4">
                    <c:v>0.134420623874139</c:v>
                  </c:pt>
                </c:numCache>
              </c:numRef>
            </c:plus>
            <c:minus>
              <c:numRef>
                <c:f>'dihydroxy-acetone-phosphate'!$B$96:$F$96</c:f>
                <c:numCache>
                  <c:formatCode>General</c:formatCode>
                  <c:ptCount val="5"/>
                  <c:pt idx="0">
                    <c:v>0.371583972798941</c:v>
                  </c:pt>
                  <c:pt idx="1">
                    <c:v>0.23489243080992</c:v>
                  </c:pt>
                  <c:pt idx="2">
                    <c:v>0.224365163509365</c:v>
                  </c:pt>
                  <c:pt idx="3">
                    <c:v>0.12371845060805</c:v>
                  </c:pt>
                  <c:pt idx="4">
                    <c:v>0.134420623874139</c:v>
                  </c:pt>
                </c:numCache>
              </c:numRef>
            </c:minus>
          </c:errBars>
          <c:cat>
            <c:strRef>
              <c:f>'dihydroxy-acetone-phosphate'!$B$50:$F$50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'dihydroxy-acetone-phosphate'!$B$95:$F$95</c:f>
              <c:numCache>
                <c:formatCode>General</c:formatCode>
                <c:ptCount val="5"/>
                <c:pt idx="0">
                  <c:v>1.211685814318617</c:v>
                </c:pt>
                <c:pt idx="1">
                  <c:v>0.938825680668438</c:v>
                </c:pt>
                <c:pt idx="2">
                  <c:v>0.914930223617825</c:v>
                </c:pt>
                <c:pt idx="3">
                  <c:v>1.118411217973797</c:v>
                </c:pt>
                <c:pt idx="4" formatCode="0.00E+00">
                  <c:v>1.239110223209577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78495768"/>
        <c:axId val="-2078500424"/>
      </c:barChart>
      <c:catAx>
        <c:axId val="-20784957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-2078500424"/>
        <c:crosses val="autoZero"/>
        <c:auto val="1"/>
        <c:lblAlgn val="ctr"/>
        <c:lblOffset val="0"/>
        <c:noMultiLvlLbl val="0"/>
      </c:catAx>
      <c:valAx>
        <c:axId val="-2078500424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207849576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'dihydroxy-acetone-phosphate'!$C$33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'dihydroxy-acetone-phosphate'!$C$43:$C$47</c:f>
                <c:numCache>
                  <c:formatCode>General</c:formatCode>
                  <c:ptCount val="5"/>
                  <c:pt idx="0">
                    <c:v>0.372682808034536</c:v>
                  </c:pt>
                  <c:pt idx="1">
                    <c:v>0.973092336936204</c:v>
                  </c:pt>
                  <c:pt idx="2">
                    <c:v>0.804836156998557</c:v>
                  </c:pt>
                  <c:pt idx="3">
                    <c:v>0.378686159443484</c:v>
                  </c:pt>
                  <c:pt idx="4">
                    <c:v>1.050811717142887</c:v>
                  </c:pt>
                </c:numCache>
              </c:numRef>
            </c:plus>
            <c:minus>
              <c:numRef>
                <c:f>'dihydroxy-acetone-phosphate'!$C$43:$C$47</c:f>
                <c:numCache>
                  <c:formatCode>General</c:formatCode>
                  <c:ptCount val="5"/>
                  <c:pt idx="0">
                    <c:v>0.372682808034536</c:v>
                  </c:pt>
                  <c:pt idx="1">
                    <c:v>0.973092336936204</c:v>
                  </c:pt>
                  <c:pt idx="2">
                    <c:v>0.804836156998557</c:v>
                  </c:pt>
                  <c:pt idx="3">
                    <c:v>0.378686159443484</c:v>
                  </c:pt>
                  <c:pt idx="4">
                    <c:v>1.050811717142887</c:v>
                  </c:pt>
                </c:numCache>
              </c:numRef>
            </c:minus>
          </c:errBars>
          <c:xVal>
            <c:numRef>
              <c:f>'dihydroxy-acetone-phosphate'!$B$34:$B$39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'dihydroxy-acetone-phosphate'!$C$57:$C$62</c:f>
              <c:numCache>
                <c:formatCode>0</c:formatCode>
                <c:ptCount val="6"/>
                <c:pt idx="0">
                  <c:v>99.11717040388541</c:v>
                </c:pt>
                <c:pt idx="1">
                  <c:v>97.65483518769365</c:v>
                </c:pt>
                <c:pt idx="2">
                  <c:v>96.55813826806757</c:v>
                </c:pt>
                <c:pt idx="3">
                  <c:v>99.42641371833401</c:v>
                </c:pt>
                <c:pt idx="4">
                  <c:v>98.9731831575622</c:v>
                </c:pt>
                <c:pt idx="5" formatCode="General">
                  <c:v>98.25816464488073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'dihydroxy-acetone-phosphate'!$V$33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'dihydroxy-acetone-phosphate'!$V$41:$V$45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'dihydroxy-acetone-phosphate'!$V$41:$V$45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'dihydroxy-acetone-phosphate'!$B$34:$B$39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'dihydroxy-acetone-phosphate'!$V$57:$V$62</c:f>
              <c:numCache>
                <c:formatCode>0</c:formatCode>
                <c:ptCount val="6"/>
                <c:pt idx="0">
                  <c:v>0.882829596114587</c:v>
                </c:pt>
                <c:pt idx="1">
                  <c:v>2.345164812306336</c:v>
                </c:pt>
                <c:pt idx="2">
                  <c:v>3.441861731932422</c:v>
                </c:pt>
                <c:pt idx="3">
                  <c:v>0.57358628166599</c:v>
                </c:pt>
                <c:pt idx="4">
                  <c:v>1.026816842437799</c:v>
                </c:pt>
                <c:pt idx="5">
                  <c:v>1.741835355119245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8548968"/>
        <c:axId val="-2078554456"/>
      </c:scatterChart>
      <c:valAx>
        <c:axId val="-2078548968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-2078554456"/>
        <c:crosses val="autoZero"/>
        <c:crossBetween val="midCat"/>
      </c:valAx>
      <c:valAx>
        <c:axId val="-2078554456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2078548968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'dihydroxy-acetone-phosphate'!$C$33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'dihydroxy-acetone-phosphate'!$C$43:$C$47</c:f>
                <c:numCache>
                  <c:formatCode>General</c:formatCode>
                  <c:ptCount val="5"/>
                  <c:pt idx="0">
                    <c:v>0.372682808034536</c:v>
                  </c:pt>
                  <c:pt idx="1">
                    <c:v>0.973092336936204</c:v>
                  </c:pt>
                  <c:pt idx="2">
                    <c:v>0.804836156998557</c:v>
                  </c:pt>
                  <c:pt idx="3">
                    <c:v>0.378686159443484</c:v>
                  </c:pt>
                  <c:pt idx="4">
                    <c:v>1.050811717142887</c:v>
                  </c:pt>
                </c:numCache>
              </c:numRef>
            </c:plus>
            <c:minus>
              <c:numRef>
                <c:f>'dihydroxy-acetone-phosphate'!$C$43:$C$47</c:f>
                <c:numCache>
                  <c:formatCode>General</c:formatCode>
                  <c:ptCount val="5"/>
                  <c:pt idx="0">
                    <c:v>0.372682808034536</c:v>
                  </c:pt>
                  <c:pt idx="1">
                    <c:v>0.973092336936204</c:v>
                  </c:pt>
                  <c:pt idx="2">
                    <c:v>0.804836156998557</c:v>
                  </c:pt>
                  <c:pt idx="3">
                    <c:v>0.378686159443484</c:v>
                  </c:pt>
                  <c:pt idx="4">
                    <c:v>1.050811717142887</c:v>
                  </c:pt>
                </c:numCache>
              </c:numRef>
            </c:minus>
          </c:errBars>
          <c:xVal>
            <c:numRef>
              <c:f>'dihydroxy-acetone-phosphate'!$B$34:$B$39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'dihydroxy-acetone-phosphate'!$C$79:$C$84</c:f>
              <c:numCache>
                <c:formatCode>0</c:formatCode>
                <c:ptCount val="6"/>
                <c:pt idx="0">
                  <c:v>99.21556003116292</c:v>
                </c:pt>
                <c:pt idx="1">
                  <c:v>99.2016220602415</c:v>
                </c:pt>
                <c:pt idx="2">
                  <c:v>99.33687003577681</c:v>
                </c:pt>
                <c:pt idx="3">
                  <c:v>100.0</c:v>
                </c:pt>
                <c:pt idx="4">
                  <c:v>99.03989319370723</c:v>
                </c:pt>
                <c:pt idx="5" formatCode="General">
                  <c:v>99.2297723407967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'dihydroxy-acetone-phosphate'!$V$33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'dihydroxy-acetone-phosphate'!$V$41:$V$45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'dihydroxy-acetone-phosphate'!$V$41:$V$45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'dihydroxy-acetone-phosphate'!$B$34:$B$39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'dihydroxy-acetone-phosphate'!$V$79:$V$84</c:f>
              <c:numCache>
                <c:formatCode>0</c:formatCode>
                <c:ptCount val="6"/>
                <c:pt idx="0">
                  <c:v>0.784439968837071</c:v>
                </c:pt>
                <c:pt idx="1">
                  <c:v>0.798377939758502</c:v>
                </c:pt>
                <c:pt idx="2">
                  <c:v>0.663129964223193</c:v>
                </c:pt>
                <c:pt idx="3">
                  <c:v>0.0</c:v>
                </c:pt>
                <c:pt idx="4">
                  <c:v>0.960106806292756</c:v>
                </c:pt>
                <c:pt idx="5">
                  <c:v>0.770227659203294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8613976"/>
        <c:axId val="-2078621928"/>
      </c:scatterChart>
      <c:valAx>
        <c:axId val="-2078613976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-2078621928"/>
        <c:crosses val="autoZero"/>
        <c:crossBetween val="midCat"/>
      </c:valAx>
      <c:valAx>
        <c:axId val="-207862192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2078613976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'3-methylphenylacetic acid'!$C$33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'3-methylphenylacetic acid'!$C$43:$C$48</c:f>
                <c:numCache>
                  <c:formatCode>General</c:formatCode>
                  <c:ptCount val="6"/>
                  <c:pt idx="0">
                    <c:v>3.274855500745131</c:v>
                  </c:pt>
                  <c:pt idx="1">
                    <c:v>26.43110358952649</c:v>
                  </c:pt>
                  <c:pt idx="2">
                    <c:v>0.977811408403544</c:v>
                  </c:pt>
                  <c:pt idx="3">
                    <c:v>0.475966773270075</c:v>
                  </c:pt>
                  <c:pt idx="4">
                    <c:v>1.954372852684159</c:v>
                  </c:pt>
                  <c:pt idx="5">
                    <c:v>1.204047071510347</c:v>
                  </c:pt>
                </c:numCache>
              </c:numRef>
            </c:plus>
            <c:minus>
              <c:numRef>
                <c:f>'3-methylphenylacetic acid'!$C$43:$C$48</c:f>
                <c:numCache>
                  <c:formatCode>General</c:formatCode>
                  <c:ptCount val="6"/>
                  <c:pt idx="0">
                    <c:v>3.274855500745131</c:v>
                  </c:pt>
                  <c:pt idx="1">
                    <c:v>26.43110358952649</c:v>
                  </c:pt>
                  <c:pt idx="2">
                    <c:v>0.977811408403544</c:v>
                  </c:pt>
                  <c:pt idx="3">
                    <c:v>0.475966773270075</c:v>
                  </c:pt>
                  <c:pt idx="4">
                    <c:v>1.954372852684159</c:v>
                  </c:pt>
                  <c:pt idx="5">
                    <c:v>1.204047071510347</c:v>
                  </c:pt>
                </c:numCache>
              </c:numRef>
            </c:minus>
          </c:errBars>
          <c:xVal>
            <c:numRef>
              <c:f>'3-methylphenylacetic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'3-methylphenylacetic acid'!$C$34:$C$39</c:f>
              <c:numCache>
                <c:formatCode>0</c:formatCode>
                <c:ptCount val="6"/>
                <c:pt idx="0">
                  <c:v>34.6814565516023</c:v>
                </c:pt>
                <c:pt idx="1">
                  <c:v>57.24759867388243</c:v>
                </c:pt>
                <c:pt idx="2">
                  <c:v>1.760221152406328</c:v>
                </c:pt>
                <c:pt idx="3">
                  <c:v>39.41747670554255</c:v>
                </c:pt>
                <c:pt idx="4">
                  <c:v>31.66221949119437</c:v>
                </c:pt>
                <c:pt idx="5" formatCode="General">
                  <c:v>26.15969972805686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'3-methylphenylacetic acid'!$D$33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'3-methylphenylacetic acid'!$D$43:$D$48</c:f>
                <c:numCache>
                  <c:formatCode>General</c:formatCode>
                  <c:ptCount val="6"/>
                  <c:pt idx="0">
                    <c:v>4.782739445995828</c:v>
                  </c:pt>
                  <c:pt idx="1">
                    <c:v>13.05414287266042</c:v>
                  </c:pt>
                  <c:pt idx="2">
                    <c:v>4.685703919356745</c:v>
                  </c:pt>
                  <c:pt idx="3">
                    <c:v>0.90077456891165</c:v>
                  </c:pt>
                  <c:pt idx="4">
                    <c:v>0.947269130086282</c:v>
                  </c:pt>
                  <c:pt idx="5">
                    <c:v>0.367398740001794</c:v>
                  </c:pt>
                </c:numCache>
              </c:numRef>
            </c:plus>
            <c:minus>
              <c:numRef>
                <c:f>'3-methylphenylacetic acid'!$D$43:$D$48</c:f>
                <c:numCache>
                  <c:formatCode>General</c:formatCode>
                  <c:ptCount val="6"/>
                  <c:pt idx="0">
                    <c:v>4.782739445995828</c:v>
                  </c:pt>
                  <c:pt idx="1">
                    <c:v>13.05414287266042</c:v>
                  </c:pt>
                  <c:pt idx="2">
                    <c:v>4.685703919356745</c:v>
                  </c:pt>
                  <c:pt idx="3">
                    <c:v>0.90077456891165</c:v>
                  </c:pt>
                  <c:pt idx="4">
                    <c:v>0.947269130086282</c:v>
                  </c:pt>
                  <c:pt idx="5">
                    <c:v>0.367398740001794</c:v>
                  </c:pt>
                </c:numCache>
              </c:numRef>
            </c:minus>
          </c:errBars>
          <c:xVal>
            <c:numRef>
              <c:f>'3-methylphenylacetic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'3-methylphenylacetic acid'!$D$34:$D$39</c:f>
              <c:numCache>
                <c:formatCode>0</c:formatCode>
                <c:ptCount val="6"/>
                <c:pt idx="0">
                  <c:v>18.70342339936403</c:v>
                </c:pt>
                <c:pt idx="1">
                  <c:v>36.49623606296124</c:v>
                </c:pt>
                <c:pt idx="2">
                  <c:v>8.094532178706826</c:v>
                </c:pt>
                <c:pt idx="3">
                  <c:v>37.53336020370077</c:v>
                </c:pt>
                <c:pt idx="4">
                  <c:v>33.8401247069325</c:v>
                </c:pt>
                <c:pt idx="5" formatCode="General">
                  <c:v>33.27856633840558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'3-methylphenylacetic acid'!$E$33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'3-methylphenylacetic acid'!$E$43:$E$48</c:f>
                <c:numCache>
                  <c:formatCode>General</c:formatCode>
                  <c:ptCount val="6"/>
                  <c:pt idx="0">
                    <c:v>7.107636441748036</c:v>
                  </c:pt>
                  <c:pt idx="1">
                    <c:v>38.69198041080897</c:v>
                  </c:pt>
                  <c:pt idx="2">
                    <c:v>5.871648717456762</c:v>
                  </c:pt>
                  <c:pt idx="3">
                    <c:v>0.737875264491034</c:v>
                  </c:pt>
                  <c:pt idx="4">
                    <c:v>1.887798317219539</c:v>
                  </c:pt>
                  <c:pt idx="5">
                    <c:v>1.364545270136987</c:v>
                  </c:pt>
                </c:numCache>
              </c:numRef>
            </c:plus>
            <c:minus>
              <c:numRef>
                <c:f>'3-methylphenylacetic acid'!$E$43:$E$48</c:f>
                <c:numCache>
                  <c:formatCode>General</c:formatCode>
                  <c:ptCount val="6"/>
                  <c:pt idx="0">
                    <c:v>7.107636441748036</c:v>
                  </c:pt>
                  <c:pt idx="1">
                    <c:v>38.69198041080897</c:v>
                  </c:pt>
                  <c:pt idx="2">
                    <c:v>5.871648717456762</c:v>
                  </c:pt>
                  <c:pt idx="3">
                    <c:v>0.737875264491034</c:v>
                  </c:pt>
                  <c:pt idx="4">
                    <c:v>1.887798317219539</c:v>
                  </c:pt>
                  <c:pt idx="5">
                    <c:v>1.364545270136987</c:v>
                  </c:pt>
                </c:numCache>
              </c:numRef>
            </c:minus>
          </c:errBars>
          <c:xVal>
            <c:numRef>
              <c:f>'3-methylphenylacetic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'3-methylphenylacetic acid'!$E$34:$E$39</c:f>
              <c:numCache>
                <c:formatCode>0</c:formatCode>
                <c:ptCount val="6"/>
                <c:pt idx="0">
                  <c:v>46.06788808255534</c:v>
                </c:pt>
                <c:pt idx="1">
                  <c:v>6.08802110311454</c:v>
                </c:pt>
                <c:pt idx="2">
                  <c:v>88.88666107804665</c:v>
                </c:pt>
                <c:pt idx="3">
                  <c:v>22.85435867811985</c:v>
                </c:pt>
                <c:pt idx="4">
                  <c:v>34.33045837698002</c:v>
                </c:pt>
                <c:pt idx="5" formatCode="General">
                  <c:v>40.40648759615411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'3-methylphenylacetic acid'!$F$33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'3-methylphenylacetic acid'!$F$43:$F$48</c:f>
                <c:numCache>
                  <c:formatCode>General</c:formatCode>
                  <c:ptCount val="6"/>
                  <c:pt idx="0">
                    <c:v>0.137501603908911</c:v>
                  </c:pt>
                  <c:pt idx="1">
                    <c:v>0.727943642021361</c:v>
                  </c:pt>
                  <c:pt idx="2">
                    <c:v>0.79191103516433</c:v>
                  </c:pt>
                  <c:pt idx="3">
                    <c:v>0.0283521890846229</c:v>
                  </c:pt>
                  <c:pt idx="4">
                    <c:v>0.0298062194492017</c:v>
                  </c:pt>
                  <c:pt idx="5">
                    <c:v>0.0187751156575655</c:v>
                  </c:pt>
                </c:numCache>
              </c:numRef>
            </c:plus>
            <c:minus>
              <c:numRef>
                <c:f>'3-methylphenylacetic acid'!$F$43:$F$48</c:f>
                <c:numCache>
                  <c:formatCode>General</c:formatCode>
                  <c:ptCount val="6"/>
                  <c:pt idx="0">
                    <c:v>0.137501603908911</c:v>
                  </c:pt>
                  <c:pt idx="1">
                    <c:v>0.727943642021361</c:v>
                  </c:pt>
                  <c:pt idx="2">
                    <c:v>0.79191103516433</c:v>
                  </c:pt>
                  <c:pt idx="3">
                    <c:v>0.0283521890846229</c:v>
                  </c:pt>
                  <c:pt idx="4">
                    <c:v>0.0298062194492017</c:v>
                  </c:pt>
                  <c:pt idx="5">
                    <c:v>0.0187751156575655</c:v>
                  </c:pt>
                </c:numCache>
              </c:numRef>
            </c:minus>
          </c:errBars>
          <c:xVal>
            <c:numRef>
              <c:f>'3-methylphenylacetic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'3-methylphenylacetic acid'!$F$34:$F$39</c:f>
              <c:numCache>
                <c:formatCode>0</c:formatCode>
                <c:ptCount val="6"/>
                <c:pt idx="0">
                  <c:v>0.547231966478334</c:v>
                </c:pt>
                <c:pt idx="1">
                  <c:v>0.168144160041791</c:v>
                </c:pt>
                <c:pt idx="2">
                  <c:v>1.258585590840178</c:v>
                </c:pt>
                <c:pt idx="3">
                  <c:v>0.194804412636831</c:v>
                </c:pt>
                <c:pt idx="4">
                  <c:v>0.167197424893112</c:v>
                </c:pt>
                <c:pt idx="5" formatCode="General">
                  <c:v>0.155246337383463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'3-methylphenylacetic acid'!$G$33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'3-methylphenylacetic acid'!$G$43:$G$48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'3-methylphenylacetic acid'!$G$43:$G$48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'3-methylphenylacetic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'3-methylphenylacetic acid'!$G$34:$G$39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'3-methylphenylacetic acid'!$H$33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'3-methylphenylacetic acid'!$H$43:$H$47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'3-methylphenylacetic acid'!$H$43:$H$47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'3-methylphenylacetic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'3-methylphenylacetic acid'!$H$34:$H$39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'3-methylphenylacetic acid'!$I$33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'3-methylphenylacetic acid'!$I$43:$I$47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'3-methylphenylacetic acid'!$I$43:$I$47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'3-methylphenylacetic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'3-methylphenylacetic acid'!$I$34:$I$39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'3-methylphenylacetic acid'!$J$33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'3-methylphenylacetic acid'!$J$43:$J$47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'3-methylphenylacetic acid'!$J$43:$J$47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'3-methylphenylacetic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'3-methylphenylacetic acid'!$J$34:$J$39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'3-methylphenylacetic acid'!$K$33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'3-methylphenylacetic acid'!$K$43:$K$47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'3-methylphenylacetic acid'!$K$43:$K$47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'3-methylphenylacetic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'3-methylphenylacetic acid'!$K$34:$K$39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'3-methylphenylacetic acid'!$L$33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'3-methylphenylacetic acid'!$L$43:$L$47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'3-methylphenylacetic acid'!$L$43:$L$47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'3-methylphenylacetic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'3-methylphenylacetic acid'!$L$34:$L$39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'3-methylphenylacetic acid'!$M$33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'3-methylphenylacetic acid'!$M$43:$M$47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'3-methylphenylacetic acid'!$M$43:$M$47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'3-methylphenylacetic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'3-methylphenylacetic acid'!$M$34:$M$39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'3-methylphenylacetic acid'!$N$33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'3-methylphenylacetic acid'!$N$43:$N$47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'3-methylphenylacetic acid'!$N$43:$N$47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'3-methylphenylacetic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'3-methylphenylacetic acid'!$N$34:$N$39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'3-methylphenylacetic acid'!$O$33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'3-methylphenylacetic acid'!$O$43:$O$47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'3-methylphenylacetic acid'!$O$43:$O$47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'3-methylphenylacetic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'3-methylphenylacetic acid'!$O$34:$O$39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'3-methylphenylacetic acid'!$P$33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'3-methylphenylacetic acid'!$P$43:$P$47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'3-methylphenylacetic acid'!$P$43:$P$47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'3-methylphenylacetic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'3-methylphenylacetic acid'!$P$34:$P$39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'3-methylphenylacetic acid'!$Q$33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'3-methylphenylacetic acid'!$Q$43:$Q$47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'3-methylphenylacetic acid'!$Q$43:$Q$47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'3-methylphenylacetic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'3-methylphenylacetic acid'!$Q$34:$Q$39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'3-methylphenylacetic acid'!$R$33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'3-methylphenylacetic acid'!$R$43:$R$47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'3-methylphenylacetic acid'!$R$43:$R$47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'3-methylphenylacetic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'3-methylphenylacetic acid'!$R$34:$R$39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'3-methylphenylacetic acid'!$S$33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'3-methylphenylacetic acid'!$S$43:$S$47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'3-methylphenylacetic acid'!$S$43:$S$47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'3-methylphenylacetic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'3-methylphenylacetic acid'!$S$34:$S$39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9089912"/>
        <c:axId val="-2079209544"/>
      </c:scatterChart>
      <c:valAx>
        <c:axId val="-2079089912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-2079209544"/>
        <c:crosses val="autoZero"/>
        <c:crossBetween val="midCat"/>
      </c:valAx>
      <c:valAx>
        <c:axId val="-2079209544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207908991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'3-methylphenylacetic acid'!$A$51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'3-methylphenylacetic acid'!$B$52:$F$52</c:f>
                <c:numCache>
                  <c:formatCode>General</c:formatCode>
                  <c:ptCount val="5"/>
                  <c:pt idx="0">
                    <c:v>16.27163936699989</c:v>
                  </c:pt>
                  <c:pt idx="1">
                    <c:v>0.347497837841701</c:v>
                  </c:pt>
                  <c:pt idx="2">
                    <c:v>23.24795924365993</c:v>
                  </c:pt>
                  <c:pt idx="3">
                    <c:v>35.12848042299976</c:v>
                  </c:pt>
                  <c:pt idx="4">
                    <c:v>6.869854601114604</c:v>
                  </c:pt>
                </c:numCache>
              </c:numRef>
            </c:plus>
            <c:minus>
              <c:numRef>
                <c:f>'3-methylphenylacetic acid'!$B$52:$F$52</c:f>
                <c:numCache>
                  <c:formatCode>General</c:formatCode>
                  <c:ptCount val="5"/>
                  <c:pt idx="0">
                    <c:v>16.27163936699989</c:v>
                  </c:pt>
                  <c:pt idx="1">
                    <c:v>0.347497837841701</c:v>
                  </c:pt>
                  <c:pt idx="2">
                    <c:v>23.24795924365993</c:v>
                  </c:pt>
                  <c:pt idx="3">
                    <c:v>35.12848042299976</c:v>
                  </c:pt>
                  <c:pt idx="4">
                    <c:v>6.869854601114604</c:v>
                  </c:pt>
                </c:numCache>
              </c:numRef>
            </c:minus>
          </c:errBars>
          <c:cat>
            <c:strRef>
              <c:f>'3-methylphenylacetic acid'!$B$50:$F$50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'3-methylphenylacetic acid'!$B$51:$F$51</c:f>
              <c:numCache>
                <c:formatCode>General</c:formatCode>
                <c:ptCount val="5"/>
                <c:pt idx="0">
                  <c:v>16.59684734334043</c:v>
                </c:pt>
                <c:pt idx="1">
                  <c:v>0.952668493857364</c:v>
                </c:pt>
                <c:pt idx="2">
                  <c:v>122.0975823671755</c:v>
                </c:pt>
                <c:pt idx="3">
                  <c:v>147.1972930172</c:v>
                </c:pt>
                <c:pt idx="4">
                  <c:v>155.3558569824718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78739064"/>
        <c:axId val="-2078741224"/>
      </c:barChart>
      <c:catAx>
        <c:axId val="-20787390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-2078741224"/>
        <c:crosses val="autoZero"/>
        <c:auto val="1"/>
        <c:lblAlgn val="ctr"/>
        <c:lblOffset val="0"/>
        <c:noMultiLvlLbl val="0"/>
      </c:catAx>
      <c:valAx>
        <c:axId val="-2078741224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207873906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'3-methylphenylacetic acid'!$C$33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'3-methylphenylacetic acid'!$C$43:$C$47</c:f>
                <c:numCache>
                  <c:formatCode>General</c:formatCode>
                  <c:ptCount val="5"/>
                  <c:pt idx="0">
                    <c:v>3.274855500745131</c:v>
                  </c:pt>
                  <c:pt idx="1">
                    <c:v>26.43110358952649</c:v>
                  </c:pt>
                  <c:pt idx="2">
                    <c:v>0.977811408403544</c:v>
                  </c:pt>
                  <c:pt idx="3">
                    <c:v>0.475966773270075</c:v>
                  </c:pt>
                  <c:pt idx="4">
                    <c:v>1.954372852684159</c:v>
                  </c:pt>
                </c:numCache>
              </c:numRef>
            </c:plus>
            <c:minus>
              <c:numRef>
                <c:f>'3-methylphenylacetic acid'!$C$43:$C$47</c:f>
                <c:numCache>
                  <c:formatCode>General</c:formatCode>
                  <c:ptCount val="5"/>
                  <c:pt idx="0">
                    <c:v>3.274855500745131</c:v>
                  </c:pt>
                  <c:pt idx="1">
                    <c:v>26.43110358952649</c:v>
                  </c:pt>
                  <c:pt idx="2">
                    <c:v>0.977811408403544</c:v>
                  </c:pt>
                  <c:pt idx="3">
                    <c:v>0.475966773270075</c:v>
                  </c:pt>
                  <c:pt idx="4">
                    <c:v>1.954372852684159</c:v>
                  </c:pt>
                </c:numCache>
              </c:numRef>
            </c:minus>
          </c:errBars>
          <c:xVal>
            <c:numRef>
              <c:f>'3-methylphenylacetic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'3-methylphenylacetic acid'!$C$34:$C$39</c:f>
              <c:numCache>
                <c:formatCode>0</c:formatCode>
                <c:ptCount val="6"/>
                <c:pt idx="0">
                  <c:v>34.6814565516023</c:v>
                </c:pt>
                <c:pt idx="1">
                  <c:v>57.24759867388243</c:v>
                </c:pt>
                <c:pt idx="2">
                  <c:v>1.760221152406328</c:v>
                </c:pt>
                <c:pt idx="3">
                  <c:v>39.41747670554255</c:v>
                </c:pt>
                <c:pt idx="4">
                  <c:v>31.66221949119437</c:v>
                </c:pt>
                <c:pt idx="5" formatCode="General">
                  <c:v>26.15969972805686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'3-methylphenylacetic acid'!$V$33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'3-methylphenylacetic acid'!$V$41:$V$45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'3-methylphenylacetic acid'!$V$41:$V$45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'3-methylphenylacetic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'3-methylphenylacetic acid'!$V$34:$V$39</c:f>
              <c:numCache>
                <c:formatCode>0</c:formatCode>
                <c:ptCount val="6"/>
                <c:pt idx="0">
                  <c:v>65.3185434483977</c:v>
                </c:pt>
                <c:pt idx="1">
                  <c:v>42.75240132611757</c:v>
                </c:pt>
                <c:pt idx="2">
                  <c:v>98.23977884759367</c:v>
                </c:pt>
                <c:pt idx="3">
                  <c:v>60.58252329445747</c:v>
                </c:pt>
                <c:pt idx="4">
                  <c:v>68.33778050880564</c:v>
                </c:pt>
                <c:pt idx="5">
                  <c:v>73.84030027194316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9314280"/>
        <c:axId val="-2079320760"/>
      </c:scatterChart>
      <c:valAx>
        <c:axId val="-207931428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-2079320760"/>
        <c:crosses val="autoZero"/>
        <c:crossBetween val="midCat"/>
      </c:valAx>
      <c:valAx>
        <c:axId val="-2079320760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2079314280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'3-methylphenylacetic acid'!$C$56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'3-methylphenylacetic acid'!$C$65:$C$70</c:f>
                <c:numCache>
                  <c:formatCode>General</c:formatCode>
                  <c:ptCount val="6"/>
                  <c:pt idx="0">
                    <c:v>0.245579811796965</c:v>
                  </c:pt>
                  <c:pt idx="1">
                    <c:v>32.66587486910416</c:v>
                  </c:pt>
                  <c:pt idx="2">
                    <c:v>1.95828019049295</c:v>
                  </c:pt>
                  <c:pt idx="3">
                    <c:v>2.889593172333269</c:v>
                  </c:pt>
                  <c:pt idx="4">
                    <c:v>2.372486557756209</c:v>
                  </c:pt>
                  <c:pt idx="5">
                    <c:v>4.096674508385803</c:v>
                  </c:pt>
                </c:numCache>
              </c:numRef>
            </c:plus>
            <c:minus>
              <c:numRef>
                <c:f>'3-methylphenylacetic acid'!$C$65:$C$70</c:f>
                <c:numCache>
                  <c:formatCode>General</c:formatCode>
                  <c:ptCount val="6"/>
                  <c:pt idx="0">
                    <c:v>0.245579811796965</c:v>
                  </c:pt>
                  <c:pt idx="1">
                    <c:v>32.66587486910416</c:v>
                  </c:pt>
                  <c:pt idx="2">
                    <c:v>1.95828019049295</c:v>
                  </c:pt>
                  <c:pt idx="3">
                    <c:v>2.889593172333269</c:v>
                  </c:pt>
                  <c:pt idx="4">
                    <c:v>2.372486557756209</c:v>
                  </c:pt>
                  <c:pt idx="5">
                    <c:v>4.096674508385803</c:v>
                  </c:pt>
                </c:numCache>
              </c:numRef>
            </c:minus>
          </c:errBars>
          <c:xVal>
            <c:numRef>
              <c:f>'3-methylphenylacetic acid'!$B$57:$B$62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'3-methylphenylacetic acid'!$C$57:$C$62</c:f>
              <c:numCache>
                <c:formatCode>0</c:formatCode>
                <c:ptCount val="6"/>
                <c:pt idx="0">
                  <c:v>0.307674633213278</c:v>
                </c:pt>
                <c:pt idx="1">
                  <c:v>52.92672662945967</c:v>
                </c:pt>
                <c:pt idx="2">
                  <c:v>49.80248904845481</c:v>
                </c:pt>
                <c:pt idx="3">
                  <c:v>17.85753357230502</c:v>
                </c:pt>
                <c:pt idx="4">
                  <c:v>21.38872286345983</c:v>
                </c:pt>
                <c:pt idx="5" formatCode="General">
                  <c:v>22.28449375021979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'3-methylphenylacetic acid'!$D$56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'3-methylphenylacetic acid'!$D$65:$D$70</c:f>
                <c:numCache>
                  <c:formatCode>General</c:formatCode>
                  <c:ptCount val="6"/>
                  <c:pt idx="0">
                    <c:v>2.420932029573931</c:v>
                  </c:pt>
                  <c:pt idx="1">
                    <c:v>18.63141039128282</c:v>
                  </c:pt>
                  <c:pt idx="2">
                    <c:v>1.033175606318788</c:v>
                  </c:pt>
                  <c:pt idx="3">
                    <c:v>13.73645544006649</c:v>
                  </c:pt>
                  <c:pt idx="4">
                    <c:v>3.242422868369686</c:v>
                  </c:pt>
                  <c:pt idx="5">
                    <c:v>2.627813137935188</c:v>
                  </c:pt>
                </c:numCache>
              </c:numRef>
            </c:plus>
            <c:minus>
              <c:numRef>
                <c:f>'3-methylphenylacetic acid'!$D$65:$D$70</c:f>
                <c:numCache>
                  <c:formatCode>General</c:formatCode>
                  <c:ptCount val="6"/>
                  <c:pt idx="0">
                    <c:v>2.420932029573931</c:v>
                  </c:pt>
                  <c:pt idx="1">
                    <c:v>18.63141039128282</c:v>
                  </c:pt>
                  <c:pt idx="2">
                    <c:v>1.033175606318788</c:v>
                  </c:pt>
                  <c:pt idx="3">
                    <c:v>13.73645544006649</c:v>
                  </c:pt>
                  <c:pt idx="4">
                    <c:v>3.242422868369686</c:v>
                  </c:pt>
                  <c:pt idx="5">
                    <c:v>2.627813137935188</c:v>
                  </c:pt>
                </c:numCache>
              </c:numRef>
            </c:minus>
          </c:errBars>
          <c:xVal>
            <c:numRef>
              <c:f>'3-methylphenylacetic acid'!$B$57:$B$62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'3-methylphenylacetic acid'!$D$57:$D$62</c:f>
              <c:numCache>
                <c:formatCode>0</c:formatCode>
                <c:ptCount val="6"/>
                <c:pt idx="0">
                  <c:v>10.37526276790794</c:v>
                </c:pt>
                <c:pt idx="1">
                  <c:v>35.24401972101442</c:v>
                </c:pt>
                <c:pt idx="2">
                  <c:v>38.30934791502336</c:v>
                </c:pt>
                <c:pt idx="3">
                  <c:v>16.93911645489384</c:v>
                </c:pt>
                <c:pt idx="4">
                  <c:v>18.29722698223418</c:v>
                </c:pt>
                <c:pt idx="5" formatCode="General">
                  <c:v>23.35406703668552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'3-methylphenylacetic acid'!$E$56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'3-methylphenylacetic acid'!$E$65:$E$70</c:f>
                <c:numCache>
                  <c:formatCode>General</c:formatCode>
                  <c:ptCount val="6"/>
                  <c:pt idx="0">
                    <c:v>2.945040971021004</c:v>
                  </c:pt>
                  <c:pt idx="1">
                    <c:v>49.53665678814494</c:v>
                  </c:pt>
                  <c:pt idx="2">
                    <c:v>1.575246463408407</c:v>
                  </c:pt>
                  <c:pt idx="3">
                    <c:v>16.571127897003</c:v>
                  </c:pt>
                  <c:pt idx="4">
                    <c:v>1.901916580965874</c:v>
                  </c:pt>
                  <c:pt idx="5">
                    <c:v>6.891226245253643</c:v>
                  </c:pt>
                </c:numCache>
              </c:numRef>
            </c:plus>
            <c:minus>
              <c:numRef>
                <c:f>'3-methylphenylacetic acid'!$E$65:$E$70</c:f>
                <c:numCache>
                  <c:formatCode>General</c:formatCode>
                  <c:ptCount val="6"/>
                  <c:pt idx="0">
                    <c:v>2.945040971021004</c:v>
                  </c:pt>
                  <c:pt idx="1">
                    <c:v>49.53665678814494</c:v>
                  </c:pt>
                  <c:pt idx="2">
                    <c:v>1.575246463408407</c:v>
                  </c:pt>
                  <c:pt idx="3">
                    <c:v>16.571127897003</c:v>
                  </c:pt>
                  <c:pt idx="4">
                    <c:v>1.901916580965874</c:v>
                  </c:pt>
                  <c:pt idx="5">
                    <c:v>6.891226245253643</c:v>
                  </c:pt>
                </c:numCache>
              </c:numRef>
            </c:minus>
          </c:errBars>
          <c:xVal>
            <c:numRef>
              <c:f>'3-methylphenylacetic acid'!$B$57:$B$62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'3-methylphenylacetic acid'!$E$57:$E$62</c:f>
              <c:numCache>
                <c:formatCode>0</c:formatCode>
                <c:ptCount val="6"/>
                <c:pt idx="0">
                  <c:v>87.45891962707086</c:v>
                </c:pt>
                <c:pt idx="1">
                  <c:v>11.56924360058075</c:v>
                </c:pt>
                <c:pt idx="2">
                  <c:v>11.69003365665943</c:v>
                </c:pt>
                <c:pt idx="3">
                  <c:v>64.39171340315263</c:v>
                </c:pt>
                <c:pt idx="4">
                  <c:v>59.8159558244986</c:v>
                </c:pt>
                <c:pt idx="5" formatCode="General">
                  <c:v>53.88340955158471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'3-methylphenylacetic acid'!$F$56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'3-methylphenylacetic acid'!$F$65:$F$70</c:f>
                <c:numCache>
                  <c:formatCode>General</c:formatCode>
                  <c:ptCount val="6"/>
                  <c:pt idx="0">
                    <c:v>1.754198235574275</c:v>
                  </c:pt>
                  <c:pt idx="1">
                    <c:v>2.978852566285493</c:v>
                  </c:pt>
                  <c:pt idx="2">
                    <c:v>0.0342508661165319</c:v>
                  </c:pt>
                  <c:pt idx="3">
                    <c:v>0.686061900444919</c:v>
                  </c:pt>
                  <c:pt idx="4">
                    <c:v>0.461014267313453</c:v>
                  </c:pt>
                  <c:pt idx="5">
                    <c:v>0.613370267034621</c:v>
                  </c:pt>
                </c:numCache>
              </c:numRef>
            </c:plus>
            <c:minus>
              <c:numRef>
                <c:f>'3-methylphenylacetic acid'!$F$65:$F$70</c:f>
                <c:numCache>
                  <c:formatCode>General</c:formatCode>
                  <c:ptCount val="6"/>
                  <c:pt idx="0">
                    <c:v>1.754198235574275</c:v>
                  </c:pt>
                  <c:pt idx="1">
                    <c:v>2.978852566285493</c:v>
                  </c:pt>
                  <c:pt idx="2">
                    <c:v>0.0342508661165319</c:v>
                  </c:pt>
                  <c:pt idx="3">
                    <c:v>0.686061900444919</c:v>
                  </c:pt>
                  <c:pt idx="4">
                    <c:v>0.461014267313453</c:v>
                  </c:pt>
                  <c:pt idx="5">
                    <c:v>0.613370267034621</c:v>
                  </c:pt>
                </c:numCache>
              </c:numRef>
            </c:minus>
          </c:errBars>
          <c:xVal>
            <c:numRef>
              <c:f>'3-methylphenylacetic acid'!$B$57:$B$62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'3-methylphenylacetic acid'!$F$57:$F$62</c:f>
              <c:numCache>
                <c:formatCode>0</c:formatCode>
                <c:ptCount val="6"/>
                <c:pt idx="0">
                  <c:v>1.858142971807908</c:v>
                </c:pt>
                <c:pt idx="1">
                  <c:v>0.260010048945168</c:v>
                </c:pt>
                <c:pt idx="2">
                  <c:v>0.198129379862409</c:v>
                </c:pt>
                <c:pt idx="3">
                  <c:v>0.811636569648498</c:v>
                </c:pt>
                <c:pt idx="4">
                  <c:v>0.498094329807379</c:v>
                </c:pt>
                <c:pt idx="5" formatCode="General">
                  <c:v>0.478029661509991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'3-methylphenylacetic acid'!$G$33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'3-methylphenylacetic acid'!$G$65:$G$70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'3-methylphenylacetic acid'!$G$65:$G$70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'3-methylphenylacetic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'3-methylphenylacetic acid'!$G$57:$G$62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'3-methylphenylacetic acid'!$H$33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'3-methylphenylacetic acid'!$H$43:$H$47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'3-methylphenylacetic acid'!$H$43:$H$47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'3-methylphenylacetic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'3-methylphenylacetic acid'!$H$57:$H$62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'3-methylphenylacetic acid'!$I$33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'3-methylphenylacetic acid'!$I$43:$I$47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'3-methylphenylacetic acid'!$I$43:$I$47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'3-methylphenylacetic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'3-methylphenylacetic acid'!$I$57:$I$62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'3-methylphenylacetic acid'!$J$33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'3-methylphenylacetic acid'!$J$43:$J$47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'3-methylphenylacetic acid'!$J$43:$J$47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'3-methylphenylacetic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'3-methylphenylacetic acid'!$J$57:$J$62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'3-methylphenylacetic acid'!$K$33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'3-methylphenylacetic acid'!$K$43:$K$47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'3-methylphenylacetic acid'!$K$43:$K$47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'3-methylphenylacetic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'3-methylphenylacetic acid'!$K$57:$K$62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'3-methylphenylacetic acid'!$L$33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'3-methylphenylacetic acid'!$L$43:$L$47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'3-methylphenylacetic acid'!$L$43:$L$47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'3-methylphenylacetic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'3-methylphenylacetic acid'!$L$57:$L$62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'3-methylphenylacetic acid'!$M$33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'3-methylphenylacetic acid'!$M$43:$M$47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'3-methylphenylacetic acid'!$M$43:$M$47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'3-methylphenylacetic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'3-methylphenylacetic acid'!$M$57:$M$62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'3-methylphenylacetic acid'!$N$33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'3-methylphenylacetic acid'!$N$43:$N$47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'3-methylphenylacetic acid'!$N$43:$N$47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'3-methylphenylacetic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'3-methylphenylacetic acid'!$N$57:$N$62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'3-methylphenylacetic acid'!$O$33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'3-methylphenylacetic acid'!$O$43:$O$47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'3-methylphenylacetic acid'!$O$43:$O$47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'3-methylphenylacetic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'3-methylphenylacetic acid'!$O$57:$O$62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'3-methylphenylacetic acid'!$P$33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'3-methylphenylacetic acid'!$P$43:$P$47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'3-methylphenylacetic acid'!$P$43:$P$47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'3-methylphenylacetic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'3-methylphenylacetic acid'!$P$57:$P$62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'3-methylphenylacetic acid'!$Q$33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'3-methylphenylacetic acid'!$Q$43:$Q$47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'3-methylphenylacetic acid'!$Q$43:$Q$47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'3-methylphenylacetic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'3-methylphenylacetic acid'!$Q$57:$Q$62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'3-methylphenylacetic acid'!$R$33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'3-methylphenylacetic acid'!$R$43:$R$47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'3-methylphenylacetic acid'!$R$43:$R$47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'3-methylphenylacetic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'3-methylphenylacetic acid'!$R$57:$R$62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'3-methylphenylacetic acid'!$S$33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'3-methylphenylacetic acid'!$S$43:$S$47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'3-methylphenylacetic acid'!$S$43:$S$47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'3-methylphenylacetic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'3-methylphenylacetic acid'!$S$57:$S$62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1133656"/>
        <c:axId val="-2071128008"/>
      </c:scatterChart>
      <c:valAx>
        <c:axId val="-2071133656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-2071128008"/>
        <c:crosses val="autoZero"/>
        <c:crossBetween val="midCat"/>
      </c:valAx>
      <c:valAx>
        <c:axId val="-207112800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207113365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'3-methylphenylacetic acid'!$C$33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'3-methylphenylacetic acid'!$C$87:$C$92</c:f>
                <c:numCache>
                  <c:formatCode>General</c:formatCode>
                  <c:ptCount val="6"/>
                  <c:pt idx="0">
                    <c:v>0.250270684990634</c:v>
                  </c:pt>
                  <c:pt idx="1">
                    <c:v>0.343960038943471</c:v>
                  </c:pt>
                  <c:pt idx="2">
                    <c:v>4.777054016746476</c:v>
                  </c:pt>
                  <c:pt idx="3">
                    <c:v>1.90900298432064</c:v>
                  </c:pt>
                  <c:pt idx="4">
                    <c:v>0.86565705207002</c:v>
                  </c:pt>
                  <c:pt idx="5">
                    <c:v>4.139876824558833</c:v>
                  </c:pt>
                </c:numCache>
              </c:numRef>
            </c:plus>
            <c:minus>
              <c:numRef>
                <c:f>'3-methylphenylacetic acid'!$C$87:$C$92</c:f>
                <c:numCache>
                  <c:formatCode>General</c:formatCode>
                  <c:ptCount val="6"/>
                  <c:pt idx="0">
                    <c:v>0.250270684990634</c:v>
                  </c:pt>
                  <c:pt idx="1">
                    <c:v>0.343960038943471</c:v>
                  </c:pt>
                  <c:pt idx="2">
                    <c:v>4.777054016746476</c:v>
                  </c:pt>
                  <c:pt idx="3">
                    <c:v>1.90900298432064</c:v>
                  </c:pt>
                  <c:pt idx="4">
                    <c:v>0.86565705207002</c:v>
                  </c:pt>
                  <c:pt idx="5">
                    <c:v>4.139876824558833</c:v>
                  </c:pt>
                </c:numCache>
              </c:numRef>
            </c:minus>
          </c:errBars>
          <c:xVal>
            <c:numRef>
              <c:f>'3-methylphenylacetic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'3-methylphenylacetic acid'!$C$79:$C$84</c:f>
              <c:numCache>
                <c:formatCode>0</c:formatCode>
                <c:ptCount val="6"/>
                <c:pt idx="0">
                  <c:v>0.102967102821406</c:v>
                </c:pt>
                <c:pt idx="1">
                  <c:v>0.679432388617226</c:v>
                </c:pt>
                <c:pt idx="2">
                  <c:v>8.341220687099019</c:v>
                </c:pt>
                <c:pt idx="3">
                  <c:v>6.626553485890234</c:v>
                </c:pt>
                <c:pt idx="4">
                  <c:v>18.92600409469362</c:v>
                </c:pt>
                <c:pt idx="5" formatCode="General">
                  <c:v>24.31328044039788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'3-methylphenylacetic acid'!$D$33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'3-methylphenylacetic acid'!$D$87:$D$92</c:f>
                <c:numCache>
                  <c:formatCode>General</c:formatCode>
                  <c:ptCount val="6"/>
                  <c:pt idx="0">
                    <c:v>3.089618504525431</c:v>
                  </c:pt>
                  <c:pt idx="1">
                    <c:v>11.59772811806762</c:v>
                  </c:pt>
                  <c:pt idx="2">
                    <c:v>5.48615538011912</c:v>
                  </c:pt>
                  <c:pt idx="3">
                    <c:v>6.395324636270637</c:v>
                  </c:pt>
                  <c:pt idx="4">
                    <c:v>6.698694299967576</c:v>
                  </c:pt>
                  <c:pt idx="5">
                    <c:v>9.715029645191727</c:v>
                  </c:pt>
                </c:numCache>
              </c:numRef>
            </c:plus>
            <c:minus>
              <c:numRef>
                <c:f>'3-methylphenylacetic acid'!$D$87:$D$92</c:f>
                <c:numCache>
                  <c:formatCode>General</c:formatCode>
                  <c:ptCount val="6"/>
                  <c:pt idx="0">
                    <c:v>3.089618504525431</c:v>
                  </c:pt>
                  <c:pt idx="1">
                    <c:v>11.59772811806762</c:v>
                  </c:pt>
                  <c:pt idx="2">
                    <c:v>5.48615538011912</c:v>
                  </c:pt>
                  <c:pt idx="3">
                    <c:v>6.395324636270637</c:v>
                  </c:pt>
                  <c:pt idx="4">
                    <c:v>6.698694299967576</c:v>
                  </c:pt>
                  <c:pt idx="5">
                    <c:v>9.715029645191727</c:v>
                  </c:pt>
                </c:numCache>
              </c:numRef>
            </c:minus>
          </c:errBars>
          <c:xVal>
            <c:numRef>
              <c:f>'3-methylphenylacetic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'3-methylphenylacetic acid'!$D$79:$D$84</c:f>
              <c:numCache>
                <c:formatCode>0</c:formatCode>
                <c:ptCount val="6"/>
                <c:pt idx="0">
                  <c:v>6.071014382090294</c:v>
                </c:pt>
                <c:pt idx="1">
                  <c:v>10.02662725179838</c:v>
                </c:pt>
                <c:pt idx="2">
                  <c:v>9.270839550516052</c:v>
                </c:pt>
                <c:pt idx="3">
                  <c:v>11.11716881172645</c:v>
                </c:pt>
                <c:pt idx="4">
                  <c:v>12.72451357208911</c:v>
                </c:pt>
                <c:pt idx="5" formatCode="General">
                  <c:v>21.99024507020223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'3-methylphenylacetic acid'!$E$33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'3-methylphenylacetic acid'!$E$87:$E$92</c:f>
                <c:numCache>
                  <c:formatCode>General</c:formatCode>
                  <c:ptCount val="6"/>
                  <c:pt idx="0">
                    <c:v>2.175037035868524</c:v>
                  </c:pt>
                  <c:pt idx="1">
                    <c:v>11.45675317469383</c:v>
                  </c:pt>
                  <c:pt idx="2">
                    <c:v>1.314339592019258</c:v>
                  </c:pt>
                  <c:pt idx="3">
                    <c:v>8.302107840125673</c:v>
                  </c:pt>
                  <c:pt idx="4">
                    <c:v>6.951154776775454</c:v>
                  </c:pt>
                  <c:pt idx="5">
                    <c:v>13.00269569491407</c:v>
                  </c:pt>
                </c:numCache>
              </c:numRef>
            </c:plus>
            <c:minus>
              <c:numRef>
                <c:f>'3-methylphenylacetic acid'!$E$65:$E$70</c:f>
                <c:numCache>
                  <c:formatCode>General</c:formatCode>
                  <c:ptCount val="6"/>
                  <c:pt idx="0">
                    <c:v>2.945040971021004</c:v>
                  </c:pt>
                  <c:pt idx="1">
                    <c:v>49.53665678814494</c:v>
                  </c:pt>
                  <c:pt idx="2">
                    <c:v>1.575246463408407</c:v>
                  </c:pt>
                  <c:pt idx="3">
                    <c:v>16.571127897003</c:v>
                  </c:pt>
                  <c:pt idx="4">
                    <c:v>1.901916580965874</c:v>
                  </c:pt>
                  <c:pt idx="5">
                    <c:v>6.891226245253643</c:v>
                  </c:pt>
                </c:numCache>
              </c:numRef>
            </c:minus>
          </c:errBars>
          <c:xVal>
            <c:numRef>
              <c:f>'3-methylphenylacetic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'3-methylphenylacetic acid'!$E$79:$E$84</c:f>
              <c:numCache>
                <c:formatCode>0</c:formatCode>
                <c:ptCount val="6"/>
                <c:pt idx="0">
                  <c:v>92.10879797552937</c:v>
                </c:pt>
                <c:pt idx="1">
                  <c:v>88.31232542828293</c:v>
                </c:pt>
                <c:pt idx="2">
                  <c:v>81.60908503101785</c:v>
                </c:pt>
                <c:pt idx="3">
                  <c:v>81.27449631418216</c:v>
                </c:pt>
                <c:pt idx="4">
                  <c:v>67.62931664769143</c:v>
                </c:pt>
                <c:pt idx="5" formatCode="General">
                  <c:v>52.30374580905307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'3-methylphenylacetic acid'!$F$33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'3-methylphenylacetic acid'!$F$87:$F$92</c:f>
                <c:numCache>
                  <c:formatCode>General</c:formatCode>
                  <c:ptCount val="6"/>
                  <c:pt idx="0">
                    <c:v>1.286924537145696</c:v>
                  </c:pt>
                  <c:pt idx="1">
                    <c:v>0.373673111635385</c:v>
                  </c:pt>
                  <c:pt idx="2">
                    <c:v>0.362905206511289</c:v>
                  </c:pt>
                  <c:pt idx="3">
                    <c:v>0.0727734467957642</c:v>
                  </c:pt>
                  <c:pt idx="4">
                    <c:v>0.922910397575664</c:v>
                  </c:pt>
                  <c:pt idx="5">
                    <c:v>0.900774613527535</c:v>
                  </c:pt>
                </c:numCache>
              </c:numRef>
            </c:plus>
            <c:minus>
              <c:numRef>
                <c:f>'3-methylphenylacetic acid'!$F$87:$F$92</c:f>
                <c:numCache>
                  <c:formatCode>General</c:formatCode>
                  <c:ptCount val="6"/>
                  <c:pt idx="0">
                    <c:v>1.286924537145696</c:v>
                  </c:pt>
                  <c:pt idx="1">
                    <c:v>0.373673111635385</c:v>
                  </c:pt>
                  <c:pt idx="2">
                    <c:v>0.362905206511289</c:v>
                  </c:pt>
                  <c:pt idx="3">
                    <c:v>0.0727734467957642</c:v>
                  </c:pt>
                  <c:pt idx="4">
                    <c:v>0.922910397575664</c:v>
                  </c:pt>
                  <c:pt idx="5">
                    <c:v>0.900774613527535</c:v>
                  </c:pt>
                </c:numCache>
              </c:numRef>
            </c:minus>
          </c:errBars>
          <c:xVal>
            <c:numRef>
              <c:f>'3-methylphenylacetic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'3-methylphenylacetic acid'!$F$79:$F$84</c:f>
              <c:numCache>
                <c:formatCode>0</c:formatCode>
                <c:ptCount val="6"/>
                <c:pt idx="0">
                  <c:v>1.717220539558932</c:v>
                </c:pt>
                <c:pt idx="1">
                  <c:v>0.981614931301461</c:v>
                </c:pt>
                <c:pt idx="2">
                  <c:v>0.778854731367075</c:v>
                </c:pt>
                <c:pt idx="3">
                  <c:v>0.981781388201151</c:v>
                </c:pt>
                <c:pt idx="4">
                  <c:v>0.720165685525842</c:v>
                </c:pt>
                <c:pt idx="5" formatCode="General">
                  <c:v>1.39272868034683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'3-methylphenylacetic acid'!$G$33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'3-methylphenylacetic acid'!$G$87:$G$92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'3-methylphenylacetic acid'!$G$87:$G$92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'3-methylphenylacetic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'3-methylphenylacetic acid'!$G$79:$G$84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'3-methylphenylacetic acid'!$H$33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'3-methylphenylacetic acid'!$H$43:$H$47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'3-methylphenylacetic acid'!$H$43:$H$47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'3-methylphenylacetic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'3-methylphenylacetic acid'!$H$79:$H$84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'3-methylphenylacetic acid'!$I$33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'3-methylphenylacetic acid'!$I$43:$I$47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'3-methylphenylacetic acid'!$I$43:$I$47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'3-methylphenylacetic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'3-methylphenylacetic acid'!$I$79:$I$84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'3-methylphenylacetic acid'!$J$33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'3-methylphenylacetic acid'!$J$43:$J$47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'3-methylphenylacetic acid'!$J$43:$J$47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'3-methylphenylacetic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'3-methylphenylacetic acid'!$J$79:$J$84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'3-methylphenylacetic acid'!$K$33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'3-methylphenylacetic acid'!$K$43:$K$47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'3-methylphenylacetic acid'!$K$43:$K$47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'3-methylphenylacetic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'3-methylphenylacetic acid'!$K$79:$K$84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'3-methylphenylacetic acid'!$L$33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'3-methylphenylacetic acid'!$L$43:$L$47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'3-methylphenylacetic acid'!$L$43:$L$47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'3-methylphenylacetic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'3-methylphenylacetic acid'!$L$79:$L$84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'3-methylphenylacetic acid'!$M$33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'3-methylphenylacetic acid'!$M$43:$M$47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'3-methylphenylacetic acid'!$M$43:$M$47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'3-methylphenylacetic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'3-methylphenylacetic acid'!$M$79:$M$84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'3-methylphenylacetic acid'!$N$33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'3-methylphenylacetic acid'!$N$43:$N$47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'3-methylphenylacetic acid'!$N$43:$N$47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'3-methylphenylacetic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'3-methylphenylacetic acid'!$N$79:$N$84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'3-methylphenylacetic acid'!$O$33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'3-methylphenylacetic acid'!$O$43:$O$47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'3-methylphenylacetic acid'!$O$43:$O$47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'3-methylphenylacetic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'3-methylphenylacetic acid'!$O$79:$O$84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'3-methylphenylacetic acid'!$P$33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'3-methylphenylacetic acid'!$P$43:$P$47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'3-methylphenylacetic acid'!$P$43:$P$47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'3-methylphenylacetic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'3-methylphenylacetic acid'!$P$79:$P$84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'3-methylphenylacetic acid'!$Q$33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'3-methylphenylacetic acid'!$Q$43:$Q$47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'3-methylphenylacetic acid'!$Q$43:$Q$47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'3-methylphenylacetic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'3-methylphenylacetic acid'!$Q$79:$Q$84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'3-methylphenylacetic acid'!$R$33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'3-methylphenylacetic acid'!$R$43:$R$47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'3-methylphenylacetic acid'!$R$43:$R$47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'3-methylphenylacetic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'3-methylphenylacetic acid'!$R$79:$R$84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'3-methylphenylacetic acid'!$S$33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'3-methylphenylacetic acid'!$S$43:$S$47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'3-methylphenylacetic acid'!$S$43:$S$47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'3-methylphenylacetic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'3-methylphenylacetic acid'!$S$79:$S$84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1224408"/>
        <c:axId val="-2071218760"/>
      </c:scatterChart>
      <c:valAx>
        <c:axId val="-2071224408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-2071218760"/>
        <c:crosses val="autoZero"/>
        <c:crossBetween val="midCat"/>
      </c:valAx>
      <c:valAx>
        <c:axId val="-2071218760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20712244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'3-methylphenylacetic acid'!$A$73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'3-methylphenylacetic acid'!$B$74:$F$74</c:f>
                <c:numCache>
                  <c:formatCode>General</c:formatCode>
                  <c:ptCount val="5"/>
                  <c:pt idx="0">
                    <c:v>33.43592098265339</c:v>
                  </c:pt>
                  <c:pt idx="1">
                    <c:v>86.21758758095955</c:v>
                  </c:pt>
                  <c:pt idx="2">
                    <c:v>0.374276595051291</c:v>
                  </c:pt>
                  <c:pt idx="3">
                    <c:v>1.154032100482929</c:v>
                  </c:pt>
                  <c:pt idx="4">
                    <c:v>2.341417708431505</c:v>
                  </c:pt>
                </c:numCache>
              </c:numRef>
            </c:plus>
            <c:minus>
              <c:numRef>
                <c:f>'3-methylphenylacetic acid'!$B$74:$F$74</c:f>
                <c:numCache>
                  <c:formatCode>General</c:formatCode>
                  <c:ptCount val="5"/>
                  <c:pt idx="0">
                    <c:v>33.43592098265339</c:v>
                  </c:pt>
                  <c:pt idx="1">
                    <c:v>86.21758758095955</c:v>
                  </c:pt>
                  <c:pt idx="2">
                    <c:v>0.374276595051291</c:v>
                  </c:pt>
                  <c:pt idx="3">
                    <c:v>1.154032100482929</c:v>
                  </c:pt>
                  <c:pt idx="4">
                    <c:v>2.341417708431505</c:v>
                  </c:pt>
                </c:numCache>
              </c:numRef>
            </c:minus>
          </c:errBars>
          <c:cat>
            <c:strRef>
              <c:f>'3-methylphenylacetic acid'!$B$50:$F$50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'3-methylphenylacetic acid'!$B$73:$F$73</c:f>
              <c:numCache>
                <c:formatCode>General</c:formatCode>
                <c:ptCount val="5"/>
                <c:pt idx="0">
                  <c:v>20.23623397546566</c:v>
                </c:pt>
                <c:pt idx="1">
                  <c:v>101.3812244143048</c:v>
                </c:pt>
                <c:pt idx="2">
                  <c:v>1.034436161871566</c:v>
                </c:pt>
                <c:pt idx="3" formatCode="0.00E+00">
                  <c:v>1.491164971467155</c:v>
                </c:pt>
                <c:pt idx="4">
                  <c:v>2.805854619191069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70954456"/>
        <c:axId val="-2070984520"/>
      </c:barChart>
      <c:catAx>
        <c:axId val="-20709544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-2070984520"/>
        <c:crosses val="autoZero"/>
        <c:auto val="1"/>
        <c:lblAlgn val="ctr"/>
        <c:lblOffset val="0"/>
        <c:noMultiLvlLbl val="0"/>
      </c:catAx>
      <c:valAx>
        <c:axId val="-2070984520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207095445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'3-methylphenylacetic acid'!$A$51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'3-methylphenylacetic acid'!$B$96:$F$96</c:f>
                <c:numCache>
                  <c:formatCode>General</c:formatCode>
                  <c:ptCount val="5"/>
                  <c:pt idx="0">
                    <c:v>0.66225861536492</c:v>
                  </c:pt>
                  <c:pt idx="1">
                    <c:v>0.80788217958132</c:v>
                  </c:pt>
                  <c:pt idx="2">
                    <c:v>0.320385185859446</c:v>
                  </c:pt>
                  <c:pt idx="3">
                    <c:v>0.41057970592253</c:v>
                  </c:pt>
                  <c:pt idx="4">
                    <c:v>0.547452271105948</c:v>
                  </c:pt>
                </c:numCache>
              </c:numRef>
            </c:plus>
            <c:minus>
              <c:numRef>
                <c:f>'3-methylphenylacetic acid'!$B$96:$F$96</c:f>
                <c:numCache>
                  <c:formatCode>General</c:formatCode>
                  <c:ptCount val="5"/>
                  <c:pt idx="0">
                    <c:v>0.66225861536492</c:v>
                  </c:pt>
                  <c:pt idx="1">
                    <c:v>0.80788217958132</c:v>
                  </c:pt>
                  <c:pt idx="2">
                    <c:v>0.320385185859446</c:v>
                  </c:pt>
                  <c:pt idx="3">
                    <c:v>0.41057970592253</c:v>
                  </c:pt>
                  <c:pt idx="4">
                    <c:v>0.547452271105948</c:v>
                  </c:pt>
                </c:numCache>
              </c:numRef>
            </c:minus>
          </c:errBars>
          <c:cat>
            <c:strRef>
              <c:f>'3-methylphenylacetic acid'!$B$50:$F$50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'3-methylphenylacetic acid'!$B$95:$F$95</c:f>
              <c:numCache>
                <c:formatCode>General</c:formatCode>
                <c:ptCount val="5"/>
                <c:pt idx="0">
                  <c:v>1.161563708587329</c:v>
                </c:pt>
                <c:pt idx="1">
                  <c:v>0.867680393562226</c:v>
                </c:pt>
                <c:pt idx="2">
                  <c:v>0.727176299899234</c:v>
                </c:pt>
                <c:pt idx="3">
                  <c:v>0.661604294248363</c:v>
                </c:pt>
                <c:pt idx="4" formatCode="0.00E+00">
                  <c:v>1.036368377893283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71301032"/>
        <c:axId val="-2071297896"/>
      </c:barChart>
      <c:catAx>
        <c:axId val="-20713010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-2071297896"/>
        <c:crosses val="autoZero"/>
        <c:auto val="1"/>
        <c:lblAlgn val="ctr"/>
        <c:lblOffset val="0"/>
        <c:noMultiLvlLbl val="0"/>
      </c:catAx>
      <c:valAx>
        <c:axId val="-2071297896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207130103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'3-methylphenylacetic acid'!$C$33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'3-methylphenylacetic acid'!$C$43:$C$47</c:f>
                <c:numCache>
                  <c:formatCode>General</c:formatCode>
                  <c:ptCount val="5"/>
                  <c:pt idx="0">
                    <c:v>3.274855500745131</c:v>
                  </c:pt>
                  <c:pt idx="1">
                    <c:v>26.43110358952649</c:v>
                  </c:pt>
                  <c:pt idx="2">
                    <c:v>0.977811408403544</c:v>
                  </c:pt>
                  <c:pt idx="3">
                    <c:v>0.475966773270075</c:v>
                  </c:pt>
                  <c:pt idx="4">
                    <c:v>1.954372852684159</c:v>
                  </c:pt>
                </c:numCache>
              </c:numRef>
            </c:plus>
            <c:minus>
              <c:numRef>
                <c:f>'3-methylphenylacetic acid'!$C$43:$C$47</c:f>
                <c:numCache>
                  <c:formatCode>General</c:formatCode>
                  <c:ptCount val="5"/>
                  <c:pt idx="0">
                    <c:v>3.274855500745131</c:v>
                  </c:pt>
                  <c:pt idx="1">
                    <c:v>26.43110358952649</c:v>
                  </c:pt>
                  <c:pt idx="2">
                    <c:v>0.977811408403544</c:v>
                  </c:pt>
                  <c:pt idx="3">
                    <c:v>0.475966773270075</c:v>
                  </c:pt>
                  <c:pt idx="4">
                    <c:v>1.954372852684159</c:v>
                  </c:pt>
                </c:numCache>
              </c:numRef>
            </c:minus>
          </c:errBars>
          <c:xVal>
            <c:numRef>
              <c:f>'3-methylphenylacetic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'3-methylphenylacetic acid'!$C$57:$C$62</c:f>
              <c:numCache>
                <c:formatCode>0</c:formatCode>
                <c:ptCount val="6"/>
                <c:pt idx="0">
                  <c:v>0.307674633213278</c:v>
                </c:pt>
                <c:pt idx="1">
                  <c:v>52.92672662945967</c:v>
                </c:pt>
                <c:pt idx="2">
                  <c:v>49.80248904845481</c:v>
                </c:pt>
                <c:pt idx="3">
                  <c:v>17.85753357230502</c:v>
                </c:pt>
                <c:pt idx="4">
                  <c:v>21.38872286345983</c:v>
                </c:pt>
                <c:pt idx="5" formatCode="General">
                  <c:v>22.28449375021979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'3-methylphenylacetic acid'!$V$33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'3-methylphenylacetic acid'!$V$41:$V$45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'3-methylphenylacetic acid'!$V$41:$V$45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'3-methylphenylacetic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'3-methylphenylacetic acid'!$V$57:$V$62</c:f>
              <c:numCache>
                <c:formatCode>0</c:formatCode>
                <c:ptCount val="6"/>
                <c:pt idx="0">
                  <c:v>99.69232536678672</c:v>
                </c:pt>
                <c:pt idx="1">
                  <c:v>47.07327337054034</c:v>
                </c:pt>
                <c:pt idx="2">
                  <c:v>50.1975109515452</c:v>
                </c:pt>
                <c:pt idx="3">
                  <c:v>82.14246642769498</c:v>
                </c:pt>
                <c:pt idx="4">
                  <c:v>78.61127713654015</c:v>
                </c:pt>
                <c:pt idx="5">
                  <c:v>77.71550624978021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1340648"/>
        <c:axId val="-2071335032"/>
      </c:scatterChart>
      <c:valAx>
        <c:axId val="-2071340648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-2071335032"/>
        <c:crosses val="autoZero"/>
        <c:crossBetween val="midCat"/>
      </c:valAx>
      <c:valAx>
        <c:axId val="-207133503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2071340648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'3-methylphenylacetic acid'!$C$33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'3-methylphenylacetic acid'!$C$43:$C$47</c:f>
                <c:numCache>
                  <c:formatCode>General</c:formatCode>
                  <c:ptCount val="5"/>
                  <c:pt idx="0">
                    <c:v>3.274855500745131</c:v>
                  </c:pt>
                  <c:pt idx="1">
                    <c:v>26.43110358952649</c:v>
                  </c:pt>
                  <c:pt idx="2">
                    <c:v>0.977811408403544</c:v>
                  </c:pt>
                  <c:pt idx="3">
                    <c:v>0.475966773270075</c:v>
                  </c:pt>
                  <c:pt idx="4">
                    <c:v>1.954372852684159</c:v>
                  </c:pt>
                </c:numCache>
              </c:numRef>
            </c:plus>
            <c:minus>
              <c:numRef>
                <c:f>'3-methylphenylacetic acid'!$C$43:$C$47</c:f>
                <c:numCache>
                  <c:formatCode>General</c:formatCode>
                  <c:ptCount val="5"/>
                  <c:pt idx="0">
                    <c:v>3.274855500745131</c:v>
                  </c:pt>
                  <c:pt idx="1">
                    <c:v>26.43110358952649</c:v>
                  </c:pt>
                  <c:pt idx="2">
                    <c:v>0.977811408403544</c:v>
                  </c:pt>
                  <c:pt idx="3">
                    <c:v>0.475966773270075</c:v>
                  </c:pt>
                  <c:pt idx="4">
                    <c:v>1.954372852684159</c:v>
                  </c:pt>
                </c:numCache>
              </c:numRef>
            </c:minus>
          </c:errBars>
          <c:xVal>
            <c:numRef>
              <c:f>'3-methylphenylacetic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'3-methylphenylacetic acid'!$C$79:$C$84</c:f>
              <c:numCache>
                <c:formatCode>0</c:formatCode>
                <c:ptCount val="6"/>
                <c:pt idx="0">
                  <c:v>0.102967102821406</c:v>
                </c:pt>
                <c:pt idx="1">
                  <c:v>0.679432388617226</c:v>
                </c:pt>
                <c:pt idx="2">
                  <c:v>8.341220687099019</c:v>
                </c:pt>
                <c:pt idx="3">
                  <c:v>6.626553485890234</c:v>
                </c:pt>
                <c:pt idx="4">
                  <c:v>18.92600409469362</c:v>
                </c:pt>
                <c:pt idx="5" formatCode="General">
                  <c:v>24.31328044039788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'3-methylphenylacetic acid'!$V$33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'3-methylphenylacetic acid'!$V$41:$V$45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'3-methylphenylacetic acid'!$V$41:$V$45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'3-methylphenylacetic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'3-methylphenylacetic acid'!$V$79:$V$84</c:f>
              <c:numCache>
                <c:formatCode>0</c:formatCode>
                <c:ptCount val="6"/>
                <c:pt idx="0">
                  <c:v>99.8970328971786</c:v>
                </c:pt>
                <c:pt idx="1">
                  <c:v>99.32056761138277</c:v>
                </c:pt>
                <c:pt idx="2">
                  <c:v>91.65877931290099</c:v>
                </c:pt>
                <c:pt idx="3">
                  <c:v>93.37344651410977</c:v>
                </c:pt>
                <c:pt idx="4">
                  <c:v>81.07399590530637</c:v>
                </c:pt>
                <c:pt idx="5">
                  <c:v>75.68671955960212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1389560"/>
        <c:axId val="-2071383944"/>
      </c:scatterChart>
      <c:valAx>
        <c:axId val="-207138956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-2071383944"/>
        <c:crosses val="autoZero"/>
        <c:crossBetween val="midCat"/>
      </c:valAx>
      <c:valAx>
        <c:axId val="-2071383944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2071389560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glutamate!$C$33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glutamate!$C$43:$C$48</c:f>
                <c:numCache>
                  <c:formatCode>General</c:formatCode>
                  <c:ptCount val="6"/>
                  <c:pt idx="0">
                    <c:v>6.607405196701685</c:v>
                  </c:pt>
                  <c:pt idx="1">
                    <c:v>24.23105898136192</c:v>
                  </c:pt>
                  <c:pt idx="2">
                    <c:v>4.145862380792623</c:v>
                  </c:pt>
                  <c:pt idx="3">
                    <c:v>25.22569852015422</c:v>
                  </c:pt>
                  <c:pt idx="4">
                    <c:v>41.6957259176351</c:v>
                  </c:pt>
                  <c:pt idx="5">
                    <c:v>10.10517301295937</c:v>
                  </c:pt>
                </c:numCache>
              </c:numRef>
            </c:plus>
            <c:minus>
              <c:numRef>
                <c:f>glutamate!$C$43:$C$48</c:f>
                <c:numCache>
                  <c:formatCode>General</c:formatCode>
                  <c:ptCount val="6"/>
                  <c:pt idx="0">
                    <c:v>6.607405196701685</c:v>
                  </c:pt>
                  <c:pt idx="1">
                    <c:v>24.23105898136192</c:v>
                  </c:pt>
                  <c:pt idx="2">
                    <c:v>4.145862380792623</c:v>
                  </c:pt>
                  <c:pt idx="3">
                    <c:v>25.22569852015422</c:v>
                  </c:pt>
                  <c:pt idx="4">
                    <c:v>41.6957259176351</c:v>
                  </c:pt>
                  <c:pt idx="5">
                    <c:v>10.10517301295937</c:v>
                  </c:pt>
                </c:numCache>
              </c:numRef>
            </c:minus>
          </c:errBars>
          <c:xVal>
            <c:numRef>
              <c:f>glutamate!$B$34:$B$39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glutamate!$C$34:$C$39</c:f>
              <c:numCache>
                <c:formatCode>0</c:formatCode>
                <c:ptCount val="6"/>
                <c:pt idx="0">
                  <c:v>21.949425708986</c:v>
                </c:pt>
                <c:pt idx="1">
                  <c:v>47.19309090038778</c:v>
                </c:pt>
                <c:pt idx="2">
                  <c:v>67.977245298147</c:v>
                </c:pt>
                <c:pt idx="3">
                  <c:v>14.88867330310976</c:v>
                </c:pt>
                <c:pt idx="4">
                  <c:v>15.26803374601631</c:v>
                </c:pt>
                <c:pt idx="5" formatCode="General">
                  <c:v>46.85605250557815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glutamate!$D$33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glutamate!$D$43:$D$48</c:f>
                <c:numCache>
                  <c:formatCode>General</c:formatCode>
                  <c:ptCount val="6"/>
                  <c:pt idx="0">
                    <c:v>6.607405196701681</c:v>
                  </c:pt>
                  <c:pt idx="1">
                    <c:v>24.23105898136194</c:v>
                  </c:pt>
                  <c:pt idx="2">
                    <c:v>4.145862380792623</c:v>
                  </c:pt>
                  <c:pt idx="3">
                    <c:v>25.22569852015419</c:v>
                  </c:pt>
                  <c:pt idx="4">
                    <c:v>41.6957259176351</c:v>
                  </c:pt>
                  <c:pt idx="5">
                    <c:v>10.10517301295931</c:v>
                  </c:pt>
                </c:numCache>
              </c:numRef>
            </c:plus>
            <c:minus>
              <c:numRef>
                <c:f>glutamate!$D$43:$D$48</c:f>
                <c:numCache>
                  <c:formatCode>General</c:formatCode>
                  <c:ptCount val="6"/>
                  <c:pt idx="0">
                    <c:v>6.607405196701681</c:v>
                  </c:pt>
                  <c:pt idx="1">
                    <c:v>24.23105898136194</c:v>
                  </c:pt>
                  <c:pt idx="2">
                    <c:v>4.145862380792623</c:v>
                  </c:pt>
                  <c:pt idx="3">
                    <c:v>25.22569852015419</c:v>
                  </c:pt>
                  <c:pt idx="4">
                    <c:v>41.6957259176351</c:v>
                  </c:pt>
                  <c:pt idx="5">
                    <c:v>10.10517301295931</c:v>
                  </c:pt>
                </c:numCache>
              </c:numRef>
            </c:minus>
          </c:errBars>
          <c:xVal>
            <c:numRef>
              <c:f>glutamate!$B$34:$B$39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glutamate!$D$34:$D$39</c:f>
              <c:numCache>
                <c:formatCode>0</c:formatCode>
                <c:ptCount val="6"/>
                <c:pt idx="0">
                  <c:v>78.05057429101398</c:v>
                </c:pt>
                <c:pt idx="1">
                  <c:v>52.80690909961221</c:v>
                </c:pt>
                <c:pt idx="2">
                  <c:v>32.02275470185302</c:v>
                </c:pt>
                <c:pt idx="3">
                  <c:v>85.11132669689025</c:v>
                </c:pt>
                <c:pt idx="4">
                  <c:v>84.7319662539837</c:v>
                </c:pt>
                <c:pt idx="5" formatCode="General">
                  <c:v>53.14394749442186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glutamate!$E$33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glutamate!$E$43:$E$48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glutamate!$E$43:$E$48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glutamate!$B$34:$B$39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glutamate!$E$34:$E$39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glutamate!$F$33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glutamate!$F$43:$F$48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glutamate!$F$43:$F$48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glutamate!$B$34:$B$39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glutamate!$F$34:$F$39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glutamate!$G$33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glutamate!$G$43:$G$48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glutamate!$G$43:$G$48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glutamate!$B$34:$B$39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glutamate!$G$34:$G$39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glutamate!$H$33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glutamate!$H$43:$H$47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glutamate!$H$43:$H$47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glutamate!$B$34:$B$39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glutamate!$H$34:$H$39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glutamate!$I$33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glutamate!$I$43:$I$47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glutamate!$I$43:$I$47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glutamate!$B$34:$B$39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glutamate!$I$34:$I$39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glutamate!$J$33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glutamate!$J$43:$J$47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glutamate!$J$43:$J$47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glutamate!$B$34:$B$39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glutamate!$J$34:$J$39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glutamate!$K$33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glutamate!$K$43:$K$47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glutamate!$K$43:$K$47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glutamate!$B$34:$B$39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glutamate!$K$34:$K$39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glutamate!$L$33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glutamate!$L$43:$L$47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glutamate!$L$43:$L$47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glutamate!$B$34:$B$39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glutamate!$L$34:$L$39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glutamate!$M$33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glutamate!$M$43:$M$47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glutamate!$M$43:$M$47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glutamate!$B$34:$B$39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glutamate!$M$34:$M$39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glutamate!$N$33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glutamate!$N$43:$N$47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glutamate!$N$43:$N$47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glutamate!$B$34:$B$39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glutamate!$N$34:$N$39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glutamate!$O$33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glutamate!$O$43:$O$47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glutamate!$O$43:$O$47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glutamate!$B$34:$B$39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glutamate!$O$34:$O$39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glutamate!$P$33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glutamate!$P$43:$P$47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glutamate!$P$43:$P$47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glutamate!$B$34:$B$39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glutamate!$P$34:$P$39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glutamate!$Q$33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glutamate!$Q$43:$Q$47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glutamate!$Q$43:$Q$47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glutamate!$B$34:$B$39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glutamate!$Q$34:$Q$39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glutamate!$R$33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glutamate!$R$43:$R$47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glutamate!$R$43:$R$47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glutamate!$B$34:$B$39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glutamate!$R$34:$R$39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glutamate!$S$33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glutamate!$S$43:$S$47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glutamate!$S$43:$S$47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glutamate!$B$34:$B$39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glutamate!$S$34:$S$39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1636184"/>
        <c:axId val="-2071660456"/>
      </c:scatterChart>
      <c:valAx>
        <c:axId val="-2071636184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-2071660456"/>
        <c:crosses val="autoZero"/>
        <c:crossBetween val="midCat"/>
      </c:valAx>
      <c:valAx>
        <c:axId val="-2071660456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layout/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2071636184"/>
        <c:crosses val="autoZero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glutamate!$A$51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glutamate!$B$52:$F$52</c:f>
                <c:numCache>
                  <c:formatCode>General</c:formatCode>
                  <c:ptCount val="5"/>
                  <c:pt idx="0">
                    <c:v>0.441348756878516</c:v>
                  </c:pt>
                  <c:pt idx="1">
                    <c:v>0.048289708534599</c:v>
                  </c:pt>
                  <c:pt idx="2">
                    <c:v>1.631783455129597</c:v>
                  </c:pt>
                  <c:pt idx="3">
                    <c:v>4.547538975144154</c:v>
                  </c:pt>
                  <c:pt idx="4">
                    <c:v>0.180512298009568</c:v>
                  </c:pt>
                </c:numCache>
              </c:numRef>
            </c:plus>
            <c:minus>
              <c:numRef>
                <c:f>glutamate!$B$52:$F$52</c:f>
                <c:numCache>
                  <c:formatCode>General</c:formatCode>
                  <c:ptCount val="5"/>
                  <c:pt idx="0">
                    <c:v>0.441348756878516</c:v>
                  </c:pt>
                  <c:pt idx="1">
                    <c:v>0.048289708534599</c:v>
                  </c:pt>
                  <c:pt idx="2">
                    <c:v>1.631783455129597</c:v>
                  </c:pt>
                  <c:pt idx="3">
                    <c:v>4.547538975144154</c:v>
                  </c:pt>
                  <c:pt idx="4">
                    <c:v>0.180512298009568</c:v>
                  </c:pt>
                </c:numCache>
              </c:numRef>
            </c:minus>
          </c:errBars>
          <c:cat>
            <c:strRef>
              <c:f>glutamate!$B$50:$F$50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glutamate!$B$51:$F$51</c:f>
              <c:numCache>
                <c:formatCode>General</c:formatCode>
                <c:ptCount val="5"/>
                <c:pt idx="0">
                  <c:v>0.463985501056571</c:v>
                </c:pt>
                <c:pt idx="1">
                  <c:v>0.0962274200166012</c:v>
                </c:pt>
                <c:pt idx="2">
                  <c:v>2.698529644751722</c:v>
                </c:pt>
                <c:pt idx="3">
                  <c:v>3.673389258939743</c:v>
                </c:pt>
                <c:pt idx="4">
                  <c:v>0.688305770271675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71486888"/>
        <c:axId val="-2071490424"/>
      </c:barChart>
      <c:catAx>
        <c:axId val="-20714868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-2071490424"/>
        <c:crosses val="autoZero"/>
        <c:auto val="1"/>
        <c:lblAlgn val="ctr"/>
        <c:lblOffset val="0"/>
        <c:noMultiLvlLbl val="0"/>
      </c:catAx>
      <c:valAx>
        <c:axId val="-2071490424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207148688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glutamate!$C$33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glutamate!$C$43:$C$47</c:f>
                <c:numCache>
                  <c:formatCode>General</c:formatCode>
                  <c:ptCount val="5"/>
                  <c:pt idx="0">
                    <c:v>6.607405196701685</c:v>
                  </c:pt>
                  <c:pt idx="1">
                    <c:v>24.23105898136192</c:v>
                  </c:pt>
                  <c:pt idx="2">
                    <c:v>4.145862380792623</c:v>
                  </c:pt>
                  <c:pt idx="3">
                    <c:v>25.22569852015422</c:v>
                  </c:pt>
                  <c:pt idx="4">
                    <c:v>41.6957259176351</c:v>
                  </c:pt>
                </c:numCache>
              </c:numRef>
            </c:plus>
            <c:minus>
              <c:numRef>
                <c:f>glutamate!$C$43:$C$47</c:f>
                <c:numCache>
                  <c:formatCode>General</c:formatCode>
                  <c:ptCount val="5"/>
                  <c:pt idx="0">
                    <c:v>6.607405196701685</c:v>
                  </c:pt>
                  <c:pt idx="1">
                    <c:v>24.23105898136192</c:v>
                  </c:pt>
                  <c:pt idx="2">
                    <c:v>4.145862380792623</c:v>
                  </c:pt>
                  <c:pt idx="3">
                    <c:v>25.22569852015422</c:v>
                  </c:pt>
                  <c:pt idx="4">
                    <c:v>41.6957259176351</c:v>
                  </c:pt>
                </c:numCache>
              </c:numRef>
            </c:minus>
          </c:errBars>
          <c:xVal>
            <c:numRef>
              <c:f>glutamate!$B$34:$B$39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glutamate!$C$34:$C$39</c:f>
              <c:numCache>
                <c:formatCode>0</c:formatCode>
                <c:ptCount val="6"/>
                <c:pt idx="0">
                  <c:v>21.949425708986</c:v>
                </c:pt>
                <c:pt idx="1">
                  <c:v>47.19309090038778</c:v>
                </c:pt>
                <c:pt idx="2">
                  <c:v>67.977245298147</c:v>
                </c:pt>
                <c:pt idx="3">
                  <c:v>14.88867330310976</c:v>
                </c:pt>
                <c:pt idx="4">
                  <c:v>15.26803374601631</c:v>
                </c:pt>
                <c:pt idx="5" formatCode="General">
                  <c:v>46.85605250557815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glutamate!$V$33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glutamate!$V$41:$V$45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glutamate!$V$41:$V$45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glutamate!$B$34:$B$39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glutamate!$V$34:$V$39</c:f>
              <c:numCache>
                <c:formatCode>0</c:formatCode>
                <c:ptCount val="6"/>
                <c:pt idx="0">
                  <c:v>78.05057429101398</c:v>
                </c:pt>
                <c:pt idx="1">
                  <c:v>52.80690909961221</c:v>
                </c:pt>
                <c:pt idx="2">
                  <c:v>32.02275470185302</c:v>
                </c:pt>
                <c:pt idx="3">
                  <c:v>85.11132669689025</c:v>
                </c:pt>
                <c:pt idx="4">
                  <c:v>84.7319662539837</c:v>
                </c:pt>
                <c:pt idx="5">
                  <c:v>53.14394749442186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1702728"/>
        <c:axId val="-2071697144"/>
      </c:scatterChart>
      <c:valAx>
        <c:axId val="-2071702728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-2071697144"/>
        <c:crosses val="autoZero"/>
        <c:crossBetween val="midCat"/>
      </c:valAx>
      <c:valAx>
        <c:axId val="-2071697144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layout/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2071702728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glutamate!$C$56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glutamate!$C$65:$C$70</c:f>
                <c:numCache>
                  <c:formatCode>General</c:formatCode>
                  <c:ptCount val="6"/>
                  <c:pt idx="0">
                    <c:v>32.57401307003228</c:v>
                  </c:pt>
                  <c:pt idx="1">
                    <c:v>33.24829683523404</c:v>
                  </c:pt>
                  <c:pt idx="2">
                    <c:v>20.0528526632318</c:v>
                  </c:pt>
                  <c:pt idx="3">
                    <c:v>9.374400113679575</c:v>
                  </c:pt>
                  <c:pt idx="4">
                    <c:v>14.95451109065845</c:v>
                  </c:pt>
                  <c:pt idx="5">
                    <c:v>6.623816816826805</c:v>
                  </c:pt>
                </c:numCache>
              </c:numRef>
            </c:plus>
            <c:minus>
              <c:numRef>
                <c:f>glutamate!$C$65:$C$70</c:f>
                <c:numCache>
                  <c:formatCode>General</c:formatCode>
                  <c:ptCount val="6"/>
                  <c:pt idx="0">
                    <c:v>32.57401307003228</c:v>
                  </c:pt>
                  <c:pt idx="1">
                    <c:v>33.24829683523404</c:v>
                  </c:pt>
                  <c:pt idx="2">
                    <c:v>20.0528526632318</c:v>
                  </c:pt>
                  <c:pt idx="3">
                    <c:v>9.374400113679575</c:v>
                  </c:pt>
                  <c:pt idx="4">
                    <c:v>14.95451109065845</c:v>
                  </c:pt>
                  <c:pt idx="5">
                    <c:v>6.623816816826805</c:v>
                  </c:pt>
                </c:numCache>
              </c:numRef>
            </c:minus>
          </c:errBars>
          <c:xVal>
            <c:numRef>
              <c:f>glutamate!$B$57:$B$62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glutamate!$C$57:$C$62</c:f>
              <c:numCache>
                <c:formatCode>0</c:formatCode>
                <c:ptCount val="6"/>
                <c:pt idx="0">
                  <c:v>83.70852206673672</c:v>
                </c:pt>
                <c:pt idx="1">
                  <c:v>11.74987445430243</c:v>
                </c:pt>
                <c:pt idx="2">
                  <c:v>43.18919649316054</c:v>
                </c:pt>
                <c:pt idx="3">
                  <c:v>50.65361042838843</c:v>
                </c:pt>
                <c:pt idx="4">
                  <c:v>58.2776947865048</c:v>
                </c:pt>
                <c:pt idx="5" formatCode="General">
                  <c:v>59.39126087219189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glutamate!$D$56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glutamate!$D$65:$D$70</c:f>
                <c:numCache>
                  <c:formatCode>General</c:formatCode>
                  <c:ptCount val="6"/>
                  <c:pt idx="0">
                    <c:v>32.57401307003229</c:v>
                  </c:pt>
                  <c:pt idx="1">
                    <c:v>33.248296835234</c:v>
                  </c:pt>
                  <c:pt idx="2">
                    <c:v>20.05285266323181</c:v>
                  </c:pt>
                  <c:pt idx="3">
                    <c:v>9.374400113679502</c:v>
                  </c:pt>
                  <c:pt idx="4">
                    <c:v>14.95451109065845</c:v>
                  </c:pt>
                  <c:pt idx="5">
                    <c:v>6.623816816826772</c:v>
                  </c:pt>
                </c:numCache>
              </c:numRef>
            </c:plus>
            <c:minus>
              <c:numRef>
                <c:f>glutamate!$D$65:$D$70</c:f>
                <c:numCache>
                  <c:formatCode>General</c:formatCode>
                  <c:ptCount val="6"/>
                  <c:pt idx="0">
                    <c:v>32.57401307003229</c:v>
                  </c:pt>
                  <c:pt idx="1">
                    <c:v>33.248296835234</c:v>
                  </c:pt>
                  <c:pt idx="2">
                    <c:v>20.05285266323181</c:v>
                  </c:pt>
                  <c:pt idx="3">
                    <c:v>9.374400113679502</c:v>
                  </c:pt>
                  <c:pt idx="4">
                    <c:v>14.95451109065845</c:v>
                  </c:pt>
                  <c:pt idx="5">
                    <c:v>6.623816816826772</c:v>
                  </c:pt>
                </c:numCache>
              </c:numRef>
            </c:minus>
          </c:errBars>
          <c:xVal>
            <c:numRef>
              <c:f>glutamate!$B$57:$B$62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glutamate!$D$57:$D$62</c:f>
              <c:numCache>
                <c:formatCode>0</c:formatCode>
                <c:ptCount val="6"/>
                <c:pt idx="0">
                  <c:v>16.29147793326329</c:v>
                </c:pt>
                <c:pt idx="1">
                  <c:v>88.25012554569757</c:v>
                </c:pt>
                <c:pt idx="2">
                  <c:v>56.81080350683945</c:v>
                </c:pt>
                <c:pt idx="3">
                  <c:v>49.34638957161158</c:v>
                </c:pt>
                <c:pt idx="4">
                  <c:v>41.7223052134952</c:v>
                </c:pt>
                <c:pt idx="5" formatCode="General">
                  <c:v>40.60873912780811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glutamate!$E$56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glutamate!$E$65:$E$70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glutamate!$E$65:$E$70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glutamate!$B$57:$B$62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glutamate!$E$57:$E$62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glutamate!$F$56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glutamate!$F$65:$F$70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glutamate!$F$65:$F$70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glutamate!$B$57:$B$62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glutamate!$F$57:$F$62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glutamate!$G$33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glutamate!$G$65:$G$70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glutamate!$G$65:$G$70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glutamate!$B$34:$B$39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glutamate!$G$57:$G$62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glutamate!$H$33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glutamate!$H$43:$H$47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glutamate!$H$43:$H$47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glutamate!$B$34:$B$39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glutamate!$H$57:$H$62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glutamate!$I$33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glutamate!$I$43:$I$47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glutamate!$I$43:$I$47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glutamate!$B$34:$B$39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glutamate!$I$57:$I$62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glutamate!$J$33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glutamate!$J$43:$J$47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glutamate!$J$43:$J$47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glutamate!$B$34:$B$39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glutamate!$J$57:$J$62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glutamate!$K$33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glutamate!$K$43:$K$47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glutamate!$K$43:$K$47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glutamate!$B$34:$B$39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glutamate!$K$57:$K$62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glutamate!$L$33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glutamate!$L$43:$L$47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glutamate!$L$43:$L$47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glutamate!$B$34:$B$39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glutamate!$L$57:$L$62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glutamate!$M$33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glutamate!$M$43:$M$47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glutamate!$M$43:$M$47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glutamate!$B$34:$B$39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glutamate!$M$57:$M$62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glutamate!$N$33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glutamate!$N$43:$N$47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glutamate!$N$43:$N$47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glutamate!$B$34:$B$39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glutamate!$N$57:$N$62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glutamate!$O$33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glutamate!$O$43:$O$47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glutamate!$O$43:$O$47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glutamate!$B$34:$B$39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glutamate!$O$57:$O$62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glutamate!$P$33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glutamate!$P$43:$P$47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glutamate!$P$43:$P$47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glutamate!$B$34:$B$39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glutamate!$P$57:$P$62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glutamate!$Q$33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glutamate!$Q$43:$Q$47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glutamate!$Q$43:$Q$47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glutamate!$B$34:$B$39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glutamate!$Q$57:$Q$62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glutamate!$R$33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glutamate!$R$43:$R$47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glutamate!$R$43:$R$47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glutamate!$B$34:$B$39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glutamate!$R$57:$R$62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glutamate!$S$33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glutamate!$S$43:$S$47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glutamate!$S$43:$S$47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glutamate!$B$34:$B$39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glutamate!$S$57:$S$62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1883448"/>
        <c:axId val="-2071900888"/>
      </c:scatterChart>
      <c:valAx>
        <c:axId val="-2071883448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-2071900888"/>
        <c:crosses val="autoZero"/>
        <c:crossBetween val="midCat"/>
      </c:valAx>
      <c:valAx>
        <c:axId val="-207190088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layout/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2071883448"/>
        <c:crosses val="autoZero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glutamate!$C$33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glutamate!$C$87:$C$92</c:f>
                <c:numCache>
                  <c:formatCode>General</c:formatCode>
                  <c:ptCount val="6"/>
                  <c:pt idx="0">
                    <c:v>1.15727768755389</c:v>
                  </c:pt>
                  <c:pt idx="1">
                    <c:v>8.825258073565224</c:v>
                  </c:pt>
                  <c:pt idx="2">
                    <c:v>9.638730371030451</c:v>
                  </c:pt>
                  <c:pt idx="3">
                    <c:v>8.84374049740096</c:v>
                  </c:pt>
                  <c:pt idx="4">
                    <c:v>10.62099060793983</c:v>
                  </c:pt>
                  <c:pt idx="5">
                    <c:v>12.77641946214269</c:v>
                  </c:pt>
                </c:numCache>
              </c:numRef>
            </c:plus>
            <c:minus>
              <c:numRef>
                <c:f>glutamate!$C$87:$C$92</c:f>
                <c:numCache>
                  <c:formatCode>General</c:formatCode>
                  <c:ptCount val="6"/>
                  <c:pt idx="0">
                    <c:v>1.15727768755389</c:v>
                  </c:pt>
                  <c:pt idx="1">
                    <c:v>8.825258073565224</c:v>
                  </c:pt>
                  <c:pt idx="2">
                    <c:v>9.638730371030451</c:v>
                  </c:pt>
                  <c:pt idx="3">
                    <c:v>8.84374049740096</c:v>
                  </c:pt>
                  <c:pt idx="4">
                    <c:v>10.62099060793983</c:v>
                  </c:pt>
                  <c:pt idx="5">
                    <c:v>12.77641946214269</c:v>
                  </c:pt>
                </c:numCache>
              </c:numRef>
            </c:minus>
          </c:errBars>
          <c:xVal>
            <c:numRef>
              <c:f>glutamate!$B$34:$B$39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glutamate!$C$79:$C$84</c:f>
              <c:numCache>
                <c:formatCode>0</c:formatCode>
                <c:ptCount val="6"/>
                <c:pt idx="0">
                  <c:v>90.57385783552692</c:v>
                </c:pt>
                <c:pt idx="1">
                  <c:v>68.24818308099548</c:v>
                </c:pt>
                <c:pt idx="2">
                  <c:v>48.30995608744021</c:v>
                </c:pt>
                <c:pt idx="3">
                  <c:v>57.52428357905348</c:v>
                </c:pt>
                <c:pt idx="4">
                  <c:v>56.0327644541983</c:v>
                </c:pt>
                <c:pt idx="5" formatCode="General">
                  <c:v>48.8975282167919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glutamate!$D$33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glutamate!$D$87:$D$92</c:f>
                <c:numCache>
                  <c:formatCode>General</c:formatCode>
                  <c:ptCount val="6"/>
                  <c:pt idx="0">
                    <c:v>1.157277687553898</c:v>
                  </c:pt>
                  <c:pt idx="1">
                    <c:v>8.82525807356525</c:v>
                  </c:pt>
                  <c:pt idx="2">
                    <c:v>9.638730371030451</c:v>
                  </c:pt>
                  <c:pt idx="3">
                    <c:v>8.84374049740104</c:v>
                  </c:pt>
                  <c:pt idx="4">
                    <c:v>10.62099060793983</c:v>
                  </c:pt>
                  <c:pt idx="5">
                    <c:v>12.77641946214274</c:v>
                  </c:pt>
                </c:numCache>
              </c:numRef>
            </c:plus>
            <c:minus>
              <c:numRef>
                <c:f>glutamate!$D$87:$D$92</c:f>
                <c:numCache>
                  <c:formatCode>General</c:formatCode>
                  <c:ptCount val="6"/>
                  <c:pt idx="0">
                    <c:v>1.157277687553898</c:v>
                  </c:pt>
                  <c:pt idx="1">
                    <c:v>8.82525807356525</c:v>
                  </c:pt>
                  <c:pt idx="2">
                    <c:v>9.638730371030451</c:v>
                  </c:pt>
                  <c:pt idx="3">
                    <c:v>8.84374049740104</c:v>
                  </c:pt>
                  <c:pt idx="4">
                    <c:v>10.62099060793983</c:v>
                  </c:pt>
                  <c:pt idx="5">
                    <c:v>12.77641946214274</c:v>
                  </c:pt>
                </c:numCache>
              </c:numRef>
            </c:minus>
          </c:errBars>
          <c:xVal>
            <c:numRef>
              <c:f>glutamate!$B$34:$B$39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glutamate!$D$79:$D$84</c:f>
              <c:numCache>
                <c:formatCode>0</c:formatCode>
                <c:ptCount val="6"/>
                <c:pt idx="0">
                  <c:v>9.426142164473058</c:v>
                </c:pt>
                <c:pt idx="1">
                  <c:v>31.7518169190045</c:v>
                </c:pt>
                <c:pt idx="2">
                  <c:v>51.6900439125598</c:v>
                </c:pt>
                <c:pt idx="3">
                  <c:v>42.47571642094652</c:v>
                </c:pt>
                <c:pt idx="4">
                  <c:v>43.9672355458017</c:v>
                </c:pt>
                <c:pt idx="5" formatCode="General">
                  <c:v>51.10247178320812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glutamate!$E$33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glutamate!$E$87:$E$92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glutamate!$E$65:$E$70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glutamate!$B$34:$B$39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glutamate!$E$79:$E$84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glutamate!$F$33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glutamate!$F$87:$F$92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glutamate!$F$87:$F$92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glutamate!$B$34:$B$39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glutamate!$F$79:$F$84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glutamate!$G$33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glutamate!$G$87:$G$92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glutamate!$G$87:$G$92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glutamate!$B$34:$B$39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glutamate!$G$79:$G$84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glutamate!$H$33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glutamate!$H$43:$H$47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glutamate!$H$43:$H$47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glutamate!$B$34:$B$39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glutamate!$H$79:$H$84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glutamate!$I$33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glutamate!$I$43:$I$47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glutamate!$I$43:$I$47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glutamate!$B$34:$B$39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glutamate!$I$79:$I$84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glutamate!$J$33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glutamate!$J$43:$J$47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glutamate!$J$43:$J$47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glutamate!$B$34:$B$39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glutamate!$J$79:$J$84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glutamate!$K$33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glutamate!$K$43:$K$47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glutamate!$K$43:$K$47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glutamate!$B$34:$B$39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glutamate!$K$79:$K$84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glutamate!$L$33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glutamate!$L$43:$L$47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glutamate!$L$43:$L$47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glutamate!$B$34:$B$39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glutamate!$L$79:$L$84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glutamate!$M$33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glutamate!$M$43:$M$47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glutamate!$M$43:$M$47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glutamate!$B$34:$B$39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glutamate!$M$79:$M$84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glutamate!$N$33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glutamate!$N$43:$N$47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glutamate!$N$43:$N$47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glutamate!$B$34:$B$39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glutamate!$N$79:$N$84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glutamate!$O$33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glutamate!$O$43:$O$47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glutamate!$O$43:$O$47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glutamate!$B$34:$B$39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glutamate!$O$79:$O$84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glutamate!$P$33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glutamate!$P$43:$P$47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glutamate!$P$43:$P$47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glutamate!$B$34:$B$39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glutamate!$P$79:$P$84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glutamate!$Q$33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glutamate!$Q$43:$Q$47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glutamate!$Q$43:$Q$47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glutamate!$B$34:$B$39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glutamate!$Q$79:$Q$84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glutamate!$R$33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glutamate!$R$43:$R$47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glutamate!$R$43:$R$47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glutamate!$B$34:$B$39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glutamate!$R$79:$R$84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glutamate!$S$33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glutamate!$S$43:$S$47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glutamate!$S$43:$S$47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glutamate!$B$34:$B$39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glutamate!$S$79:$S$84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5940344"/>
        <c:axId val="2075669512"/>
      </c:scatterChart>
      <c:valAx>
        <c:axId val="2075940344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75669512"/>
        <c:crosses val="autoZero"/>
        <c:crossBetween val="midCat"/>
      </c:valAx>
      <c:valAx>
        <c:axId val="207566951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7594034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glutamate!$A$73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glutamate!$B$74:$F$74</c:f>
                <c:numCache>
                  <c:formatCode>General</c:formatCode>
                  <c:ptCount val="5"/>
                  <c:pt idx="0">
                    <c:v>165.2333581226699</c:v>
                  </c:pt>
                  <c:pt idx="1">
                    <c:v>18.31762094075035</c:v>
                  </c:pt>
                  <c:pt idx="2">
                    <c:v>7.47492278028421</c:v>
                  </c:pt>
                  <c:pt idx="3">
                    <c:v>3.343141634453587</c:v>
                  </c:pt>
                  <c:pt idx="4">
                    <c:v>21.55422858110533</c:v>
                  </c:pt>
                </c:numCache>
              </c:numRef>
            </c:plus>
            <c:minus>
              <c:numRef>
                <c:f>glutamate!$B$74:$F$74</c:f>
                <c:numCache>
                  <c:formatCode>General</c:formatCode>
                  <c:ptCount val="5"/>
                  <c:pt idx="0">
                    <c:v>165.2333581226699</c:v>
                  </c:pt>
                  <c:pt idx="1">
                    <c:v>18.31762094075035</c:v>
                  </c:pt>
                  <c:pt idx="2">
                    <c:v>7.47492278028421</c:v>
                  </c:pt>
                  <c:pt idx="3">
                    <c:v>3.343141634453587</c:v>
                  </c:pt>
                  <c:pt idx="4">
                    <c:v>21.55422858110533</c:v>
                  </c:pt>
                </c:numCache>
              </c:numRef>
            </c:minus>
          </c:errBars>
          <c:cat>
            <c:strRef>
              <c:f>glutamate!$B$50:$F$50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glutamate!$B$73:$F$73</c:f>
              <c:numCache>
                <c:formatCode>General</c:formatCode>
                <c:ptCount val="5"/>
                <c:pt idx="0">
                  <c:v>22.31455069580689</c:v>
                </c:pt>
                <c:pt idx="1">
                  <c:v>9.09098309055854</c:v>
                </c:pt>
                <c:pt idx="2">
                  <c:v>3.893364629718872</c:v>
                </c:pt>
                <c:pt idx="3" formatCode="0.00E+00">
                  <c:v>3.957668308499477</c:v>
                </c:pt>
                <c:pt idx="4">
                  <c:v>6.655952394948469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71931256"/>
        <c:axId val="-2071935608"/>
      </c:barChart>
      <c:catAx>
        <c:axId val="-20719312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-2071935608"/>
        <c:crosses val="autoZero"/>
        <c:auto val="1"/>
        <c:lblAlgn val="ctr"/>
        <c:lblOffset val="0"/>
        <c:noMultiLvlLbl val="0"/>
      </c:catAx>
      <c:valAx>
        <c:axId val="-2071935608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207193125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glutamate!$A$51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glutamate!$B$96:$F$96</c:f>
                <c:numCache>
                  <c:formatCode>General</c:formatCode>
                  <c:ptCount val="5"/>
                  <c:pt idx="0">
                    <c:v>1.136305435517384</c:v>
                  </c:pt>
                  <c:pt idx="1">
                    <c:v>0.940111359393145</c:v>
                  </c:pt>
                  <c:pt idx="2">
                    <c:v>0.639746961860413</c:v>
                  </c:pt>
                  <c:pt idx="3">
                    <c:v>1.507204468566467</c:v>
                  </c:pt>
                  <c:pt idx="4">
                    <c:v>2.415075883570558</c:v>
                  </c:pt>
                </c:numCache>
              </c:numRef>
            </c:plus>
            <c:minus>
              <c:numRef>
                <c:f>glutamate!$B$96:$F$96</c:f>
                <c:numCache>
                  <c:formatCode>General</c:formatCode>
                  <c:ptCount val="5"/>
                  <c:pt idx="0">
                    <c:v>1.136305435517384</c:v>
                  </c:pt>
                  <c:pt idx="1">
                    <c:v>0.940111359393145</c:v>
                  </c:pt>
                  <c:pt idx="2">
                    <c:v>0.639746961860413</c:v>
                  </c:pt>
                  <c:pt idx="3">
                    <c:v>1.507204468566467</c:v>
                  </c:pt>
                  <c:pt idx="4">
                    <c:v>2.415075883570558</c:v>
                  </c:pt>
                </c:numCache>
              </c:numRef>
            </c:minus>
          </c:errBars>
          <c:cat>
            <c:strRef>
              <c:f>glutamate!$B$50:$F$50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glutamate!$B$95:$F$95</c:f>
              <c:numCache>
                <c:formatCode>General</c:formatCode>
                <c:ptCount val="5"/>
                <c:pt idx="0">
                  <c:v>1.807283469411935</c:v>
                </c:pt>
                <c:pt idx="1">
                  <c:v>2.835371920725954</c:v>
                </c:pt>
                <c:pt idx="2">
                  <c:v>1.882473535219246</c:v>
                </c:pt>
                <c:pt idx="3">
                  <c:v>3.39649195577129</c:v>
                </c:pt>
                <c:pt idx="4" formatCode="0.00E+00">
                  <c:v>4.769181397199997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71771048"/>
        <c:axId val="2076152104"/>
      </c:barChart>
      <c:catAx>
        <c:axId val="-207177104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2076152104"/>
        <c:crosses val="autoZero"/>
        <c:auto val="1"/>
        <c:lblAlgn val="ctr"/>
        <c:lblOffset val="0"/>
        <c:noMultiLvlLbl val="0"/>
      </c:catAx>
      <c:valAx>
        <c:axId val="2076152104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207177104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glutamate!$C$33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glutamate!$C$43:$C$47</c:f>
                <c:numCache>
                  <c:formatCode>General</c:formatCode>
                  <c:ptCount val="5"/>
                  <c:pt idx="0">
                    <c:v>6.607405196701685</c:v>
                  </c:pt>
                  <c:pt idx="1">
                    <c:v>24.23105898136192</c:v>
                  </c:pt>
                  <c:pt idx="2">
                    <c:v>4.145862380792623</c:v>
                  </c:pt>
                  <c:pt idx="3">
                    <c:v>25.22569852015422</c:v>
                  </c:pt>
                  <c:pt idx="4">
                    <c:v>41.6957259176351</c:v>
                  </c:pt>
                </c:numCache>
              </c:numRef>
            </c:plus>
            <c:minus>
              <c:numRef>
                <c:f>glutamate!$C$43:$C$47</c:f>
                <c:numCache>
                  <c:formatCode>General</c:formatCode>
                  <c:ptCount val="5"/>
                  <c:pt idx="0">
                    <c:v>6.607405196701685</c:v>
                  </c:pt>
                  <c:pt idx="1">
                    <c:v>24.23105898136192</c:v>
                  </c:pt>
                  <c:pt idx="2">
                    <c:v>4.145862380792623</c:v>
                  </c:pt>
                  <c:pt idx="3">
                    <c:v>25.22569852015422</c:v>
                  </c:pt>
                  <c:pt idx="4">
                    <c:v>41.6957259176351</c:v>
                  </c:pt>
                </c:numCache>
              </c:numRef>
            </c:minus>
          </c:errBars>
          <c:xVal>
            <c:numRef>
              <c:f>glutamate!$B$34:$B$39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glutamate!$C$57:$C$62</c:f>
              <c:numCache>
                <c:formatCode>0</c:formatCode>
                <c:ptCount val="6"/>
                <c:pt idx="0">
                  <c:v>83.70852206673672</c:v>
                </c:pt>
                <c:pt idx="1">
                  <c:v>11.74987445430243</c:v>
                </c:pt>
                <c:pt idx="2">
                  <c:v>43.18919649316054</c:v>
                </c:pt>
                <c:pt idx="3">
                  <c:v>50.65361042838843</c:v>
                </c:pt>
                <c:pt idx="4">
                  <c:v>58.2776947865048</c:v>
                </c:pt>
                <c:pt idx="5" formatCode="General">
                  <c:v>59.39126087219189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glutamate!$V$33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glutamate!$V$41:$V$45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glutamate!$V$41:$V$45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glutamate!$B$34:$B$39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glutamate!$V$57:$V$62</c:f>
              <c:numCache>
                <c:formatCode>0</c:formatCode>
                <c:ptCount val="6"/>
                <c:pt idx="0">
                  <c:v>16.29147793326329</c:v>
                </c:pt>
                <c:pt idx="1">
                  <c:v>88.25012554569757</c:v>
                </c:pt>
                <c:pt idx="2">
                  <c:v>56.81080350683945</c:v>
                </c:pt>
                <c:pt idx="3">
                  <c:v>49.34638957161158</c:v>
                </c:pt>
                <c:pt idx="4">
                  <c:v>41.7223052134952</c:v>
                </c:pt>
                <c:pt idx="5">
                  <c:v>40.60873912780811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6102920"/>
        <c:axId val="2076100248"/>
      </c:scatterChart>
      <c:valAx>
        <c:axId val="207610292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76100248"/>
        <c:crosses val="autoZero"/>
        <c:crossBetween val="midCat"/>
      </c:valAx>
      <c:valAx>
        <c:axId val="207610024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layout/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76102920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glutamate!$C$33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glutamate!$C$43:$C$47</c:f>
                <c:numCache>
                  <c:formatCode>General</c:formatCode>
                  <c:ptCount val="5"/>
                  <c:pt idx="0">
                    <c:v>6.607405196701685</c:v>
                  </c:pt>
                  <c:pt idx="1">
                    <c:v>24.23105898136192</c:v>
                  </c:pt>
                  <c:pt idx="2">
                    <c:v>4.145862380792623</c:v>
                  </c:pt>
                  <c:pt idx="3">
                    <c:v>25.22569852015422</c:v>
                  </c:pt>
                  <c:pt idx="4">
                    <c:v>41.6957259176351</c:v>
                  </c:pt>
                </c:numCache>
              </c:numRef>
            </c:plus>
            <c:minus>
              <c:numRef>
                <c:f>glutamate!$C$43:$C$47</c:f>
                <c:numCache>
                  <c:formatCode>General</c:formatCode>
                  <c:ptCount val="5"/>
                  <c:pt idx="0">
                    <c:v>6.607405196701685</c:v>
                  </c:pt>
                  <c:pt idx="1">
                    <c:v>24.23105898136192</c:v>
                  </c:pt>
                  <c:pt idx="2">
                    <c:v>4.145862380792623</c:v>
                  </c:pt>
                  <c:pt idx="3">
                    <c:v>25.22569852015422</c:v>
                  </c:pt>
                  <c:pt idx="4">
                    <c:v>41.6957259176351</c:v>
                  </c:pt>
                </c:numCache>
              </c:numRef>
            </c:minus>
          </c:errBars>
          <c:xVal>
            <c:numRef>
              <c:f>glutamate!$B$34:$B$39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glutamate!$C$79:$C$84</c:f>
              <c:numCache>
                <c:formatCode>0</c:formatCode>
                <c:ptCount val="6"/>
                <c:pt idx="0">
                  <c:v>90.57385783552692</c:v>
                </c:pt>
                <c:pt idx="1">
                  <c:v>68.24818308099548</c:v>
                </c:pt>
                <c:pt idx="2">
                  <c:v>48.30995608744021</c:v>
                </c:pt>
                <c:pt idx="3">
                  <c:v>57.52428357905348</c:v>
                </c:pt>
                <c:pt idx="4">
                  <c:v>56.0327644541983</c:v>
                </c:pt>
                <c:pt idx="5" formatCode="General">
                  <c:v>48.8975282167919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glutamate!$V$33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glutamate!$V$41:$V$45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glutamate!$V$41:$V$45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glutamate!$B$34:$B$39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glutamate!$V$79:$V$84</c:f>
              <c:numCache>
                <c:formatCode>0</c:formatCode>
                <c:ptCount val="6"/>
                <c:pt idx="0">
                  <c:v>9.426142164473058</c:v>
                </c:pt>
                <c:pt idx="1">
                  <c:v>31.7518169190045</c:v>
                </c:pt>
                <c:pt idx="2">
                  <c:v>51.6900439125598</c:v>
                </c:pt>
                <c:pt idx="3">
                  <c:v>42.47571642094652</c:v>
                </c:pt>
                <c:pt idx="4">
                  <c:v>43.9672355458017</c:v>
                </c:pt>
                <c:pt idx="5">
                  <c:v>51.10247178320812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6050232"/>
        <c:axId val="2076040152"/>
      </c:scatterChart>
      <c:valAx>
        <c:axId val="2076050232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76040152"/>
        <c:crosses val="autoZero"/>
        <c:crossBetween val="midCat"/>
      </c:valAx>
      <c:valAx>
        <c:axId val="207604015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76050232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'a-ketoglutarate'!$C$33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'a-ketoglutarate'!$C$43:$C$48</c:f>
                <c:numCache>
                  <c:formatCode>General</c:formatCode>
                  <c:ptCount val="6"/>
                  <c:pt idx="0">
                    <c:v>9.762337892711068</c:v>
                  </c:pt>
                  <c:pt idx="1">
                    <c:v>27.48309189344284</c:v>
                  </c:pt>
                  <c:pt idx="2">
                    <c:v>2.962442952928622</c:v>
                  </c:pt>
                  <c:pt idx="3">
                    <c:v>6.229169576306263</c:v>
                  </c:pt>
                  <c:pt idx="4">
                    <c:v>13.0173562204262</c:v>
                  </c:pt>
                  <c:pt idx="5">
                    <c:v>9.172072688221712</c:v>
                  </c:pt>
                </c:numCache>
              </c:numRef>
            </c:plus>
            <c:minus>
              <c:numRef>
                <c:f>'a-ketoglutarate'!$C$43:$C$48</c:f>
                <c:numCache>
                  <c:formatCode>General</c:formatCode>
                  <c:ptCount val="6"/>
                  <c:pt idx="0">
                    <c:v>9.762337892711068</c:v>
                  </c:pt>
                  <c:pt idx="1">
                    <c:v>27.48309189344284</c:v>
                  </c:pt>
                  <c:pt idx="2">
                    <c:v>2.962442952928622</c:v>
                  </c:pt>
                  <c:pt idx="3">
                    <c:v>6.229169576306263</c:v>
                  </c:pt>
                  <c:pt idx="4">
                    <c:v>13.0173562204262</c:v>
                  </c:pt>
                  <c:pt idx="5">
                    <c:v>9.172072688221712</c:v>
                  </c:pt>
                </c:numCache>
              </c:numRef>
            </c:minus>
          </c:errBars>
          <c:xVal>
            <c:numRef>
              <c:f>'a-ketoglutarate'!$B$34:$B$39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'a-ketoglutarate'!$C$34:$C$39</c:f>
              <c:numCache>
                <c:formatCode>0</c:formatCode>
                <c:ptCount val="6"/>
                <c:pt idx="0">
                  <c:v>84.29402777195963</c:v>
                </c:pt>
                <c:pt idx="1">
                  <c:v>72.044377454425</c:v>
                </c:pt>
                <c:pt idx="2">
                  <c:v>95.5681919983527</c:v>
                </c:pt>
                <c:pt idx="3">
                  <c:v>52.69632835755103</c:v>
                </c:pt>
                <c:pt idx="4">
                  <c:v>62.2266385417625</c:v>
                </c:pt>
                <c:pt idx="5" formatCode="General">
                  <c:v>62.8195493069795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'a-ketoglutarate'!$D$33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'a-ketoglutarate'!$D$43:$D$48</c:f>
                <c:numCache>
                  <c:formatCode>General</c:formatCode>
                  <c:ptCount val="6"/>
                  <c:pt idx="0">
                    <c:v>5.311238429865182</c:v>
                  </c:pt>
                  <c:pt idx="1">
                    <c:v>6.049048886456491</c:v>
                  </c:pt>
                  <c:pt idx="2">
                    <c:v>0.539369492874572</c:v>
                  </c:pt>
                  <c:pt idx="3">
                    <c:v>1.386118067280295</c:v>
                  </c:pt>
                  <c:pt idx="4">
                    <c:v>1.518446823277083</c:v>
                  </c:pt>
                  <c:pt idx="5">
                    <c:v>2.163997513789976</c:v>
                  </c:pt>
                </c:numCache>
              </c:numRef>
            </c:plus>
            <c:minus>
              <c:numRef>
                <c:f>'a-ketoglutarate'!$D$43:$D$48</c:f>
                <c:numCache>
                  <c:formatCode>General</c:formatCode>
                  <c:ptCount val="6"/>
                  <c:pt idx="0">
                    <c:v>5.311238429865182</c:v>
                  </c:pt>
                  <c:pt idx="1">
                    <c:v>6.049048886456491</c:v>
                  </c:pt>
                  <c:pt idx="2">
                    <c:v>0.539369492874572</c:v>
                  </c:pt>
                  <c:pt idx="3">
                    <c:v>1.386118067280295</c:v>
                  </c:pt>
                  <c:pt idx="4">
                    <c:v>1.518446823277083</c:v>
                  </c:pt>
                  <c:pt idx="5">
                    <c:v>2.163997513789976</c:v>
                  </c:pt>
                </c:numCache>
              </c:numRef>
            </c:minus>
          </c:errBars>
          <c:xVal>
            <c:numRef>
              <c:f>'a-ketoglutarate'!$B$34:$B$39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'a-ketoglutarate'!$D$34:$D$39</c:f>
              <c:numCache>
                <c:formatCode>0</c:formatCode>
                <c:ptCount val="6"/>
                <c:pt idx="0">
                  <c:v>8.15188901453986</c:v>
                </c:pt>
                <c:pt idx="1">
                  <c:v>4.804911206601988</c:v>
                </c:pt>
                <c:pt idx="2">
                  <c:v>1.491987875158074</c:v>
                </c:pt>
                <c:pt idx="3">
                  <c:v>7.906980689580403</c:v>
                </c:pt>
                <c:pt idx="4">
                  <c:v>7.548864839389811</c:v>
                </c:pt>
                <c:pt idx="5" formatCode="General">
                  <c:v>5.828702646414855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'a-ketoglutarate'!$E$33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'a-ketoglutarate'!$E$43:$E$48</c:f>
                <c:numCache>
                  <c:formatCode>General</c:formatCode>
                  <c:ptCount val="6"/>
                  <c:pt idx="0">
                    <c:v>4.453998899394545</c:v>
                  </c:pt>
                  <c:pt idx="1">
                    <c:v>17.33496980771119</c:v>
                  </c:pt>
                  <c:pt idx="2">
                    <c:v>3.360840052548603</c:v>
                  </c:pt>
                  <c:pt idx="3">
                    <c:v>6.779456363225904</c:v>
                  </c:pt>
                  <c:pt idx="4">
                    <c:v>7.376974233720287</c:v>
                  </c:pt>
                  <c:pt idx="5">
                    <c:v>1.91379257887867</c:v>
                  </c:pt>
                </c:numCache>
              </c:numRef>
            </c:plus>
            <c:minus>
              <c:numRef>
                <c:f>'a-ketoglutarate'!$E$43:$E$48</c:f>
                <c:numCache>
                  <c:formatCode>General</c:formatCode>
                  <c:ptCount val="6"/>
                  <c:pt idx="0">
                    <c:v>4.453998899394545</c:v>
                  </c:pt>
                  <c:pt idx="1">
                    <c:v>17.33496980771119</c:v>
                  </c:pt>
                  <c:pt idx="2">
                    <c:v>3.360840052548603</c:v>
                  </c:pt>
                  <c:pt idx="3">
                    <c:v>6.779456363225904</c:v>
                  </c:pt>
                  <c:pt idx="4">
                    <c:v>7.376974233720287</c:v>
                  </c:pt>
                  <c:pt idx="5">
                    <c:v>1.91379257887867</c:v>
                  </c:pt>
                </c:numCache>
              </c:numRef>
            </c:minus>
          </c:errBars>
          <c:xVal>
            <c:numRef>
              <c:f>'a-ketoglutarate'!$B$34:$B$39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'a-ketoglutarate'!$E$34:$E$39</c:f>
              <c:numCache>
                <c:formatCode>0</c:formatCode>
                <c:ptCount val="6"/>
                <c:pt idx="0">
                  <c:v>7.521479127615128</c:v>
                </c:pt>
                <c:pt idx="1">
                  <c:v>19.31118039290486</c:v>
                </c:pt>
                <c:pt idx="2">
                  <c:v>2.862782895075131</c:v>
                </c:pt>
                <c:pt idx="3">
                  <c:v>25.21308345410909</c:v>
                </c:pt>
                <c:pt idx="4">
                  <c:v>19.46807774828205</c:v>
                </c:pt>
                <c:pt idx="5" formatCode="General">
                  <c:v>19.65129032792264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'a-ketoglutarate'!$F$33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'a-ketoglutarate'!$F$43:$F$48</c:f>
                <c:numCache>
                  <c:formatCode>General</c:formatCode>
                  <c:ptCount val="6"/>
                  <c:pt idx="0">
                    <c:v>0.0788775192419437</c:v>
                  </c:pt>
                  <c:pt idx="1">
                    <c:v>4.177187155750552</c:v>
                  </c:pt>
                  <c:pt idx="2">
                    <c:v>0.151327310835054</c:v>
                  </c:pt>
                  <c:pt idx="3">
                    <c:v>1.339327587125961</c:v>
                  </c:pt>
                  <c:pt idx="4">
                    <c:v>5.059769040447674</c:v>
                  </c:pt>
                  <c:pt idx="5">
                    <c:v>5.207253874624252</c:v>
                  </c:pt>
                </c:numCache>
              </c:numRef>
            </c:plus>
            <c:minus>
              <c:numRef>
                <c:f>'a-ketoglutarate'!$F$43:$F$48</c:f>
                <c:numCache>
                  <c:formatCode>General</c:formatCode>
                  <c:ptCount val="6"/>
                  <c:pt idx="0">
                    <c:v>0.0788775192419437</c:v>
                  </c:pt>
                  <c:pt idx="1">
                    <c:v>4.177187155750552</c:v>
                  </c:pt>
                  <c:pt idx="2">
                    <c:v>0.151327310835054</c:v>
                  </c:pt>
                  <c:pt idx="3">
                    <c:v>1.339327587125961</c:v>
                  </c:pt>
                  <c:pt idx="4">
                    <c:v>5.059769040447674</c:v>
                  </c:pt>
                  <c:pt idx="5">
                    <c:v>5.207253874624252</c:v>
                  </c:pt>
                </c:numCache>
              </c:numRef>
            </c:minus>
          </c:errBars>
          <c:xVal>
            <c:numRef>
              <c:f>'a-ketoglutarate'!$B$34:$B$39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'a-ketoglutarate'!$F$34:$F$39</c:f>
              <c:numCache>
                <c:formatCode>0</c:formatCode>
                <c:ptCount val="6"/>
                <c:pt idx="0">
                  <c:v>0.0326040858853849</c:v>
                </c:pt>
                <c:pt idx="1">
                  <c:v>3.839530946068152</c:v>
                </c:pt>
                <c:pt idx="2">
                  <c:v>0.0770372314140864</c:v>
                </c:pt>
                <c:pt idx="3">
                  <c:v>14.18360749875948</c:v>
                </c:pt>
                <c:pt idx="4">
                  <c:v>10.75641887056565</c:v>
                </c:pt>
                <c:pt idx="5" formatCode="General">
                  <c:v>11.70045771868298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'a-ketoglutarate'!$G$33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'a-ketoglutarate'!$G$43:$G$48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'a-ketoglutarate'!$G$43:$G$48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'a-ketoglutarate'!$B$34:$B$39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'a-ketoglutarate'!$G$34:$G$39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'a-ketoglutarate'!$H$33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'a-ketoglutarate'!$H$43:$H$47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'a-ketoglutarate'!$H$43:$H$47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'a-ketoglutarate'!$B$34:$B$39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'a-ketoglutarate'!$H$34:$H$39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'a-ketoglutarate'!$I$33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'a-ketoglutarate'!$I$43:$I$47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'a-ketoglutarate'!$I$43:$I$47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'a-ketoglutarate'!$B$34:$B$39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'a-ketoglutarate'!$I$34:$I$39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'a-ketoglutarate'!$J$33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'a-ketoglutarate'!$J$43:$J$47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'a-ketoglutarate'!$J$43:$J$47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'a-ketoglutarate'!$B$34:$B$39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'a-ketoglutarate'!$J$34:$J$39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'a-ketoglutarate'!$K$33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'a-ketoglutarate'!$K$43:$K$47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'a-ketoglutarate'!$K$43:$K$47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'a-ketoglutarate'!$B$34:$B$39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'a-ketoglutarate'!$K$34:$K$39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'a-ketoglutarate'!$L$33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'a-ketoglutarate'!$L$43:$L$47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'a-ketoglutarate'!$L$43:$L$47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'a-ketoglutarate'!$B$34:$B$39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'a-ketoglutarate'!$L$34:$L$39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'a-ketoglutarate'!$M$33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'a-ketoglutarate'!$M$43:$M$47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'a-ketoglutarate'!$M$43:$M$47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'a-ketoglutarate'!$B$34:$B$39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'a-ketoglutarate'!$M$34:$M$39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'a-ketoglutarate'!$N$33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'a-ketoglutarate'!$N$43:$N$47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'a-ketoglutarate'!$N$43:$N$47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'a-ketoglutarate'!$B$34:$B$39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'a-ketoglutarate'!$N$34:$N$39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'a-ketoglutarate'!$O$33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'a-ketoglutarate'!$O$43:$O$47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'a-ketoglutarate'!$O$43:$O$47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'a-ketoglutarate'!$B$34:$B$39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'a-ketoglutarate'!$O$34:$O$39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'a-ketoglutarate'!$P$33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'a-ketoglutarate'!$P$43:$P$47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'a-ketoglutarate'!$P$43:$P$47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'a-ketoglutarate'!$B$34:$B$39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'a-ketoglutarate'!$P$34:$P$39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'a-ketoglutarate'!$Q$33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'a-ketoglutarate'!$Q$43:$Q$47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'a-ketoglutarate'!$Q$43:$Q$47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'a-ketoglutarate'!$B$34:$B$39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'a-ketoglutarate'!$Q$34:$Q$39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'a-ketoglutarate'!$R$33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'a-ketoglutarate'!$R$43:$R$47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'a-ketoglutarate'!$R$43:$R$47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'a-ketoglutarate'!$B$34:$B$39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'a-ketoglutarate'!$R$34:$R$39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'a-ketoglutarate'!$S$33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'a-ketoglutarate'!$S$43:$S$47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'a-ketoglutarate'!$S$43:$S$47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'a-ketoglutarate'!$B$34:$B$39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'a-ketoglutarate'!$S$34:$S$39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5718760"/>
        <c:axId val="2075724440"/>
      </c:scatterChart>
      <c:valAx>
        <c:axId val="207571876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75724440"/>
        <c:crosses val="autoZero"/>
        <c:crossBetween val="midCat"/>
      </c:valAx>
      <c:valAx>
        <c:axId val="2075724440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7571876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'a-ketoglutarate'!$A$51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'a-ketoglutarate'!$B$52:$F$52</c:f>
                <c:numCache>
                  <c:formatCode>General</c:formatCode>
                  <c:ptCount val="5"/>
                  <c:pt idx="0">
                    <c:v>0.80950287883482</c:v>
                  </c:pt>
                  <c:pt idx="1">
                    <c:v>0.18502801898211</c:v>
                  </c:pt>
                  <c:pt idx="2">
                    <c:v>0.796670858403438</c:v>
                  </c:pt>
                  <c:pt idx="3">
                    <c:v>1.11672799266749</c:v>
                  </c:pt>
                  <c:pt idx="4">
                    <c:v>0.858315667800921</c:v>
                  </c:pt>
                </c:numCache>
              </c:numRef>
            </c:plus>
            <c:minus>
              <c:numRef>
                <c:f>'a-ketoglutarate'!$B$52:$F$52</c:f>
                <c:numCache>
                  <c:formatCode>General</c:formatCode>
                  <c:ptCount val="5"/>
                  <c:pt idx="0">
                    <c:v>0.80950287883482</c:v>
                  </c:pt>
                  <c:pt idx="1">
                    <c:v>0.18502801898211</c:v>
                  </c:pt>
                  <c:pt idx="2">
                    <c:v>0.796670858403438</c:v>
                  </c:pt>
                  <c:pt idx="3">
                    <c:v>1.11672799266749</c:v>
                  </c:pt>
                  <c:pt idx="4">
                    <c:v>0.858315667800921</c:v>
                  </c:pt>
                </c:numCache>
              </c:numRef>
            </c:minus>
          </c:errBars>
          <c:cat>
            <c:strRef>
              <c:f>'a-ketoglutarate'!$B$50:$F$50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'a-ketoglutarate'!$B$51:$F$51</c:f>
              <c:numCache>
                <c:formatCode>General</c:formatCode>
                <c:ptCount val="5"/>
                <c:pt idx="0">
                  <c:v>1.755892009707324</c:v>
                </c:pt>
                <c:pt idx="1">
                  <c:v>0.518210883585284</c:v>
                </c:pt>
                <c:pt idx="2">
                  <c:v>1.521491488709882</c:v>
                </c:pt>
                <c:pt idx="3">
                  <c:v>1.887775265467189</c:v>
                </c:pt>
                <c:pt idx="4">
                  <c:v>2.299521604627799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5911352"/>
        <c:axId val="2075908728"/>
      </c:barChart>
      <c:catAx>
        <c:axId val="207591135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2075908728"/>
        <c:crosses val="autoZero"/>
        <c:auto val="1"/>
        <c:lblAlgn val="ctr"/>
        <c:lblOffset val="0"/>
        <c:noMultiLvlLbl val="0"/>
      </c:catAx>
      <c:valAx>
        <c:axId val="2075908728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7591135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'a-ketoglutarate'!$C$33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'a-ketoglutarate'!$C$43:$C$47</c:f>
                <c:numCache>
                  <c:formatCode>General</c:formatCode>
                  <c:ptCount val="5"/>
                  <c:pt idx="0">
                    <c:v>9.762337892711068</c:v>
                  </c:pt>
                  <c:pt idx="1">
                    <c:v>27.48309189344284</c:v>
                  </c:pt>
                  <c:pt idx="2">
                    <c:v>2.962442952928622</c:v>
                  </c:pt>
                  <c:pt idx="3">
                    <c:v>6.229169576306263</c:v>
                  </c:pt>
                  <c:pt idx="4">
                    <c:v>13.0173562204262</c:v>
                  </c:pt>
                </c:numCache>
              </c:numRef>
            </c:plus>
            <c:minus>
              <c:numRef>
                <c:f>'a-ketoglutarate'!$C$43:$C$47</c:f>
                <c:numCache>
                  <c:formatCode>General</c:formatCode>
                  <c:ptCount val="5"/>
                  <c:pt idx="0">
                    <c:v>9.762337892711068</c:v>
                  </c:pt>
                  <c:pt idx="1">
                    <c:v>27.48309189344284</c:v>
                  </c:pt>
                  <c:pt idx="2">
                    <c:v>2.962442952928622</c:v>
                  </c:pt>
                  <c:pt idx="3">
                    <c:v>6.229169576306263</c:v>
                  </c:pt>
                  <c:pt idx="4">
                    <c:v>13.0173562204262</c:v>
                  </c:pt>
                </c:numCache>
              </c:numRef>
            </c:minus>
          </c:errBars>
          <c:xVal>
            <c:numRef>
              <c:f>'a-ketoglutarate'!$B$34:$B$39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'a-ketoglutarate'!$C$34:$C$39</c:f>
              <c:numCache>
                <c:formatCode>0</c:formatCode>
                <c:ptCount val="6"/>
                <c:pt idx="0">
                  <c:v>84.29402777195963</c:v>
                </c:pt>
                <c:pt idx="1">
                  <c:v>72.044377454425</c:v>
                </c:pt>
                <c:pt idx="2">
                  <c:v>95.5681919983527</c:v>
                </c:pt>
                <c:pt idx="3">
                  <c:v>52.69632835755103</c:v>
                </c:pt>
                <c:pt idx="4">
                  <c:v>62.2266385417625</c:v>
                </c:pt>
                <c:pt idx="5" formatCode="General">
                  <c:v>62.8195493069795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'a-ketoglutarate'!$V$33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'a-ketoglutarate'!$V$41:$V$45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'a-ketoglutarate'!$V$41:$V$45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'a-ketoglutarate'!$B$34:$B$39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'a-ketoglutarate'!$V$34:$V$39</c:f>
              <c:numCache>
                <c:formatCode>0</c:formatCode>
                <c:ptCount val="6"/>
                <c:pt idx="0">
                  <c:v>15.70597222804038</c:v>
                </c:pt>
                <c:pt idx="1">
                  <c:v>27.955622545575</c:v>
                </c:pt>
                <c:pt idx="2">
                  <c:v>4.431808001647292</c:v>
                </c:pt>
                <c:pt idx="3">
                  <c:v>47.30367164244897</c:v>
                </c:pt>
                <c:pt idx="4">
                  <c:v>37.77336145823751</c:v>
                </c:pt>
                <c:pt idx="5">
                  <c:v>37.18045069302048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5658600"/>
        <c:axId val="2075643128"/>
      </c:scatterChart>
      <c:valAx>
        <c:axId val="207565860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75643128"/>
        <c:crosses val="autoZero"/>
        <c:crossBetween val="midCat"/>
      </c:valAx>
      <c:valAx>
        <c:axId val="207564312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75658600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'a-ketoglutarate'!$C$56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'a-ketoglutarate'!$C$65:$C$70</c:f>
                <c:numCache>
                  <c:formatCode>General</c:formatCode>
                  <c:ptCount val="6"/>
                  <c:pt idx="0">
                    <c:v>5.918969702009062</c:v>
                  </c:pt>
                  <c:pt idx="1">
                    <c:v>14.28226503352275</c:v>
                  </c:pt>
                  <c:pt idx="2">
                    <c:v>3.315653778014908</c:v>
                  </c:pt>
                  <c:pt idx="3">
                    <c:v>7.527829743617439</c:v>
                  </c:pt>
                  <c:pt idx="4">
                    <c:v>2.841901065884227</c:v>
                  </c:pt>
                  <c:pt idx="5">
                    <c:v>8.484608471398513</c:v>
                  </c:pt>
                </c:numCache>
              </c:numRef>
            </c:plus>
            <c:minus>
              <c:numRef>
                <c:f>'a-ketoglutarate'!$C$65:$C$70</c:f>
                <c:numCache>
                  <c:formatCode>General</c:formatCode>
                  <c:ptCount val="6"/>
                  <c:pt idx="0">
                    <c:v>5.918969702009062</c:v>
                  </c:pt>
                  <c:pt idx="1">
                    <c:v>14.28226503352275</c:v>
                  </c:pt>
                  <c:pt idx="2">
                    <c:v>3.315653778014908</c:v>
                  </c:pt>
                  <c:pt idx="3">
                    <c:v>7.527829743617439</c:v>
                  </c:pt>
                  <c:pt idx="4">
                    <c:v>2.841901065884227</c:v>
                  </c:pt>
                  <c:pt idx="5">
                    <c:v>8.484608471398513</c:v>
                  </c:pt>
                </c:numCache>
              </c:numRef>
            </c:minus>
          </c:errBars>
          <c:xVal>
            <c:numRef>
              <c:f>'a-ketoglutarate'!$B$57:$B$62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'a-ketoglutarate'!$C$57:$C$62</c:f>
              <c:numCache>
                <c:formatCode>0</c:formatCode>
                <c:ptCount val="6"/>
                <c:pt idx="0">
                  <c:v>96.71251392302</c:v>
                </c:pt>
                <c:pt idx="1">
                  <c:v>64.6133237593367</c:v>
                </c:pt>
                <c:pt idx="2">
                  <c:v>73.08369524216217</c:v>
                </c:pt>
                <c:pt idx="3">
                  <c:v>92.5092095665072</c:v>
                </c:pt>
                <c:pt idx="4">
                  <c:v>90.82187041675753</c:v>
                </c:pt>
                <c:pt idx="5" formatCode="General">
                  <c:v>80.5263669245053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'a-ketoglutarate'!$D$56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'a-ketoglutarate'!$D$65:$D$70</c:f>
                <c:numCache>
                  <c:formatCode>General</c:formatCode>
                  <c:ptCount val="6"/>
                  <c:pt idx="0">
                    <c:v>4.456737196586408</c:v>
                  </c:pt>
                  <c:pt idx="1">
                    <c:v>3.18673425254158</c:v>
                  </c:pt>
                  <c:pt idx="2">
                    <c:v>0.897924532587811</c:v>
                  </c:pt>
                  <c:pt idx="3">
                    <c:v>2.671094706781347</c:v>
                  </c:pt>
                  <c:pt idx="4">
                    <c:v>1.14593414825507</c:v>
                  </c:pt>
                  <c:pt idx="5">
                    <c:v>3.841603258283012</c:v>
                  </c:pt>
                </c:numCache>
              </c:numRef>
            </c:plus>
            <c:minus>
              <c:numRef>
                <c:f>'a-ketoglutarate'!$D$65:$D$70</c:f>
                <c:numCache>
                  <c:formatCode>General</c:formatCode>
                  <c:ptCount val="6"/>
                  <c:pt idx="0">
                    <c:v>4.456737196586408</c:v>
                  </c:pt>
                  <c:pt idx="1">
                    <c:v>3.18673425254158</c:v>
                  </c:pt>
                  <c:pt idx="2">
                    <c:v>0.897924532587811</c:v>
                  </c:pt>
                  <c:pt idx="3">
                    <c:v>2.671094706781347</c:v>
                  </c:pt>
                  <c:pt idx="4">
                    <c:v>1.14593414825507</c:v>
                  </c:pt>
                  <c:pt idx="5">
                    <c:v>3.841603258283012</c:v>
                  </c:pt>
                </c:numCache>
              </c:numRef>
            </c:minus>
          </c:errBars>
          <c:xVal>
            <c:numRef>
              <c:f>'a-ketoglutarate'!$B$57:$B$62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'a-ketoglutarate'!$D$57:$D$62</c:f>
              <c:numCache>
                <c:formatCode>0</c:formatCode>
                <c:ptCount val="6"/>
                <c:pt idx="0">
                  <c:v>2.073024724880933</c:v>
                </c:pt>
                <c:pt idx="1">
                  <c:v>8.68099660168036</c:v>
                </c:pt>
                <c:pt idx="2">
                  <c:v>3.373808381976566</c:v>
                </c:pt>
                <c:pt idx="3">
                  <c:v>3.05397601807837</c:v>
                </c:pt>
                <c:pt idx="4">
                  <c:v>3.004418571565633</c:v>
                </c:pt>
                <c:pt idx="5" formatCode="General">
                  <c:v>7.305030661970862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'a-ketoglutarate'!$E$56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'a-ketoglutarate'!$E$65:$E$70</c:f>
                <c:numCache>
                  <c:formatCode>General</c:formatCode>
                  <c:ptCount val="6"/>
                  <c:pt idx="0">
                    <c:v>1.370630407847046</c:v>
                  </c:pt>
                  <c:pt idx="1">
                    <c:v>11.87002447353516</c:v>
                  </c:pt>
                  <c:pt idx="2">
                    <c:v>1.166987434809725</c:v>
                  </c:pt>
                  <c:pt idx="3">
                    <c:v>4.096638393283503</c:v>
                  </c:pt>
                  <c:pt idx="4">
                    <c:v>2.991445224307879</c:v>
                  </c:pt>
                  <c:pt idx="5">
                    <c:v>3.033504216772343</c:v>
                  </c:pt>
                </c:numCache>
              </c:numRef>
            </c:plus>
            <c:minus>
              <c:numRef>
                <c:f>'a-ketoglutarate'!$E$65:$E$70</c:f>
                <c:numCache>
                  <c:formatCode>General</c:formatCode>
                  <c:ptCount val="6"/>
                  <c:pt idx="0">
                    <c:v>1.370630407847046</c:v>
                  </c:pt>
                  <c:pt idx="1">
                    <c:v>11.87002447353516</c:v>
                  </c:pt>
                  <c:pt idx="2">
                    <c:v>1.166987434809725</c:v>
                  </c:pt>
                  <c:pt idx="3">
                    <c:v>4.096638393283503</c:v>
                  </c:pt>
                  <c:pt idx="4">
                    <c:v>2.991445224307879</c:v>
                  </c:pt>
                  <c:pt idx="5">
                    <c:v>3.033504216772343</c:v>
                  </c:pt>
                </c:numCache>
              </c:numRef>
            </c:minus>
          </c:errBars>
          <c:xVal>
            <c:numRef>
              <c:f>'a-ketoglutarate'!$B$57:$B$62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'a-ketoglutarate'!$E$57:$E$62</c:f>
              <c:numCache>
                <c:formatCode>0</c:formatCode>
                <c:ptCount val="6"/>
                <c:pt idx="0">
                  <c:v>1.158187900521228</c:v>
                </c:pt>
                <c:pt idx="1">
                  <c:v>24.22387104054798</c:v>
                </c:pt>
                <c:pt idx="2">
                  <c:v>18.31789733295027</c:v>
                </c:pt>
                <c:pt idx="3">
                  <c:v>3.966553349508607</c:v>
                </c:pt>
                <c:pt idx="4">
                  <c:v>5.235458486268</c:v>
                </c:pt>
                <c:pt idx="5" formatCode="General">
                  <c:v>10.1323115757685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'a-ketoglutarate'!$F$56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'a-ketoglutarate'!$F$65:$F$70</c:f>
                <c:numCache>
                  <c:formatCode>General</c:formatCode>
                  <c:ptCount val="6"/>
                  <c:pt idx="0">
                    <c:v>0.191269680647334</c:v>
                  </c:pt>
                  <c:pt idx="1">
                    <c:v>1.723578497451228</c:v>
                  </c:pt>
                  <c:pt idx="2">
                    <c:v>2.118800581760238</c:v>
                  </c:pt>
                  <c:pt idx="3">
                    <c:v>0.83157434225327</c:v>
                  </c:pt>
                  <c:pt idx="4">
                    <c:v>0.46648185020181</c:v>
                  </c:pt>
                  <c:pt idx="5">
                    <c:v>1.708441516332098</c:v>
                  </c:pt>
                </c:numCache>
              </c:numRef>
            </c:plus>
            <c:minus>
              <c:numRef>
                <c:f>'a-ketoglutarate'!$F$65:$F$70</c:f>
                <c:numCache>
                  <c:formatCode>General</c:formatCode>
                  <c:ptCount val="6"/>
                  <c:pt idx="0">
                    <c:v>0.191269680647334</c:v>
                  </c:pt>
                  <c:pt idx="1">
                    <c:v>1.723578497451228</c:v>
                  </c:pt>
                  <c:pt idx="2">
                    <c:v>2.118800581760238</c:v>
                  </c:pt>
                  <c:pt idx="3">
                    <c:v>0.83157434225327</c:v>
                  </c:pt>
                  <c:pt idx="4">
                    <c:v>0.46648185020181</c:v>
                  </c:pt>
                  <c:pt idx="5">
                    <c:v>1.708441516332098</c:v>
                  </c:pt>
                </c:numCache>
              </c:numRef>
            </c:minus>
          </c:errBars>
          <c:xVal>
            <c:numRef>
              <c:f>'a-ketoglutarate'!$B$57:$B$62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'a-ketoglutarate'!$F$57:$F$62</c:f>
              <c:numCache>
                <c:formatCode>0</c:formatCode>
                <c:ptCount val="6"/>
                <c:pt idx="0">
                  <c:v>0.0562734515778499</c:v>
                </c:pt>
                <c:pt idx="1">
                  <c:v>2.481808598434981</c:v>
                </c:pt>
                <c:pt idx="2">
                  <c:v>5.224599042910995</c:v>
                </c:pt>
                <c:pt idx="3">
                  <c:v>0.470261065905821</c:v>
                </c:pt>
                <c:pt idx="4">
                  <c:v>0.938252525408823</c:v>
                </c:pt>
                <c:pt idx="5" formatCode="General">
                  <c:v>2.036290837755342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'a-ketoglutarate'!$G$33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'a-ketoglutarate'!$G$65:$G$70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'a-ketoglutarate'!$G$65:$G$70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'a-ketoglutarate'!$B$34:$B$39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'a-ketoglutarate'!$G$57:$G$62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'a-ketoglutarate'!$H$33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'a-ketoglutarate'!$H$43:$H$47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'a-ketoglutarate'!$H$43:$H$47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'a-ketoglutarate'!$B$34:$B$39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'a-ketoglutarate'!$H$57:$H$62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'a-ketoglutarate'!$I$33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'a-ketoglutarate'!$I$43:$I$47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'a-ketoglutarate'!$I$43:$I$47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'a-ketoglutarate'!$B$34:$B$39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'a-ketoglutarate'!$I$57:$I$62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'a-ketoglutarate'!$J$33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'a-ketoglutarate'!$J$43:$J$47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'a-ketoglutarate'!$J$43:$J$47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'a-ketoglutarate'!$B$34:$B$39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'a-ketoglutarate'!$J$57:$J$62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'a-ketoglutarate'!$K$33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'a-ketoglutarate'!$K$43:$K$47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'a-ketoglutarate'!$K$43:$K$47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'a-ketoglutarate'!$B$34:$B$39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'a-ketoglutarate'!$K$57:$K$62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'a-ketoglutarate'!$L$33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'a-ketoglutarate'!$L$43:$L$47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'a-ketoglutarate'!$L$43:$L$47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'a-ketoglutarate'!$B$34:$B$39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'a-ketoglutarate'!$L$57:$L$62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'a-ketoglutarate'!$M$33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'a-ketoglutarate'!$M$43:$M$47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'a-ketoglutarate'!$M$43:$M$47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'a-ketoglutarate'!$B$34:$B$39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'a-ketoglutarate'!$M$57:$M$62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'a-ketoglutarate'!$N$33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'a-ketoglutarate'!$N$43:$N$47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'a-ketoglutarate'!$N$43:$N$47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'a-ketoglutarate'!$B$34:$B$39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'a-ketoglutarate'!$N$57:$N$62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'a-ketoglutarate'!$O$33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'a-ketoglutarate'!$O$43:$O$47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'a-ketoglutarate'!$O$43:$O$47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'a-ketoglutarate'!$B$34:$B$39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'a-ketoglutarate'!$O$57:$O$62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'a-ketoglutarate'!$P$33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'a-ketoglutarate'!$P$43:$P$47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'a-ketoglutarate'!$P$43:$P$47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'a-ketoglutarate'!$B$34:$B$39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'a-ketoglutarate'!$P$57:$P$62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'a-ketoglutarate'!$Q$33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'a-ketoglutarate'!$Q$43:$Q$47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'a-ketoglutarate'!$Q$43:$Q$47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'a-ketoglutarate'!$B$34:$B$39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'a-ketoglutarate'!$Q$57:$Q$62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'a-ketoglutarate'!$R$33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'a-ketoglutarate'!$R$43:$R$47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'a-ketoglutarate'!$R$43:$R$47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'a-ketoglutarate'!$B$34:$B$39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'a-ketoglutarate'!$R$57:$R$62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'a-ketoglutarate'!$S$33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'a-ketoglutarate'!$S$43:$S$47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'a-ketoglutarate'!$S$43:$S$47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'a-ketoglutarate'!$B$34:$B$39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'a-ketoglutarate'!$S$57:$S$62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5329640"/>
        <c:axId val="2075315288"/>
      </c:scatterChart>
      <c:valAx>
        <c:axId val="207532964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75315288"/>
        <c:crosses val="autoZero"/>
        <c:crossBetween val="midCat"/>
      </c:valAx>
      <c:valAx>
        <c:axId val="207531528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7532964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'a-ketoglutarate'!$C$33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'a-ketoglutarate'!$C$87:$C$92</c:f>
                <c:numCache>
                  <c:formatCode>General</c:formatCode>
                  <c:ptCount val="6"/>
                  <c:pt idx="0">
                    <c:v>2.70247168082131</c:v>
                  </c:pt>
                  <c:pt idx="1">
                    <c:v>5.096445970852618</c:v>
                  </c:pt>
                  <c:pt idx="2">
                    <c:v>3.968606772936904</c:v>
                  </c:pt>
                  <c:pt idx="3">
                    <c:v>0.822357072794117</c:v>
                  </c:pt>
                  <c:pt idx="4">
                    <c:v>3.583132374768657</c:v>
                  </c:pt>
                  <c:pt idx="5">
                    <c:v>8.279257810207955</c:v>
                  </c:pt>
                </c:numCache>
              </c:numRef>
            </c:plus>
            <c:minus>
              <c:numRef>
                <c:f>'a-ketoglutarate'!$C$87:$C$92</c:f>
                <c:numCache>
                  <c:formatCode>General</c:formatCode>
                  <c:ptCount val="6"/>
                  <c:pt idx="0">
                    <c:v>2.70247168082131</c:v>
                  </c:pt>
                  <c:pt idx="1">
                    <c:v>5.096445970852618</c:v>
                  </c:pt>
                  <c:pt idx="2">
                    <c:v>3.968606772936904</c:v>
                  </c:pt>
                  <c:pt idx="3">
                    <c:v>0.822357072794117</c:v>
                  </c:pt>
                  <c:pt idx="4">
                    <c:v>3.583132374768657</c:v>
                  </c:pt>
                  <c:pt idx="5">
                    <c:v>8.279257810207955</c:v>
                  </c:pt>
                </c:numCache>
              </c:numRef>
            </c:minus>
          </c:errBars>
          <c:xVal>
            <c:numRef>
              <c:f>'a-ketoglutarate'!$B$34:$B$39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'a-ketoglutarate'!$C$79:$C$84</c:f>
              <c:numCache>
                <c:formatCode>0</c:formatCode>
                <c:ptCount val="6"/>
                <c:pt idx="0">
                  <c:v>97.75636621415182</c:v>
                </c:pt>
                <c:pt idx="1">
                  <c:v>94.36150265176264</c:v>
                </c:pt>
                <c:pt idx="2">
                  <c:v>94.37148795940999</c:v>
                </c:pt>
                <c:pt idx="3">
                  <c:v>95.92354052605725</c:v>
                </c:pt>
                <c:pt idx="4">
                  <c:v>91.78558305458364</c:v>
                </c:pt>
                <c:pt idx="5" formatCode="General">
                  <c:v>86.64521816942204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'a-ketoglutarate'!$D$33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'a-ketoglutarate'!$D$87:$D$92</c:f>
                <c:numCache>
                  <c:formatCode>General</c:formatCode>
                  <c:ptCount val="6"/>
                  <c:pt idx="0">
                    <c:v>1.914290257800311</c:v>
                  </c:pt>
                  <c:pt idx="1">
                    <c:v>2.237836998806824</c:v>
                  </c:pt>
                  <c:pt idx="2">
                    <c:v>3.000052102435788</c:v>
                  </c:pt>
                  <c:pt idx="3">
                    <c:v>1.159909710061042</c:v>
                  </c:pt>
                  <c:pt idx="4">
                    <c:v>0.479623015679312</c:v>
                  </c:pt>
                  <c:pt idx="5">
                    <c:v>1.664613881619754</c:v>
                  </c:pt>
                </c:numCache>
              </c:numRef>
            </c:plus>
            <c:minus>
              <c:numRef>
                <c:f>'a-ketoglutarate'!$D$87:$D$92</c:f>
                <c:numCache>
                  <c:formatCode>General</c:formatCode>
                  <c:ptCount val="6"/>
                  <c:pt idx="0">
                    <c:v>1.914290257800311</c:v>
                  </c:pt>
                  <c:pt idx="1">
                    <c:v>2.237836998806824</c:v>
                  </c:pt>
                  <c:pt idx="2">
                    <c:v>3.000052102435788</c:v>
                  </c:pt>
                  <c:pt idx="3">
                    <c:v>1.159909710061042</c:v>
                  </c:pt>
                  <c:pt idx="4">
                    <c:v>0.479623015679312</c:v>
                  </c:pt>
                  <c:pt idx="5">
                    <c:v>1.664613881619754</c:v>
                  </c:pt>
                </c:numCache>
              </c:numRef>
            </c:minus>
          </c:errBars>
          <c:xVal>
            <c:numRef>
              <c:f>'a-ketoglutarate'!$B$34:$B$39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'a-ketoglutarate'!$D$79:$D$84</c:f>
              <c:numCache>
                <c:formatCode>0</c:formatCode>
                <c:ptCount val="6"/>
                <c:pt idx="0">
                  <c:v>1.687632201704499</c:v>
                </c:pt>
                <c:pt idx="1">
                  <c:v>2.342293327642512</c:v>
                </c:pt>
                <c:pt idx="2">
                  <c:v>1.961365011262011</c:v>
                </c:pt>
                <c:pt idx="3">
                  <c:v>1.607723274735846</c:v>
                </c:pt>
                <c:pt idx="4">
                  <c:v>2.480472253414397</c:v>
                </c:pt>
                <c:pt idx="5" formatCode="General">
                  <c:v>4.007605374283259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'a-ketoglutarate'!$E$33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'a-ketoglutarate'!$E$87:$E$92</c:f>
                <c:numCache>
                  <c:formatCode>General</c:formatCode>
                  <c:ptCount val="6"/>
                  <c:pt idx="0">
                    <c:v>0.855279811649751</c:v>
                  </c:pt>
                  <c:pt idx="1">
                    <c:v>2.575459892511366</c:v>
                  </c:pt>
                  <c:pt idx="2">
                    <c:v>0.938162711283424</c:v>
                  </c:pt>
                  <c:pt idx="3">
                    <c:v>1.326279367792176</c:v>
                  </c:pt>
                  <c:pt idx="4">
                    <c:v>2.633043174172035</c:v>
                  </c:pt>
                  <c:pt idx="5">
                    <c:v>5.42149302676403</c:v>
                  </c:pt>
                </c:numCache>
              </c:numRef>
            </c:plus>
            <c:minus>
              <c:numRef>
                <c:f>'a-ketoglutarate'!$E$65:$E$70</c:f>
                <c:numCache>
                  <c:formatCode>General</c:formatCode>
                  <c:ptCount val="6"/>
                  <c:pt idx="0">
                    <c:v>1.370630407847046</c:v>
                  </c:pt>
                  <c:pt idx="1">
                    <c:v>11.87002447353516</c:v>
                  </c:pt>
                  <c:pt idx="2">
                    <c:v>1.166987434809725</c:v>
                  </c:pt>
                  <c:pt idx="3">
                    <c:v>4.096638393283503</c:v>
                  </c:pt>
                  <c:pt idx="4">
                    <c:v>2.991445224307879</c:v>
                  </c:pt>
                  <c:pt idx="5">
                    <c:v>3.033504216772343</c:v>
                  </c:pt>
                </c:numCache>
              </c:numRef>
            </c:minus>
          </c:errBars>
          <c:xVal>
            <c:numRef>
              <c:f>'a-ketoglutarate'!$B$34:$B$39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'a-ketoglutarate'!$E$79:$E$84</c:f>
              <c:numCache>
                <c:formatCode>0</c:formatCode>
                <c:ptCount val="6"/>
                <c:pt idx="0">
                  <c:v>0.556001584143673</c:v>
                </c:pt>
                <c:pt idx="1">
                  <c:v>2.782231413523645</c:v>
                </c:pt>
                <c:pt idx="2">
                  <c:v>3.251908879176128</c:v>
                </c:pt>
                <c:pt idx="3">
                  <c:v>2.220487657618759</c:v>
                </c:pt>
                <c:pt idx="4">
                  <c:v>5.06097782903996</c:v>
                </c:pt>
                <c:pt idx="5" formatCode="General">
                  <c:v>8.208606919141075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'a-ketoglutarate'!$F$33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'a-ketoglutarate'!$F$87:$F$92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0.299071013026153</c:v>
                  </c:pt>
                  <c:pt idx="2">
                    <c:v>0.411825003281615</c:v>
                  </c:pt>
                  <c:pt idx="3">
                    <c:v>0.421107608565492</c:v>
                  </c:pt>
                  <c:pt idx="4">
                    <c:v>0.769300888597644</c:v>
                  </c:pt>
                  <c:pt idx="5">
                    <c:v>1.334724921362828</c:v>
                  </c:pt>
                </c:numCache>
              </c:numRef>
            </c:plus>
            <c:minus>
              <c:numRef>
                <c:f>'a-ketoglutarate'!$F$87:$F$92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0.299071013026153</c:v>
                  </c:pt>
                  <c:pt idx="2">
                    <c:v>0.411825003281615</c:v>
                  </c:pt>
                  <c:pt idx="3">
                    <c:v>0.421107608565492</c:v>
                  </c:pt>
                  <c:pt idx="4">
                    <c:v>0.769300888597644</c:v>
                  </c:pt>
                  <c:pt idx="5">
                    <c:v>1.334724921362828</c:v>
                  </c:pt>
                </c:numCache>
              </c:numRef>
            </c:minus>
          </c:errBars>
          <c:xVal>
            <c:numRef>
              <c:f>'a-ketoglutarate'!$B$34:$B$39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'a-ketoglutarate'!$F$79:$F$84</c:f>
              <c:numCache>
                <c:formatCode>0</c:formatCode>
                <c:ptCount val="6"/>
                <c:pt idx="0">
                  <c:v>0.0</c:v>
                </c:pt>
                <c:pt idx="1">
                  <c:v>0.513972607071177</c:v>
                </c:pt>
                <c:pt idx="2">
                  <c:v>0.415238150151877</c:v>
                </c:pt>
                <c:pt idx="3">
                  <c:v>0.24824854158816</c:v>
                </c:pt>
                <c:pt idx="4">
                  <c:v>0.672966862962005</c:v>
                </c:pt>
                <c:pt idx="5" formatCode="General">
                  <c:v>1.138569537153636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'a-ketoglutarate'!$G$33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'a-ketoglutarate'!$G$87:$G$92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'a-ketoglutarate'!$G$87:$G$92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'a-ketoglutarate'!$B$34:$B$39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'a-ketoglutarate'!$G$79:$G$84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'a-ketoglutarate'!$H$33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'a-ketoglutarate'!$H$43:$H$47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'a-ketoglutarate'!$H$43:$H$47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'a-ketoglutarate'!$B$34:$B$39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'a-ketoglutarate'!$H$79:$H$84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'a-ketoglutarate'!$I$33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'a-ketoglutarate'!$I$43:$I$47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'a-ketoglutarate'!$I$43:$I$47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'a-ketoglutarate'!$B$34:$B$39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'a-ketoglutarate'!$I$79:$I$84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'a-ketoglutarate'!$J$33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'a-ketoglutarate'!$J$43:$J$47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'a-ketoglutarate'!$J$43:$J$47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'a-ketoglutarate'!$B$34:$B$39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'a-ketoglutarate'!$J$79:$J$84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'a-ketoglutarate'!$K$33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'a-ketoglutarate'!$K$43:$K$47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'a-ketoglutarate'!$K$43:$K$47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'a-ketoglutarate'!$B$34:$B$39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'a-ketoglutarate'!$K$79:$K$84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'a-ketoglutarate'!$L$33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'a-ketoglutarate'!$L$43:$L$47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'a-ketoglutarate'!$L$43:$L$47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'a-ketoglutarate'!$B$34:$B$39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'a-ketoglutarate'!$L$79:$L$84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'a-ketoglutarate'!$M$33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'a-ketoglutarate'!$M$43:$M$47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'a-ketoglutarate'!$M$43:$M$47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'a-ketoglutarate'!$B$34:$B$39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'a-ketoglutarate'!$M$79:$M$84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'a-ketoglutarate'!$N$33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'a-ketoglutarate'!$N$43:$N$47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'a-ketoglutarate'!$N$43:$N$47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'a-ketoglutarate'!$B$34:$B$39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'a-ketoglutarate'!$N$79:$N$84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'a-ketoglutarate'!$O$33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'a-ketoglutarate'!$O$43:$O$47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'a-ketoglutarate'!$O$43:$O$47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'a-ketoglutarate'!$B$34:$B$39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'a-ketoglutarate'!$O$79:$O$84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'a-ketoglutarate'!$P$33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'a-ketoglutarate'!$P$43:$P$47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'a-ketoglutarate'!$P$43:$P$47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'a-ketoglutarate'!$B$34:$B$39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'a-ketoglutarate'!$P$79:$P$84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'a-ketoglutarate'!$Q$33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'a-ketoglutarate'!$Q$43:$Q$47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'a-ketoglutarate'!$Q$43:$Q$47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'a-ketoglutarate'!$B$34:$B$39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'a-ketoglutarate'!$Q$79:$Q$84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'a-ketoglutarate'!$R$33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'a-ketoglutarate'!$R$43:$R$47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'a-ketoglutarate'!$R$43:$R$47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'a-ketoglutarate'!$B$34:$B$39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'a-ketoglutarate'!$R$79:$R$84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'a-ketoglutarate'!$S$33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'a-ketoglutarate'!$S$43:$S$47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'a-ketoglutarate'!$S$43:$S$47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'a-ketoglutarate'!$B$34:$B$39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'a-ketoglutarate'!$S$79:$S$84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9176136"/>
        <c:axId val="2099181720"/>
      </c:scatterChart>
      <c:valAx>
        <c:axId val="2099176136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99181720"/>
        <c:crosses val="autoZero"/>
        <c:crossBetween val="midCat"/>
      </c:valAx>
      <c:valAx>
        <c:axId val="2099181720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9917613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'a-ketoglutarate'!$A$73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'a-ketoglutarate'!$B$74:$F$74</c:f>
                <c:numCache>
                  <c:formatCode>General</c:formatCode>
                  <c:ptCount val="5"/>
                  <c:pt idx="0">
                    <c:v>1.15955183776968</c:v>
                  </c:pt>
                  <c:pt idx="1">
                    <c:v>3.212724435828012</c:v>
                  </c:pt>
                  <c:pt idx="2">
                    <c:v>0.204303661848238</c:v>
                  </c:pt>
                  <c:pt idx="3">
                    <c:v>0.687654874597721</c:v>
                  </c:pt>
                  <c:pt idx="4">
                    <c:v>0.461608193777136</c:v>
                  </c:pt>
                </c:numCache>
              </c:numRef>
            </c:plus>
            <c:minus>
              <c:numRef>
                <c:f>'a-ketoglutarate'!$B$74:$F$74</c:f>
                <c:numCache>
                  <c:formatCode>General</c:formatCode>
                  <c:ptCount val="5"/>
                  <c:pt idx="0">
                    <c:v>1.15955183776968</c:v>
                  </c:pt>
                  <c:pt idx="1">
                    <c:v>3.212724435828012</c:v>
                  </c:pt>
                  <c:pt idx="2">
                    <c:v>0.204303661848238</c:v>
                  </c:pt>
                  <c:pt idx="3">
                    <c:v>0.687654874597721</c:v>
                  </c:pt>
                  <c:pt idx="4">
                    <c:v>0.461608193777136</c:v>
                  </c:pt>
                </c:numCache>
              </c:numRef>
            </c:minus>
          </c:errBars>
          <c:cat>
            <c:strRef>
              <c:f>'a-ketoglutarate'!$B$50:$F$50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'a-ketoglutarate'!$B$73:$F$73</c:f>
              <c:numCache>
                <c:formatCode>General</c:formatCode>
                <c:ptCount val="5"/>
                <c:pt idx="0">
                  <c:v>1.487091338531894</c:v>
                </c:pt>
                <c:pt idx="1">
                  <c:v>4.425608664746897</c:v>
                </c:pt>
                <c:pt idx="2">
                  <c:v>0.654637632256793</c:v>
                </c:pt>
                <c:pt idx="3" formatCode="0.00E+00">
                  <c:v>0.884070430833161</c:v>
                </c:pt>
                <c:pt idx="4">
                  <c:v>0.933303495989179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5584296"/>
        <c:axId val="2075605128"/>
      </c:barChart>
      <c:catAx>
        <c:axId val="20755842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2075605128"/>
        <c:crosses val="autoZero"/>
        <c:auto val="1"/>
        <c:lblAlgn val="ctr"/>
        <c:lblOffset val="0"/>
        <c:noMultiLvlLbl val="0"/>
      </c:catAx>
      <c:valAx>
        <c:axId val="2075605128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7558429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'a-ketoglutarate'!$A$51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'a-ketoglutarate'!$B$96:$F$96</c:f>
                <c:numCache>
                  <c:formatCode>General</c:formatCode>
                  <c:ptCount val="5"/>
                  <c:pt idx="0">
                    <c:v>0.50432103442916</c:v>
                  </c:pt>
                  <c:pt idx="1">
                    <c:v>0.254055651202819</c:v>
                  </c:pt>
                  <c:pt idx="2">
                    <c:v>0.160545127726903</c:v>
                  </c:pt>
                  <c:pt idx="3">
                    <c:v>0.639969463221807</c:v>
                  </c:pt>
                  <c:pt idx="4">
                    <c:v>0.214311901037054</c:v>
                  </c:pt>
                </c:numCache>
              </c:numRef>
            </c:plus>
            <c:minus>
              <c:numRef>
                <c:f>'a-ketoglutarate'!$B$96:$F$96</c:f>
                <c:numCache>
                  <c:formatCode>General</c:formatCode>
                  <c:ptCount val="5"/>
                  <c:pt idx="0">
                    <c:v>0.50432103442916</c:v>
                  </c:pt>
                  <c:pt idx="1">
                    <c:v>0.254055651202819</c:v>
                  </c:pt>
                  <c:pt idx="2">
                    <c:v>0.160545127726903</c:v>
                  </c:pt>
                  <c:pt idx="3">
                    <c:v>0.639969463221807</c:v>
                  </c:pt>
                  <c:pt idx="4">
                    <c:v>0.214311901037054</c:v>
                  </c:pt>
                </c:numCache>
              </c:numRef>
            </c:minus>
          </c:errBars>
          <c:cat>
            <c:strRef>
              <c:f>'a-ketoglutarate'!$B$50:$F$50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'a-ketoglutarate'!$B$95:$F$95</c:f>
              <c:numCache>
                <c:formatCode>General</c:formatCode>
                <c:ptCount val="5"/>
                <c:pt idx="0">
                  <c:v>1.001610126195341</c:v>
                </c:pt>
                <c:pt idx="1">
                  <c:v>1.128846764560491</c:v>
                </c:pt>
                <c:pt idx="2">
                  <c:v>0.953115894565217</c:v>
                </c:pt>
                <c:pt idx="3">
                  <c:v>1.040333847403129</c:v>
                </c:pt>
                <c:pt idx="4" formatCode="0.00E+00">
                  <c:v>0.849782161390916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9145368"/>
        <c:axId val="2099148504"/>
      </c:barChart>
      <c:catAx>
        <c:axId val="20991453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2099148504"/>
        <c:crosses val="autoZero"/>
        <c:auto val="1"/>
        <c:lblAlgn val="ctr"/>
        <c:lblOffset val="0"/>
        <c:noMultiLvlLbl val="0"/>
      </c:catAx>
      <c:valAx>
        <c:axId val="2099148504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9914536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'a-ketoglutarate'!$C$33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'a-ketoglutarate'!$C$43:$C$47</c:f>
                <c:numCache>
                  <c:formatCode>General</c:formatCode>
                  <c:ptCount val="5"/>
                  <c:pt idx="0">
                    <c:v>9.762337892711068</c:v>
                  </c:pt>
                  <c:pt idx="1">
                    <c:v>27.48309189344284</c:v>
                  </c:pt>
                  <c:pt idx="2">
                    <c:v>2.962442952928622</c:v>
                  </c:pt>
                  <c:pt idx="3">
                    <c:v>6.229169576306263</c:v>
                  </c:pt>
                  <c:pt idx="4">
                    <c:v>13.0173562204262</c:v>
                  </c:pt>
                </c:numCache>
              </c:numRef>
            </c:plus>
            <c:minus>
              <c:numRef>
                <c:f>'a-ketoglutarate'!$C$43:$C$47</c:f>
                <c:numCache>
                  <c:formatCode>General</c:formatCode>
                  <c:ptCount val="5"/>
                  <c:pt idx="0">
                    <c:v>9.762337892711068</c:v>
                  </c:pt>
                  <c:pt idx="1">
                    <c:v>27.48309189344284</c:v>
                  </c:pt>
                  <c:pt idx="2">
                    <c:v>2.962442952928622</c:v>
                  </c:pt>
                  <c:pt idx="3">
                    <c:v>6.229169576306263</c:v>
                  </c:pt>
                  <c:pt idx="4">
                    <c:v>13.0173562204262</c:v>
                  </c:pt>
                </c:numCache>
              </c:numRef>
            </c:minus>
          </c:errBars>
          <c:xVal>
            <c:numRef>
              <c:f>'a-ketoglutarate'!$B$34:$B$39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'a-ketoglutarate'!$C$57:$C$62</c:f>
              <c:numCache>
                <c:formatCode>0</c:formatCode>
                <c:ptCount val="6"/>
                <c:pt idx="0">
                  <c:v>96.71251392302</c:v>
                </c:pt>
                <c:pt idx="1">
                  <c:v>64.6133237593367</c:v>
                </c:pt>
                <c:pt idx="2">
                  <c:v>73.08369524216217</c:v>
                </c:pt>
                <c:pt idx="3">
                  <c:v>92.5092095665072</c:v>
                </c:pt>
                <c:pt idx="4">
                  <c:v>90.82187041675753</c:v>
                </c:pt>
                <c:pt idx="5" formatCode="General">
                  <c:v>80.5263669245053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'a-ketoglutarate'!$V$33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'a-ketoglutarate'!$V$41:$V$45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'a-ketoglutarate'!$V$41:$V$45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'a-ketoglutarate'!$B$34:$B$39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'a-ketoglutarate'!$V$57:$V$62</c:f>
              <c:numCache>
                <c:formatCode>0</c:formatCode>
                <c:ptCount val="6"/>
                <c:pt idx="0">
                  <c:v>3.287486076980011</c:v>
                </c:pt>
                <c:pt idx="1">
                  <c:v>35.38667624066332</c:v>
                </c:pt>
                <c:pt idx="2">
                  <c:v>26.91630475783783</c:v>
                </c:pt>
                <c:pt idx="3">
                  <c:v>7.490790433492798</c:v>
                </c:pt>
                <c:pt idx="4">
                  <c:v>9.178129583242455</c:v>
                </c:pt>
                <c:pt idx="5">
                  <c:v>19.4736330754947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9107800"/>
        <c:axId val="2099098120"/>
      </c:scatterChart>
      <c:valAx>
        <c:axId val="209910780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99098120"/>
        <c:crosses val="autoZero"/>
        <c:crossBetween val="midCat"/>
      </c:valAx>
      <c:valAx>
        <c:axId val="2099098120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99107800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'a-ketoglutarate'!$C$33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'a-ketoglutarate'!$C$43:$C$47</c:f>
                <c:numCache>
                  <c:formatCode>General</c:formatCode>
                  <c:ptCount val="5"/>
                  <c:pt idx="0">
                    <c:v>9.762337892711068</c:v>
                  </c:pt>
                  <c:pt idx="1">
                    <c:v>27.48309189344284</c:v>
                  </c:pt>
                  <c:pt idx="2">
                    <c:v>2.962442952928622</c:v>
                  </c:pt>
                  <c:pt idx="3">
                    <c:v>6.229169576306263</c:v>
                  </c:pt>
                  <c:pt idx="4">
                    <c:v>13.0173562204262</c:v>
                  </c:pt>
                </c:numCache>
              </c:numRef>
            </c:plus>
            <c:minus>
              <c:numRef>
                <c:f>'a-ketoglutarate'!$C$43:$C$47</c:f>
                <c:numCache>
                  <c:formatCode>General</c:formatCode>
                  <c:ptCount val="5"/>
                  <c:pt idx="0">
                    <c:v>9.762337892711068</c:v>
                  </c:pt>
                  <c:pt idx="1">
                    <c:v>27.48309189344284</c:v>
                  </c:pt>
                  <c:pt idx="2">
                    <c:v>2.962442952928622</c:v>
                  </c:pt>
                  <c:pt idx="3">
                    <c:v>6.229169576306263</c:v>
                  </c:pt>
                  <c:pt idx="4">
                    <c:v>13.0173562204262</c:v>
                  </c:pt>
                </c:numCache>
              </c:numRef>
            </c:minus>
          </c:errBars>
          <c:xVal>
            <c:numRef>
              <c:f>'a-ketoglutarate'!$B$34:$B$39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'a-ketoglutarate'!$C$79:$C$84</c:f>
              <c:numCache>
                <c:formatCode>0</c:formatCode>
                <c:ptCount val="6"/>
                <c:pt idx="0">
                  <c:v>97.75636621415182</c:v>
                </c:pt>
                <c:pt idx="1">
                  <c:v>94.36150265176264</c:v>
                </c:pt>
                <c:pt idx="2">
                  <c:v>94.37148795940999</c:v>
                </c:pt>
                <c:pt idx="3">
                  <c:v>95.92354052605725</c:v>
                </c:pt>
                <c:pt idx="4">
                  <c:v>91.78558305458364</c:v>
                </c:pt>
                <c:pt idx="5" formatCode="General">
                  <c:v>86.64521816942204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'a-ketoglutarate'!$V$33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'a-ketoglutarate'!$V$41:$V$45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'a-ketoglutarate'!$V$41:$V$45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'a-ketoglutarate'!$B$34:$B$39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'a-ketoglutarate'!$V$79:$V$84</c:f>
              <c:numCache>
                <c:formatCode>0</c:formatCode>
                <c:ptCount val="6"/>
                <c:pt idx="0">
                  <c:v>2.243633785848172</c:v>
                </c:pt>
                <c:pt idx="1">
                  <c:v>5.638497348237333</c:v>
                </c:pt>
                <c:pt idx="2">
                  <c:v>5.628512040590016</c:v>
                </c:pt>
                <c:pt idx="3">
                  <c:v>4.076459473942764</c:v>
                </c:pt>
                <c:pt idx="4">
                  <c:v>8.214416945416362</c:v>
                </c:pt>
                <c:pt idx="5">
                  <c:v>13.35478183057797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9057480"/>
        <c:axId val="2099045112"/>
      </c:scatterChart>
      <c:valAx>
        <c:axId val="209905748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99045112"/>
        <c:crosses val="autoZero"/>
        <c:crossBetween val="midCat"/>
      </c:valAx>
      <c:valAx>
        <c:axId val="209904511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99057480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malate!$C$33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malate!$C$43:$C$48</c:f>
                <c:numCache>
                  <c:formatCode>General</c:formatCode>
                  <c:ptCount val="6"/>
                  <c:pt idx="0">
                    <c:v>0.438827056586141</c:v>
                  </c:pt>
                  <c:pt idx="1">
                    <c:v>8.83509369754146</c:v>
                  </c:pt>
                  <c:pt idx="2">
                    <c:v>0.911426672667875</c:v>
                  </c:pt>
                  <c:pt idx="3">
                    <c:v>7.056992956375115</c:v>
                  </c:pt>
                  <c:pt idx="4">
                    <c:v>12.25345601820564</c:v>
                  </c:pt>
                  <c:pt idx="5">
                    <c:v>0.787528973431531</c:v>
                  </c:pt>
                </c:numCache>
              </c:numRef>
            </c:plus>
            <c:minus>
              <c:numRef>
                <c:f>malate!$C$43:$C$48</c:f>
                <c:numCache>
                  <c:formatCode>General</c:formatCode>
                  <c:ptCount val="6"/>
                  <c:pt idx="0">
                    <c:v>0.438827056586141</c:v>
                  </c:pt>
                  <c:pt idx="1">
                    <c:v>8.83509369754146</c:v>
                  </c:pt>
                  <c:pt idx="2">
                    <c:v>0.911426672667875</c:v>
                  </c:pt>
                  <c:pt idx="3">
                    <c:v>7.056992956375115</c:v>
                  </c:pt>
                  <c:pt idx="4">
                    <c:v>12.25345601820564</c:v>
                  </c:pt>
                  <c:pt idx="5">
                    <c:v>0.787528973431531</c:v>
                  </c:pt>
                </c:numCache>
              </c:numRef>
            </c:minus>
          </c:errBars>
          <c:xVal>
            <c:numRef>
              <c:f>malate!$B$34:$B$39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malate!$C$34:$C$39</c:f>
              <c:numCache>
                <c:formatCode>0</c:formatCode>
                <c:ptCount val="6"/>
                <c:pt idx="0">
                  <c:v>97.99358392592958</c:v>
                </c:pt>
                <c:pt idx="1">
                  <c:v>84.61220300973897</c:v>
                </c:pt>
                <c:pt idx="2">
                  <c:v>96.35018991737385</c:v>
                </c:pt>
                <c:pt idx="3">
                  <c:v>66.23978194881858</c:v>
                </c:pt>
                <c:pt idx="4">
                  <c:v>61.1955114175675</c:v>
                </c:pt>
                <c:pt idx="5" formatCode="General">
                  <c:v>64.62118886796149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malate!$D$33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malate!$D$43:$D$48</c:f>
                <c:numCache>
                  <c:formatCode>General</c:formatCode>
                  <c:ptCount val="6"/>
                  <c:pt idx="0">
                    <c:v>0.290804419988185</c:v>
                  </c:pt>
                  <c:pt idx="1">
                    <c:v>0.422970468084837</c:v>
                  </c:pt>
                  <c:pt idx="2">
                    <c:v>0.410923529505832</c:v>
                  </c:pt>
                  <c:pt idx="3">
                    <c:v>1.193684803038477</c:v>
                  </c:pt>
                  <c:pt idx="4">
                    <c:v>0.432363932707304</c:v>
                  </c:pt>
                  <c:pt idx="5">
                    <c:v>0.461328531973161</c:v>
                  </c:pt>
                </c:numCache>
              </c:numRef>
            </c:plus>
            <c:minus>
              <c:numRef>
                <c:f>malate!$D$43:$D$48</c:f>
                <c:numCache>
                  <c:formatCode>General</c:formatCode>
                  <c:ptCount val="6"/>
                  <c:pt idx="0">
                    <c:v>0.290804419988185</c:v>
                  </c:pt>
                  <c:pt idx="1">
                    <c:v>0.422970468084837</c:v>
                  </c:pt>
                  <c:pt idx="2">
                    <c:v>0.410923529505832</c:v>
                  </c:pt>
                  <c:pt idx="3">
                    <c:v>1.193684803038477</c:v>
                  </c:pt>
                  <c:pt idx="4">
                    <c:v>0.432363932707304</c:v>
                  </c:pt>
                  <c:pt idx="5">
                    <c:v>0.461328531973161</c:v>
                  </c:pt>
                </c:numCache>
              </c:numRef>
            </c:minus>
          </c:errBars>
          <c:xVal>
            <c:numRef>
              <c:f>malate!$B$34:$B$39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malate!$D$34:$D$39</c:f>
              <c:numCache>
                <c:formatCode>0</c:formatCode>
                <c:ptCount val="6"/>
                <c:pt idx="0">
                  <c:v>0.920306512087444</c:v>
                </c:pt>
                <c:pt idx="1">
                  <c:v>1.610250385720742</c:v>
                </c:pt>
                <c:pt idx="2">
                  <c:v>1.199634081498275</c:v>
                </c:pt>
                <c:pt idx="3">
                  <c:v>3.136904234332045</c:v>
                </c:pt>
                <c:pt idx="4">
                  <c:v>3.650050421668752</c:v>
                </c:pt>
                <c:pt idx="5" formatCode="General">
                  <c:v>3.747107885846427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malate!$E$33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malate!$E$43:$E$48</c:f>
                <c:numCache>
                  <c:formatCode>General</c:formatCode>
                  <c:ptCount val="6"/>
                  <c:pt idx="0">
                    <c:v>0.160722000657667</c:v>
                  </c:pt>
                  <c:pt idx="1">
                    <c:v>6.832229675816797</c:v>
                  </c:pt>
                  <c:pt idx="2">
                    <c:v>0.0614355582063917</c:v>
                  </c:pt>
                  <c:pt idx="3">
                    <c:v>0.741673905228458</c:v>
                  </c:pt>
                  <c:pt idx="4">
                    <c:v>1.377381325788231</c:v>
                  </c:pt>
                  <c:pt idx="5">
                    <c:v>2.251164114095373</c:v>
                  </c:pt>
                </c:numCache>
              </c:numRef>
            </c:plus>
            <c:minus>
              <c:numRef>
                <c:f>malate!$E$43:$E$48</c:f>
                <c:numCache>
                  <c:formatCode>General</c:formatCode>
                  <c:ptCount val="6"/>
                  <c:pt idx="0">
                    <c:v>0.160722000657667</c:v>
                  </c:pt>
                  <c:pt idx="1">
                    <c:v>6.832229675816797</c:v>
                  </c:pt>
                  <c:pt idx="2">
                    <c:v>0.0614355582063917</c:v>
                  </c:pt>
                  <c:pt idx="3">
                    <c:v>0.741673905228458</c:v>
                  </c:pt>
                  <c:pt idx="4">
                    <c:v>1.377381325788231</c:v>
                  </c:pt>
                  <c:pt idx="5">
                    <c:v>2.251164114095373</c:v>
                  </c:pt>
                </c:numCache>
              </c:numRef>
            </c:minus>
          </c:errBars>
          <c:xVal>
            <c:numRef>
              <c:f>malate!$B$34:$B$39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malate!$E$34:$E$39</c:f>
              <c:numCache>
                <c:formatCode>0</c:formatCode>
                <c:ptCount val="6"/>
                <c:pt idx="0">
                  <c:v>0.943630553512702</c:v>
                </c:pt>
                <c:pt idx="1">
                  <c:v>10.89521512791573</c:v>
                </c:pt>
                <c:pt idx="2">
                  <c:v>0.409633679702781</c:v>
                </c:pt>
                <c:pt idx="3">
                  <c:v>9.854925974735856</c:v>
                </c:pt>
                <c:pt idx="4">
                  <c:v>8.852207275835995</c:v>
                </c:pt>
                <c:pt idx="5" formatCode="General">
                  <c:v>7.777560803724835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malate!$F$33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malate!$F$43:$F$48</c:f>
                <c:numCache>
                  <c:formatCode>General</c:formatCode>
                  <c:ptCount val="6"/>
                  <c:pt idx="0">
                    <c:v>0.0183862000739529</c:v>
                  </c:pt>
                  <c:pt idx="1">
                    <c:v>1.478522248995505</c:v>
                  </c:pt>
                  <c:pt idx="2">
                    <c:v>0.0597880775669717</c:v>
                  </c:pt>
                  <c:pt idx="3">
                    <c:v>3.666365816307686</c:v>
                  </c:pt>
                  <c:pt idx="4">
                    <c:v>3.62157600413795</c:v>
                  </c:pt>
                  <c:pt idx="5">
                    <c:v>1.995831061236959</c:v>
                  </c:pt>
                </c:numCache>
              </c:numRef>
            </c:plus>
            <c:minus>
              <c:numRef>
                <c:f>malate!$F$43:$F$48</c:f>
                <c:numCache>
                  <c:formatCode>General</c:formatCode>
                  <c:ptCount val="6"/>
                  <c:pt idx="0">
                    <c:v>0.0183862000739529</c:v>
                  </c:pt>
                  <c:pt idx="1">
                    <c:v>1.478522248995505</c:v>
                  </c:pt>
                  <c:pt idx="2">
                    <c:v>0.0597880775669717</c:v>
                  </c:pt>
                  <c:pt idx="3">
                    <c:v>3.666365816307686</c:v>
                  </c:pt>
                  <c:pt idx="4">
                    <c:v>3.62157600413795</c:v>
                  </c:pt>
                  <c:pt idx="5">
                    <c:v>1.995831061236959</c:v>
                  </c:pt>
                </c:numCache>
              </c:numRef>
            </c:minus>
          </c:errBars>
          <c:xVal>
            <c:numRef>
              <c:f>malate!$B$34:$B$39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malate!$F$34:$F$39</c:f>
              <c:numCache>
                <c:formatCode>0</c:formatCode>
                <c:ptCount val="6"/>
                <c:pt idx="0">
                  <c:v>0.0742385539701476</c:v>
                </c:pt>
                <c:pt idx="1">
                  <c:v>2.2397997641885</c:v>
                </c:pt>
                <c:pt idx="2">
                  <c:v>0.0553640948616184</c:v>
                </c:pt>
                <c:pt idx="3">
                  <c:v>9.019859485081664</c:v>
                </c:pt>
                <c:pt idx="4">
                  <c:v>7.907797501835287</c:v>
                </c:pt>
                <c:pt idx="5" formatCode="General">
                  <c:v>4.868734953865849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malate!$G$33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malate!$G$43:$G$48</c:f>
                <c:numCache>
                  <c:formatCode>General</c:formatCode>
                  <c:ptCount val="6"/>
                  <c:pt idx="0">
                    <c:v>0.0626818551543483</c:v>
                  </c:pt>
                  <c:pt idx="1">
                    <c:v>0.346577088866009</c:v>
                  </c:pt>
                  <c:pt idx="2">
                    <c:v>0.895751845078593</c:v>
                  </c:pt>
                  <c:pt idx="3">
                    <c:v>5.03677299945555</c:v>
                  </c:pt>
                  <c:pt idx="4">
                    <c:v>10.08560813644926</c:v>
                  </c:pt>
                  <c:pt idx="5">
                    <c:v>0.891496652664196</c:v>
                  </c:pt>
                </c:numCache>
              </c:numRef>
            </c:plus>
            <c:minus>
              <c:numRef>
                <c:f>malate!$G$43:$G$48</c:f>
                <c:numCache>
                  <c:formatCode>General</c:formatCode>
                  <c:ptCount val="6"/>
                  <c:pt idx="0">
                    <c:v>0.0626818551543483</c:v>
                  </c:pt>
                  <c:pt idx="1">
                    <c:v>0.346577088866009</c:v>
                  </c:pt>
                  <c:pt idx="2">
                    <c:v>0.895751845078593</c:v>
                  </c:pt>
                  <c:pt idx="3">
                    <c:v>5.03677299945555</c:v>
                  </c:pt>
                  <c:pt idx="4">
                    <c:v>10.08560813644926</c:v>
                  </c:pt>
                  <c:pt idx="5">
                    <c:v>0.891496652664196</c:v>
                  </c:pt>
                </c:numCache>
              </c:numRef>
            </c:minus>
          </c:errBars>
          <c:xVal>
            <c:numRef>
              <c:f>malate!$B$34:$B$39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malate!$G$34:$G$39</c:f>
              <c:numCache>
                <c:formatCode>0</c:formatCode>
                <c:ptCount val="6"/>
                <c:pt idx="0">
                  <c:v>0.0682404545001367</c:v>
                </c:pt>
                <c:pt idx="1">
                  <c:v>0.642531712436053</c:v>
                </c:pt>
                <c:pt idx="2">
                  <c:v>1.985178226563463</c:v>
                </c:pt>
                <c:pt idx="3">
                  <c:v>11.74852835703185</c:v>
                </c:pt>
                <c:pt idx="4">
                  <c:v>18.39443338309247</c:v>
                </c:pt>
                <c:pt idx="5" formatCode="General">
                  <c:v>18.98540748860138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malate!$H$33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malate!$H$43:$H$47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malate!$H$43:$H$47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malate!$B$34:$B$39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malate!$H$34:$H$39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malate!$I$33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malate!$I$43:$I$47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malate!$I$43:$I$47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malate!$B$34:$B$39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malate!$I$34:$I$39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malate!$J$33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malate!$J$43:$J$47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malate!$J$43:$J$47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malate!$B$34:$B$39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malate!$J$34:$J$39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malate!$K$33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malate!$K$43:$K$47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malate!$K$43:$K$47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malate!$B$34:$B$39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malate!$K$34:$K$39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malate!$L$33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malate!$L$43:$L$47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malate!$L$43:$L$47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malate!$B$34:$B$39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malate!$L$34:$L$39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malate!$M$33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malate!$M$43:$M$47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malate!$M$43:$M$47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malate!$B$34:$B$39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malate!$M$34:$M$39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malate!$N$33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malate!$N$43:$N$47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malate!$N$43:$N$47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malate!$B$34:$B$39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malate!$N$34:$N$39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malate!$O$33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malate!$O$43:$O$47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malate!$O$43:$O$47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malate!$B$34:$B$39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malate!$O$34:$O$39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malate!$P$33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malate!$P$43:$P$47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malate!$P$43:$P$47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malate!$B$34:$B$39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malate!$P$34:$P$39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malate!$Q$33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malate!$Q$43:$Q$47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malate!$Q$43:$Q$47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malate!$B$34:$B$39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malate!$Q$34:$Q$39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malate!$R$33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malate!$R$43:$R$47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malate!$R$43:$R$47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malate!$B$34:$B$39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malate!$R$34:$R$39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malate!$S$33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malate!$S$43:$S$47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malate!$S$43:$S$47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malate!$B$34:$B$39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malate!$S$34:$S$39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8816056"/>
        <c:axId val="2098821704"/>
      </c:scatterChart>
      <c:valAx>
        <c:axId val="2098816056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98821704"/>
        <c:crosses val="autoZero"/>
        <c:crossBetween val="midCat"/>
      </c:valAx>
      <c:valAx>
        <c:axId val="2098821704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9881605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malate!$A$51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malate!$B$52:$F$52</c:f>
                <c:numCache>
                  <c:formatCode>General</c:formatCode>
                  <c:ptCount val="5"/>
                  <c:pt idx="0">
                    <c:v>0.927814042043068</c:v>
                  </c:pt>
                  <c:pt idx="1">
                    <c:v>0.0829544883456224</c:v>
                  </c:pt>
                  <c:pt idx="2">
                    <c:v>0.487377177492577</c:v>
                  </c:pt>
                  <c:pt idx="3">
                    <c:v>0.865636671697457</c:v>
                  </c:pt>
                  <c:pt idx="4">
                    <c:v>1.232011395901675</c:v>
                  </c:pt>
                </c:numCache>
              </c:numRef>
            </c:plus>
            <c:minus>
              <c:numRef>
                <c:f>malate!$B$52:$F$52</c:f>
                <c:numCache>
                  <c:formatCode>General</c:formatCode>
                  <c:ptCount val="5"/>
                  <c:pt idx="0">
                    <c:v>0.927814042043068</c:v>
                  </c:pt>
                  <c:pt idx="1">
                    <c:v>0.0829544883456224</c:v>
                  </c:pt>
                  <c:pt idx="2">
                    <c:v>0.487377177492577</c:v>
                  </c:pt>
                  <c:pt idx="3">
                    <c:v>0.865636671697457</c:v>
                  </c:pt>
                  <c:pt idx="4">
                    <c:v>1.232011395901675</c:v>
                  </c:pt>
                </c:numCache>
              </c:numRef>
            </c:minus>
          </c:errBars>
          <c:cat>
            <c:strRef>
              <c:f>malate!$B$50:$F$50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malate!$B$51:$F$51</c:f>
              <c:numCache>
                <c:formatCode>General</c:formatCode>
                <c:ptCount val="5"/>
                <c:pt idx="0">
                  <c:v>0.837633153745994</c:v>
                </c:pt>
                <c:pt idx="1">
                  <c:v>0.0861114868533097</c:v>
                </c:pt>
                <c:pt idx="2">
                  <c:v>0.884528812228303</c:v>
                </c:pt>
                <c:pt idx="3">
                  <c:v>1.104094029862802</c:v>
                </c:pt>
                <c:pt idx="4">
                  <c:v>1.088863946739921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8934584"/>
        <c:axId val="2098931176"/>
      </c:barChart>
      <c:catAx>
        <c:axId val="20989345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2098931176"/>
        <c:crosses val="autoZero"/>
        <c:auto val="1"/>
        <c:lblAlgn val="ctr"/>
        <c:lblOffset val="0"/>
        <c:noMultiLvlLbl val="0"/>
      </c:catAx>
      <c:valAx>
        <c:axId val="2098931176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9893458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malate!$C$33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malate!$C$43:$C$47</c:f>
                <c:numCache>
                  <c:formatCode>General</c:formatCode>
                  <c:ptCount val="5"/>
                  <c:pt idx="0">
                    <c:v>0.438827056586141</c:v>
                  </c:pt>
                  <c:pt idx="1">
                    <c:v>8.83509369754146</c:v>
                  </c:pt>
                  <c:pt idx="2">
                    <c:v>0.911426672667875</c:v>
                  </c:pt>
                  <c:pt idx="3">
                    <c:v>7.056992956375115</c:v>
                  </c:pt>
                  <c:pt idx="4">
                    <c:v>12.25345601820564</c:v>
                  </c:pt>
                </c:numCache>
              </c:numRef>
            </c:plus>
            <c:minus>
              <c:numRef>
                <c:f>malate!$C$43:$C$47</c:f>
                <c:numCache>
                  <c:formatCode>General</c:formatCode>
                  <c:ptCount val="5"/>
                  <c:pt idx="0">
                    <c:v>0.438827056586141</c:v>
                  </c:pt>
                  <c:pt idx="1">
                    <c:v>8.83509369754146</c:v>
                  </c:pt>
                  <c:pt idx="2">
                    <c:v>0.911426672667875</c:v>
                  </c:pt>
                  <c:pt idx="3">
                    <c:v>7.056992956375115</c:v>
                  </c:pt>
                  <c:pt idx="4">
                    <c:v>12.25345601820564</c:v>
                  </c:pt>
                </c:numCache>
              </c:numRef>
            </c:minus>
          </c:errBars>
          <c:xVal>
            <c:numRef>
              <c:f>malate!$B$34:$B$39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malate!$C$34:$C$39</c:f>
              <c:numCache>
                <c:formatCode>0</c:formatCode>
                <c:ptCount val="6"/>
                <c:pt idx="0">
                  <c:v>97.99358392592958</c:v>
                </c:pt>
                <c:pt idx="1">
                  <c:v>84.61220300973897</c:v>
                </c:pt>
                <c:pt idx="2">
                  <c:v>96.35018991737385</c:v>
                </c:pt>
                <c:pt idx="3">
                  <c:v>66.23978194881858</c:v>
                </c:pt>
                <c:pt idx="4">
                  <c:v>61.1955114175675</c:v>
                </c:pt>
                <c:pt idx="5" formatCode="General">
                  <c:v>64.62118886796149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malate!$V$33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malate!$V$41:$V$45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malate!$V$41:$V$45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malate!$B$34:$B$39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malate!$V$34:$V$39</c:f>
              <c:numCache>
                <c:formatCode>0</c:formatCode>
                <c:ptCount val="6"/>
                <c:pt idx="0">
                  <c:v>2.00641607407043</c:v>
                </c:pt>
                <c:pt idx="1">
                  <c:v>15.38779699026102</c:v>
                </c:pt>
                <c:pt idx="2">
                  <c:v>3.649810082626138</c:v>
                </c:pt>
                <c:pt idx="3">
                  <c:v>33.76021805118142</c:v>
                </c:pt>
                <c:pt idx="4">
                  <c:v>38.8044885824325</c:v>
                </c:pt>
                <c:pt idx="5">
                  <c:v>35.3788111320385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8758648"/>
        <c:axId val="2098756872"/>
      </c:scatterChart>
      <c:valAx>
        <c:axId val="2098758648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98756872"/>
        <c:crosses val="autoZero"/>
        <c:crossBetween val="midCat"/>
      </c:valAx>
      <c:valAx>
        <c:axId val="209875687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98758648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malate!$C$56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malate!$C$65:$C$70</c:f>
                <c:numCache>
                  <c:formatCode>General</c:formatCode>
                  <c:ptCount val="6"/>
                  <c:pt idx="0">
                    <c:v>0.124232832525146</c:v>
                  </c:pt>
                  <c:pt idx="1">
                    <c:v>5.799872309107515</c:v>
                  </c:pt>
                  <c:pt idx="2">
                    <c:v>3.408356729933408</c:v>
                  </c:pt>
                  <c:pt idx="3">
                    <c:v>2.057303094086544</c:v>
                  </c:pt>
                  <c:pt idx="4">
                    <c:v>1.572630686010476</c:v>
                  </c:pt>
                  <c:pt idx="5">
                    <c:v>1.937857270499556</c:v>
                  </c:pt>
                </c:numCache>
              </c:numRef>
            </c:plus>
            <c:minus>
              <c:numRef>
                <c:f>malate!$C$65:$C$70</c:f>
                <c:numCache>
                  <c:formatCode>General</c:formatCode>
                  <c:ptCount val="6"/>
                  <c:pt idx="0">
                    <c:v>0.124232832525146</c:v>
                  </c:pt>
                  <c:pt idx="1">
                    <c:v>5.799872309107515</c:v>
                  </c:pt>
                  <c:pt idx="2">
                    <c:v>3.408356729933408</c:v>
                  </c:pt>
                  <c:pt idx="3">
                    <c:v>2.057303094086544</c:v>
                  </c:pt>
                  <c:pt idx="4">
                    <c:v>1.572630686010476</c:v>
                  </c:pt>
                  <c:pt idx="5">
                    <c:v>1.937857270499556</c:v>
                  </c:pt>
                </c:numCache>
              </c:numRef>
            </c:minus>
          </c:errBars>
          <c:xVal>
            <c:numRef>
              <c:f>malate!$B$57:$B$62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malate!$C$57:$C$62</c:f>
              <c:numCache>
                <c:formatCode>0</c:formatCode>
                <c:ptCount val="6"/>
                <c:pt idx="0">
                  <c:v>97.51884046748451</c:v>
                </c:pt>
                <c:pt idx="1">
                  <c:v>89.5828523866443</c:v>
                </c:pt>
                <c:pt idx="2">
                  <c:v>70.58611524954898</c:v>
                </c:pt>
                <c:pt idx="3">
                  <c:v>94.43984227487996</c:v>
                </c:pt>
                <c:pt idx="4">
                  <c:v>93.41879278351695</c:v>
                </c:pt>
                <c:pt idx="5" formatCode="General">
                  <c:v>94.21322291669617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malate!$D$56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malate!$D$65:$D$70</c:f>
                <c:numCache>
                  <c:formatCode>General</c:formatCode>
                  <c:ptCount val="6"/>
                  <c:pt idx="0">
                    <c:v>0.149060696966014</c:v>
                  </c:pt>
                  <c:pt idx="1">
                    <c:v>0.322642640661571</c:v>
                  </c:pt>
                  <c:pt idx="2">
                    <c:v>0.185779809955839</c:v>
                  </c:pt>
                  <c:pt idx="3">
                    <c:v>0.742335139290401</c:v>
                  </c:pt>
                  <c:pt idx="4">
                    <c:v>0.525946138732121</c:v>
                  </c:pt>
                  <c:pt idx="5">
                    <c:v>0.829246828997043</c:v>
                  </c:pt>
                </c:numCache>
              </c:numRef>
            </c:plus>
            <c:minus>
              <c:numRef>
                <c:f>malate!$D$65:$D$70</c:f>
                <c:numCache>
                  <c:formatCode>General</c:formatCode>
                  <c:ptCount val="6"/>
                  <c:pt idx="0">
                    <c:v>0.149060696966014</c:v>
                  </c:pt>
                  <c:pt idx="1">
                    <c:v>0.322642640661571</c:v>
                  </c:pt>
                  <c:pt idx="2">
                    <c:v>0.185779809955839</c:v>
                  </c:pt>
                  <c:pt idx="3">
                    <c:v>0.742335139290401</c:v>
                  </c:pt>
                  <c:pt idx="4">
                    <c:v>0.525946138732121</c:v>
                  </c:pt>
                  <c:pt idx="5">
                    <c:v>0.829246828997043</c:v>
                  </c:pt>
                </c:numCache>
              </c:numRef>
            </c:minus>
          </c:errBars>
          <c:xVal>
            <c:numRef>
              <c:f>malate!$B$57:$B$62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malate!$D$57:$D$62</c:f>
              <c:numCache>
                <c:formatCode>0</c:formatCode>
                <c:ptCount val="6"/>
                <c:pt idx="0">
                  <c:v>1.274473104179032</c:v>
                </c:pt>
                <c:pt idx="1">
                  <c:v>1.525227951642354</c:v>
                </c:pt>
                <c:pt idx="2">
                  <c:v>2.748240489695872</c:v>
                </c:pt>
                <c:pt idx="3">
                  <c:v>2.10255673043288</c:v>
                </c:pt>
                <c:pt idx="4">
                  <c:v>2.75072214749263</c:v>
                </c:pt>
                <c:pt idx="5" formatCode="General">
                  <c:v>2.793473384624223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malate!$E$56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malate!$E$65:$E$70</c:f>
                <c:numCache>
                  <c:formatCode>General</c:formatCode>
                  <c:ptCount val="6"/>
                  <c:pt idx="0">
                    <c:v>0.18294069474862</c:v>
                  </c:pt>
                  <c:pt idx="1">
                    <c:v>4.028741325442612</c:v>
                  </c:pt>
                  <c:pt idx="2">
                    <c:v>1.880045796925068</c:v>
                  </c:pt>
                  <c:pt idx="3">
                    <c:v>0.870151287667261</c:v>
                  </c:pt>
                  <c:pt idx="4">
                    <c:v>1.36063838450085</c:v>
                  </c:pt>
                  <c:pt idx="5">
                    <c:v>0.934318742392447</c:v>
                  </c:pt>
                </c:numCache>
              </c:numRef>
            </c:plus>
            <c:minus>
              <c:numRef>
                <c:f>malate!$E$65:$E$70</c:f>
                <c:numCache>
                  <c:formatCode>General</c:formatCode>
                  <c:ptCount val="6"/>
                  <c:pt idx="0">
                    <c:v>0.18294069474862</c:v>
                  </c:pt>
                  <c:pt idx="1">
                    <c:v>4.028741325442612</c:v>
                  </c:pt>
                  <c:pt idx="2">
                    <c:v>1.880045796925068</c:v>
                  </c:pt>
                  <c:pt idx="3">
                    <c:v>0.870151287667261</c:v>
                  </c:pt>
                  <c:pt idx="4">
                    <c:v>1.36063838450085</c:v>
                  </c:pt>
                  <c:pt idx="5">
                    <c:v>0.934318742392447</c:v>
                  </c:pt>
                </c:numCache>
              </c:numRef>
            </c:minus>
          </c:errBars>
          <c:xVal>
            <c:numRef>
              <c:f>malate!$B$57:$B$62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malate!$E$57:$E$62</c:f>
              <c:numCache>
                <c:formatCode>0</c:formatCode>
                <c:ptCount val="6"/>
                <c:pt idx="0">
                  <c:v>0.228796520154174</c:v>
                </c:pt>
                <c:pt idx="1">
                  <c:v>5.817485950540883</c:v>
                </c:pt>
                <c:pt idx="2">
                  <c:v>13.62842264726189</c:v>
                </c:pt>
                <c:pt idx="3">
                  <c:v>2.029839602508763</c:v>
                </c:pt>
                <c:pt idx="4">
                  <c:v>1.732570804694532</c:v>
                </c:pt>
                <c:pt idx="5" formatCode="General">
                  <c:v>1.828821828482541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malate!$F$56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malate!$F$65:$F$70</c:f>
                <c:numCache>
                  <c:formatCode>General</c:formatCode>
                  <c:ptCount val="6"/>
                  <c:pt idx="0">
                    <c:v>0.0148297710700796</c:v>
                  </c:pt>
                  <c:pt idx="1">
                    <c:v>1.543669656562437</c:v>
                  </c:pt>
                  <c:pt idx="2">
                    <c:v>1.126216355472908</c:v>
                  </c:pt>
                  <c:pt idx="3">
                    <c:v>0.364631339167007</c:v>
                  </c:pt>
                  <c:pt idx="4">
                    <c:v>0.976433616668714</c:v>
                  </c:pt>
                  <c:pt idx="5">
                    <c:v>0.533776785232001</c:v>
                  </c:pt>
                </c:numCache>
              </c:numRef>
            </c:plus>
            <c:minus>
              <c:numRef>
                <c:f>malate!$F$65:$F$70</c:f>
                <c:numCache>
                  <c:formatCode>General</c:formatCode>
                  <c:ptCount val="6"/>
                  <c:pt idx="0">
                    <c:v>0.0148297710700796</c:v>
                  </c:pt>
                  <c:pt idx="1">
                    <c:v>1.543669656562437</c:v>
                  </c:pt>
                  <c:pt idx="2">
                    <c:v>1.126216355472908</c:v>
                  </c:pt>
                  <c:pt idx="3">
                    <c:v>0.364631339167007</c:v>
                  </c:pt>
                  <c:pt idx="4">
                    <c:v>0.976433616668714</c:v>
                  </c:pt>
                  <c:pt idx="5">
                    <c:v>0.533776785232001</c:v>
                  </c:pt>
                </c:numCache>
              </c:numRef>
            </c:minus>
          </c:errBars>
          <c:xVal>
            <c:numRef>
              <c:f>malate!$B$57:$B$62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malate!$F$57:$F$62</c:f>
              <c:numCache>
                <c:formatCode>0</c:formatCode>
                <c:ptCount val="6"/>
                <c:pt idx="0">
                  <c:v>0.0138050196591029</c:v>
                </c:pt>
                <c:pt idx="1">
                  <c:v>2.213660834469745</c:v>
                </c:pt>
                <c:pt idx="2">
                  <c:v>8.532272949146046</c:v>
                </c:pt>
                <c:pt idx="3">
                  <c:v>0.280423809309039</c:v>
                </c:pt>
                <c:pt idx="4">
                  <c:v>1.22709615405284</c:v>
                </c:pt>
                <c:pt idx="5" formatCode="General">
                  <c:v>0.66213298690944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malate!$G$33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malate!$G$65:$G$70</c:f>
                <c:numCache>
                  <c:formatCode>General</c:formatCode>
                  <c:ptCount val="6"/>
                  <c:pt idx="0">
                    <c:v>0.352799519698432</c:v>
                  </c:pt>
                  <c:pt idx="1">
                    <c:v>0.124668798708331</c:v>
                  </c:pt>
                  <c:pt idx="2">
                    <c:v>0.912354899028133</c:v>
                  </c:pt>
                  <c:pt idx="3">
                    <c:v>0.446587670235912</c:v>
                  </c:pt>
                  <c:pt idx="4">
                    <c:v>0.149718637549713</c:v>
                  </c:pt>
                  <c:pt idx="5">
                    <c:v>0.230078349936833</c:v>
                  </c:pt>
                </c:numCache>
              </c:numRef>
            </c:plus>
            <c:minus>
              <c:numRef>
                <c:f>malate!$G$65:$G$70</c:f>
                <c:numCache>
                  <c:formatCode>General</c:formatCode>
                  <c:ptCount val="6"/>
                  <c:pt idx="0">
                    <c:v>0.352799519698432</c:v>
                  </c:pt>
                  <c:pt idx="1">
                    <c:v>0.124668798708331</c:v>
                  </c:pt>
                  <c:pt idx="2">
                    <c:v>0.912354899028133</c:v>
                  </c:pt>
                  <c:pt idx="3">
                    <c:v>0.446587670235912</c:v>
                  </c:pt>
                  <c:pt idx="4">
                    <c:v>0.149718637549713</c:v>
                  </c:pt>
                  <c:pt idx="5">
                    <c:v>0.230078349936833</c:v>
                  </c:pt>
                </c:numCache>
              </c:numRef>
            </c:minus>
          </c:errBars>
          <c:xVal>
            <c:numRef>
              <c:f>malate!$B$34:$B$39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malate!$G$57:$G$62</c:f>
              <c:numCache>
                <c:formatCode>0</c:formatCode>
                <c:ptCount val="6"/>
                <c:pt idx="0">
                  <c:v>0.964084888523147</c:v>
                </c:pt>
                <c:pt idx="1">
                  <c:v>0.860772876702738</c:v>
                </c:pt>
                <c:pt idx="2">
                  <c:v>4.504948664347218</c:v>
                </c:pt>
                <c:pt idx="3">
                  <c:v>1.147337582869336</c:v>
                </c:pt>
                <c:pt idx="4">
                  <c:v>0.870818110243046</c:v>
                </c:pt>
                <c:pt idx="5" formatCode="General">
                  <c:v>0.502348883287608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malate!$H$33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malate!$H$43:$H$47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malate!$H$43:$H$47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malate!$B$34:$B$39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malate!$H$57:$H$62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malate!$I$33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malate!$I$43:$I$47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malate!$I$43:$I$47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malate!$B$34:$B$39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malate!$I$57:$I$62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malate!$J$33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malate!$J$43:$J$47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malate!$J$43:$J$47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malate!$B$34:$B$39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malate!$J$57:$J$62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malate!$K$33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malate!$K$43:$K$47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malate!$K$43:$K$47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malate!$B$34:$B$39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malate!$K$57:$K$62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malate!$L$33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malate!$L$43:$L$47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malate!$L$43:$L$47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malate!$B$34:$B$39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malate!$L$57:$L$62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malate!$M$33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malate!$M$43:$M$47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malate!$M$43:$M$47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malate!$B$34:$B$39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malate!$M$57:$M$62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malate!$N$33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malate!$N$43:$N$47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malate!$N$43:$N$47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malate!$B$34:$B$39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malate!$N$57:$N$62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malate!$O$33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malate!$O$43:$O$47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malate!$O$43:$O$47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malate!$B$34:$B$39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malate!$O$57:$O$62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malate!$P$33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malate!$P$43:$P$47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malate!$P$43:$P$47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malate!$B$34:$B$39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malate!$P$57:$P$62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malate!$Q$33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malate!$Q$43:$Q$47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malate!$Q$43:$Q$47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malate!$B$34:$B$39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malate!$Q$57:$Q$62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malate!$R$33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malate!$R$43:$R$47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malate!$R$43:$R$47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malate!$B$34:$B$39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malate!$R$57:$R$62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malate!$S$33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malate!$S$43:$S$47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malate!$S$43:$S$47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malate!$B$34:$B$39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malate!$S$57:$S$62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8582552"/>
        <c:axId val="2098574328"/>
      </c:scatterChart>
      <c:valAx>
        <c:axId val="2098582552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98574328"/>
        <c:crosses val="autoZero"/>
        <c:crossBetween val="midCat"/>
      </c:valAx>
      <c:valAx>
        <c:axId val="209857432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9858255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malate!$C$33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malate!$C$87:$C$92</c:f>
                <c:numCache>
                  <c:formatCode>General</c:formatCode>
                  <c:ptCount val="6"/>
                  <c:pt idx="0">
                    <c:v>1.411658265507893</c:v>
                  </c:pt>
                  <c:pt idx="1">
                    <c:v>1.250691212706825</c:v>
                  </c:pt>
                  <c:pt idx="2">
                    <c:v>2.460336073094465</c:v>
                  </c:pt>
                  <c:pt idx="3">
                    <c:v>0.811272492957309</c:v>
                  </c:pt>
                  <c:pt idx="4">
                    <c:v>1.306536926191215</c:v>
                  </c:pt>
                  <c:pt idx="5">
                    <c:v>3.477639290252211</c:v>
                  </c:pt>
                </c:numCache>
              </c:numRef>
            </c:plus>
            <c:minus>
              <c:numRef>
                <c:f>malate!$C$87:$C$92</c:f>
                <c:numCache>
                  <c:formatCode>General</c:formatCode>
                  <c:ptCount val="6"/>
                  <c:pt idx="0">
                    <c:v>1.411658265507893</c:v>
                  </c:pt>
                  <c:pt idx="1">
                    <c:v>1.250691212706825</c:v>
                  </c:pt>
                  <c:pt idx="2">
                    <c:v>2.460336073094465</c:v>
                  </c:pt>
                  <c:pt idx="3">
                    <c:v>0.811272492957309</c:v>
                  </c:pt>
                  <c:pt idx="4">
                    <c:v>1.306536926191215</c:v>
                  </c:pt>
                  <c:pt idx="5">
                    <c:v>3.477639290252211</c:v>
                  </c:pt>
                </c:numCache>
              </c:numRef>
            </c:minus>
          </c:errBars>
          <c:xVal>
            <c:numRef>
              <c:f>malate!$B$34:$B$39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malate!$C$79:$C$84</c:f>
              <c:numCache>
                <c:formatCode>0</c:formatCode>
                <c:ptCount val="6"/>
                <c:pt idx="0">
                  <c:v>96.71926339251595</c:v>
                </c:pt>
                <c:pt idx="1">
                  <c:v>97.25599687261904</c:v>
                </c:pt>
                <c:pt idx="2">
                  <c:v>95.6620275663514</c:v>
                </c:pt>
                <c:pt idx="3">
                  <c:v>91.40279168689855</c:v>
                </c:pt>
                <c:pt idx="4">
                  <c:v>91.8379274179064</c:v>
                </c:pt>
                <c:pt idx="5" formatCode="General">
                  <c:v>95.590924580469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malate!$D$33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malate!$D$87:$D$92</c:f>
                <c:numCache>
                  <c:formatCode>General</c:formatCode>
                  <c:ptCount val="6"/>
                  <c:pt idx="0">
                    <c:v>0.660140223278316</c:v>
                  </c:pt>
                  <c:pt idx="1">
                    <c:v>1.169254842251049</c:v>
                  </c:pt>
                  <c:pt idx="2">
                    <c:v>1.924609283183197</c:v>
                  </c:pt>
                  <c:pt idx="3">
                    <c:v>0.793306953618786</c:v>
                  </c:pt>
                  <c:pt idx="4">
                    <c:v>1.34831088160414</c:v>
                  </c:pt>
                  <c:pt idx="5">
                    <c:v>1.450639906311463</c:v>
                  </c:pt>
                </c:numCache>
              </c:numRef>
            </c:plus>
            <c:minus>
              <c:numRef>
                <c:f>malate!$D$87:$D$92</c:f>
                <c:numCache>
                  <c:formatCode>General</c:formatCode>
                  <c:ptCount val="6"/>
                  <c:pt idx="0">
                    <c:v>0.660140223278316</c:v>
                  </c:pt>
                  <c:pt idx="1">
                    <c:v>1.169254842251049</c:v>
                  </c:pt>
                  <c:pt idx="2">
                    <c:v>1.924609283183197</c:v>
                  </c:pt>
                  <c:pt idx="3">
                    <c:v>0.793306953618786</c:v>
                  </c:pt>
                  <c:pt idx="4">
                    <c:v>1.34831088160414</c:v>
                  </c:pt>
                  <c:pt idx="5">
                    <c:v>1.450639906311463</c:v>
                  </c:pt>
                </c:numCache>
              </c:numRef>
            </c:minus>
          </c:errBars>
          <c:xVal>
            <c:numRef>
              <c:f>malate!$B$34:$B$39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malate!$D$79:$D$84</c:f>
              <c:numCache>
                <c:formatCode>0</c:formatCode>
                <c:ptCount val="6"/>
                <c:pt idx="0">
                  <c:v>1.496307451289562</c:v>
                </c:pt>
                <c:pt idx="1">
                  <c:v>0.861619490971593</c:v>
                </c:pt>
                <c:pt idx="2">
                  <c:v>1.988751364473363</c:v>
                </c:pt>
                <c:pt idx="3">
                  <c:v>3.666912803811761</c:v>
                </c:pt>
                <c:pt idx="4">
                  <c:v>2.606199957179925</c:v>
                </c:pt>
                <c:pt idx="5" formatCode="General">
                  <c:v>1.104186582044562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malate!$E$33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malate!$E$87:$E$92</c:f>
                <c:numCache>
                  <c:formatCode>General</c:formatCode>
                  <c:ptCount val="6"/>
                  <c:pt idx="0">
                    <c:v>0.137729042351498</c:v>
                  </c:pt>
                  <c:pt idx="1">
                    <c:v>0.36223774871348</c:v>
                  </c:pt>
                  <c:pt idx="2">
                    <c:v>0.324794429810298</c:v>
                  </c:pt>
                  <c:pt idx="3">
                    <c:v>0.801528294824352</c:v>
                  </c:pt>
                  <c:pt idx="4">
                    <c:v>1.078809733079104</c:v>
                  </c:pt>
                  <c:pt idx="5">
                    <c:v>0.796392143786843</c:v>
                  </c:pt>
                </c:numCache>
              </c:numRef>
            </c:plus>
            <c:minus>
              <c:numRef>
                <c:f>malate!$E$65:$E$70</c:f>
                <c:numCache>
                  <c:formatCode>General</c:formatCode>
                  <c:ptCount val="6"/>
                  <c:pt idx="0">
                    <c:v>0.18294069474862</c:v>
                  </c:pt>
                  <c:pt idx="1">
                    <c:v>4.028741325442612</c:v>
                  </c:pt>
                  <c:pt idx="2">
                    <c:v>1.880045796925068</c:v>
                  </c:pt>
                  <c:pt idx="3">
                    <c:v>0.870151287667261</c:v>
                  </c:pt>
                  <c:pt idx="4">
                    <c:v>1.36063838450085</c:v>
                  </c:pt>
                  <c:pt idx="5">
                    <c:v>0.934318742392447</c:v>
                  </c:pt>
                </c:numCache>
              </c:numRef>
            </c:minus>
          </c:errBars>
          <c:xVal>
            <c:numRef>
              <c:f>malate!$B$34:$B$39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malate!$E$79:$E$84</c:f>
              <c:numCache>
                <c:formatCode>0</c:formatCode>
                <c:ptCount val="6"/>
                <c:pt idx="0">
                  <c:v>0.177747259115659</c:v>
                </c:pt>
                <c:pt idx="1">
                  <c:v>0.780529337727504</c:v>
                </c:pt>
                <c:pt idx="2">
                  <c:v>0.978069522268542</c:v>
                </c:pt>
                <c:pt idx="3">
                  <c:v>2.30248504055965</c:v>
                </c:pt>
                <c:pt idx="4">
                  <c:v>1.994370022931093</c:v>
                </c:pt>
                <c:pt idx="5" formatCode="General">
                  <c:v>1.405616180096677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malate!$F$33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malate!$F$87:$F$92</c:f>
                <c:numCache>
                  <c:formatCode>General</c:formatCode>
                  <c:ptCount val="6"/>
                  <c:pt idx="0">
                    <c:v>0.0077034431077012</c:v>
                  </c:pt>
                  <c:pt idx="1">
                    <c:v>0.175042073027695</c:v>
                  </c:pt>
                  <c:pt idx="2">
                    <c:v>0.421403290488172</c:v>
                  </c:pt>
                  <c:pt idx="3">
                    <c:v>0.48558064569872</c:v>
                  </c:pt>
                  <c:pt idx="4">
                    <c:v>0.722789658527941</c:v>
                  </c:pt>
                  <c:pt idx="5">
                    <c:v>0.798686267144728</c:v>
                  </c:pt>
                </c:numCache>
              </c:numRef>
            </c:plus>
            <c:minus>
              <c:numRef>
                <c:f>malate!$F$87:$F$92</c:f>
                <c:numCache>
                  <c:formatCode>General</c:formatCode>
                  <c:ptCount val="6"/>
                  <c:pt idx="0">
                    <c:v>0.0077034431077012</c:v>
                  </c:pt>
                  <c:pt idx="1">
                    <c:v>0.175042073027695</c:v>
                  </c:pt>
                  <c:pt idx="2">
                    <c:v>0.421403290488172</c:v>
                  </c:pt>
                  <c:pt idx="3">
                    <c:v>0.48558064569872</c:v>
                  </c:pt>
                  <c:pt idx="4">
                    <c:v>0.722789658527941</c:v>
                  </c:pt>
                  <c:pt idx="5">
                    <c:v>0.798686267144728</c:v>
                  </c:pt>
                </c:numCache>
              </c:numRef>
            </c:minus>
          </c:errBars>
          <c:xVal>
            <c:numRef>
              <c:f>malate!$B$34:$B$39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malate!$F$79:$F$84</c:f>
              <c:numCache>
                <c:formatCode>0</c:formatCode>
                <c:ptCount val="6"/>
                <c:pt idx="0">
                  <c:v>0.0194976373077596</c:v>
                </c:pt>
                <c:pt idx="1">
                  <c:v>0.48686645156504</c:v>
                </c:pt>
                <c:pt idx="2">
                  <c:v>0.527537682523413</c:v>
                </c:pt>
                <c:pt idx="3">
                  <c:v>1.176643075317814</c:v>
                </c:pt>
                <c:pt idx="4">
                  <c:v>2.126133943463583</c:v>
                </c:pt>
                <c:pt idx="5" formatCode="General">
                  <c:v>0.873178107764926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malate!$G$33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malate!$G$87:$G$92</c:f>
                <c:numCache>
                  <c:formatCode>General</c:formatCode>
                  <c:ptCount val="6"/>
                  <c:pt idx="0">
                    <c:v>0.873283151440006</c:v>
                  </c:pt>
                  <c:pt idx="1">
                    <c:v>0.493295549135638</c:v>
                  </c:pt>
                  <c:pt idx="2">
                    <c:v>0.530438284900637</c:v>
                  </c:pt>
                  <c:pt idx="3">
                    <c:v>0.969794671764952</c:v>
                  </c:pt>
                  <c:pt idx="4">
                    <c:v>0.583416622385762</c:v>
                  </c:pt>
                  <c:pt idx="5">
                    <c:v>0.54445470222715</c:v>
                  </c:pt>
                </c:numCache>
              </c:numRef>
            </c:plus>
            <c:minus>
              <c:numRef>
                <c:f>malate!$G$87:$G$92</c:f>
                <c:numCache>
                  <c:formatCode>General</c:formatCode>
                  <c:ptCount val="6"/>
                  <c:pt idx="0">
                    <c:v>0.873283151440006</c:v>
                  </c:pt>
                  <c:pt idx="1">
                    <c:v>0.493295549135638</c:v>
                  </c:pt>
                  <c:pt idx="2">
                    <c:v>0.530438284900637</c:v>
                  </c:pt>
                  <c:pt idx="3">
                    <c:v>0.969794671764952</c:v>
                  </c:pt>
                  <c:pt idx="4">
                    <c:v>0.583416622385762</c:v>
                  </c:pt>
                  <c:pt idx="5">
                    <c:v>0.54445470222715</c:v>
                  </c:pt>
                </c:numCache>
              </c:numRef>
            </c:minus>
          </c:errBars>
          <c:xVal>
            <c:numRef>
              <c:f>malate!$B$34:$B$39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malate!$G$79:$G$84</c:f>
              <c:numCache>
                <c:formatCode>0</c:formatCode>
                <c:ptCount val="6"/>
                <c:pt idx="0">
                  <c:v>1.587184259771065</c:v>
                </c:pt>
                <c:pt idx="1">
                  <c:v>0.614987847116829</c:v>
                </c:pt>
                <c:pt idx="2">
                  <c:v>0.843613864383273</c:v>
                </c:pt>
                <c:pt idx="3">
                  <c:v>1.451167393412216</c:v>
                </c:pt>
                <c:pt idx="4">
                  <c:v>1.435368658518996</c:v>
                </c:pt>
                <c:pt idx="5" formatCode="General">
                  <c:v>1.02609454962484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malate!$H$33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malate!$H$43:$H$47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malate!$H$43:$H$47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malate!$B$34:$B$39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malate!$H$79:$H$84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malate!$I$33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malate!$I$43:$I$47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malate!$I$43:$I$47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malate!$B$34:$B$39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malate!$I$79:$I$84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malate!$J$33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malate!$J$43:$J$47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malate!$J$43:$J$47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malate!$B$34:$B$39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malate!$J$79:$J$84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malate!$K$33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malate!$K$43:$K$47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malate!$K$43:$K$47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malate!$B$34:$B$39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malate!$K$79:$K$84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malate!$L$33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malate!$L$43:$L$47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malate!$L$43:$L$47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malate!$B$34:$B$39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malate!$L$79:$L$84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malate!$M$33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malate!$M$43:$M$47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malate!$M$43:$M$47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malate!$B$34:$B$39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malate!$M$79:$M$84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malate!$N$33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malate!$N$43:$N$47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malate!$N$43:$N$47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malate!$B$34:$B$39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malate!$N$79:$N$84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malate!$O$33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malate!$O$43:$O$47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malate!$O$43:$O$47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malate!$B$34:$B$39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malate!$O$79:$O$84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malate!$P$33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malate!$P$43:$P$47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malate!$P$43:$P$47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malate!$B$34:$B$39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malate!$P$79:$P$84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malate!$Q$33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malate!$Q$43:$Q$47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malate!$Q$43:$Q$47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malate!$B$34:$B$39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malate!$Q$79:$Q$84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malate!$R$33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malate!$R$43:$R$47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malate!$R$43:$R$47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malate!$B$34:$B$39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malate!$R$79:$R$84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malate!$S$33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malate!$S$43:$S$47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malate!$S$43:$S$47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malate!$B$34:$B$39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malate!$S$79:$S$84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8432456"/>
        <c:axId val="2098414392"/>
      </c:scatterChart>
      <c:valAx>
        <c:axId val="2098432456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98414392"/>
        <c:crosses val="autoZero"/>
        <c:crossBetween val="midCat"/>
      </c:valAx>
      <c:valAx>
        <c:axId val="209841439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9843245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malate!$A$73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malate!$B$74:$F$74</c:f>
                <c:numCache>
                  <c:formatCode>General</c:formatCode>
                  <c:ptCount val="5"/>
                  <c:pt idx="0">
                    <c:v>1.612818490468151</c:v>
                  </c:pt>
                  <c:pt idx="1">
                    <c:v>3.493298760795469</c:v>
                  </c:pt>
                  <c:pt idx="2">
                    <c:v>0.384558755053184</c:v>
                  </c:pt>
                  <c:pt idx="3">
                    <c:v>0.377937196067434</c:v>
                  </c:pt>
                  <c:pt idx="4">
                    <c:v>0.174787556370884</c:v>
                  </c:pt>
                </c:numCache>
              </c:numRef>
            </c:plus>
            <c:minus>
              <c:numRef>
                <c:f>malate!$B$74:$F$74</c:f>
                <c:numCache>
                  <c:formatCode>General</c:formatCode>
                  <c:ptCount val="5"/>
                  <c:pt idx="0">
                    <c:v>1.612818490468151</c:v>
                  </c:pt>
                  <c:pt idx="1">
                    <c:v>3.493298760795469</c:v>
                  </c:pt>
                  <c:pt idx="2">
                    <c:v>0.384558755053184</c:v>
                  </c:pt>
                  <c:pt idx="3">
                    <c:v>0.377937196067434</c:v>
                  </c:pt>
                  <c:pt idx="4">
                    <c:v>0.174787556370884</c:v>
                  </c:pt>
                </c:numCache>
              </c:numRef>
            </c:minus>
          </c:errBars>
          <c:cat>
            <c:strRef>
              <c:f>malate!$B$50:$F$50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malate!$B$73:$F$73</c:f>
              <c:numCache>
                <c:formatCode>General</c:formatCode>
                <c:ptCount val="5"/>
                <c:pt idx="0">
                  <c:v>1.716014075996943</c:v>
                </c:pt>
                <c:pt idx="1">
                  <c:v>4.189736350007143</c:v>
                </c:pt>
                <c:pt idx="2">
                  <c:v>0.563398028029072</c:v>
                </c:pt>
                <c:pt idx="3" formatCode="0.00E+00">
                  <c:v>0.600040280617403</c:v>
                </c:pt>
                <c:pt idx="4">
                  <c:v>0.973225638164585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8730632"/>
        <c:axId val="2098717800"/>
      </c:barChart>
      <c:catAx>
        <c:axId val="20987306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2098717800"/>
        <c:crosses val="autoZero"/>
        <c:auto val="1"/>
        <c:lblAlgn val="ctr"/>
        <c:lblOffset val="0"/>
        <c:noMultiLvlLbl val="0"/>
      </c:catAx>
      <c:valAx>
        <c:axId val="2098717800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9873063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malate!$A$51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malate!$B$96:$F$96</c:f>
                <c:numCache>
                  <c:formatCode>General</c:formatCode>
                  <c:ptCount val="5"/>
                  <c:pt idx="0">
                    <c:v>0.904780905777136</c:v>
                  </c:pt>
                  <c:pt idx="1">
                    <c:v>1.570791278454712</c:v>
                  </c:pt>
                  <c:pt idx="2">
                    <c:v>0.247936219339865</c:v>
                  </c:pt>
                  <c:pt idx="3">
                    <c:v>0.0401709912750614</c:v>
                  </c:pt>
                  <c:pt idx="4">
                    <c:v>0.403392073783926</c:v>
                  </c:pt>
                </c:numCache>
              </c:numRef>
            </c:plus>
            <c:minus>
              <c:numRef>
                <c:f>malate!$B$96:$F$96</c:f>
                <c:numCache>
                  <c:formatCode>General</c:formatCode>
                  <c:ptCount val="5"/>
                  <c:pt idx="0">
                    <c:v>0.904780905777136</c:v>
                  </c:pt>
                  <c:pt idx="1">
                    <c:v>1.570791278454712</c:v>
                  </c:pt>
                  <c:pt idx="2">
                    <c:v>0.247936219339865</c:v>
                  </c:pt>
                  <c:pt idx="3">
                    <c:v>0.0401709912750614</c:v>
                  </c:pt>
                  <c:pt idx="4">
                    <c:v>0.403392073783926</c:v>
                  </c:pt>
                </c:numCache>
              </c:numRef>
            </c:minus>
          </c:errBars>
          <c:cat>
            <c:strRef>
              <c:f>malate!$B$50:$F$50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malate!$B$95:$F$95</c:f>
              <c:numCache>
                <c:formatCode>General</c:formatCode>
                <c:ptCount val="5"/>
                <c:pt idx="0">
                  <c:v>0.934805063651192</c:v>
                </c:pt>
                <c:pt idx="1">
                  <c:v>1.058758176404246</c:v>
                </c:pt>
                <c:pt idx="2">
                  <c:v>0.614856435535088</c:v>
                </c:pt>
                <c:pt idx="3">
                  <c:v>0.628614638783594</c:v>
                </c:pt>
                <c:pt idx="4" formatCode="0.00E+00">
                  <c:v>0.839690374698252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8397320"/>
        <c:axId val="2098400456"/>
      </c:barChart>
      <c:catAx>
        <c:axId val="20983973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2098400456"/>
        <c:crosses val="autoZero"/>
        <c:auto val="1"/>
        <c:lblAlgn val="ctr"/>
        <c:lblOffset val="0"/>
        <c:noMultiLvlLbl val="0"/>
      </c:catAx>
      <c:valAx>
        <c:axId val="2098400456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9839732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malate!$C$33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malate!$C$43:$C$47</c:f>
                <c:numCache>
                  <c:formatCode>General</c:formatCode>
                  <c:ptCount val="5"/>
                  <c:pt idx="0">
                    <c:v>0.438827056586141</c:v>
                  </c:pt>
                  <c:pt idx="1">
                    <c:v>8.83509369754146</c:v>
                  </c:pt>
                  <c:pt idx="2">
                    <c:v>0.911426672667875</c:v>
                  </c:pt>
                  <c:pt idx="3">
                    <c:v>7.056992956375115</c:v>
                  </c:pt>
                  <c:pt idx="4">
                    <c:v>12.25345601820564</c:v>
                  </c:pt>
                </c:numCache>
              </c:numRef>
            </c:plus>
            <c:minus>
              <c:numRef>
                <c:f>malate!$C$43:$C$47</c:f>
                <c:numCache>
                  <c:formatCode>General</c:formatCode>
                  <c:ptCount val="5"/>
                  <c:pt idx="0">
                    <c:v>0.438827056586141</c:v>
                  </c:pt>
                  <c:pt idx="1">
                    <c:v>8.83509369754146</c:v>
                  </c:pt>
                  <c:pt idx="2">
                    <c:v>0.911426672667875</c:v>
                  </c:pt>
                  <c:pt idx="3">
                    <c:v>7.056992956375115</c:v>
                  </c:pt>
                  <c:pt idx="4">
                    <c:v>12.25345601820564</c:v>
                  </c:pt>
                </c:numCache>
              </c:numRef>
            </c:minus>
          </c:errBars>
          <c:xVal>
            <c:numRef>
              <c:f>malate!$B$34:$B$39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malate!$C$57:$C$62</c:f>
              <c:numCache>
                <c:formatCode>0</c:formatCode>
                <c:ptCount val="6"/>
                <c:pt idx="0">
                  <c:v>97.51884046748451</c:v>
                </c:pt>
                <c:pt idx="1">
                  <c:v>89.5828523866443</c:v>
                </c:pt>
                <c:pt idx="2">
                  <c:v>70.58611524954898</c:v>
                </c:pt>
                <c:pt idx="3">
                  <c:v>94.43984227487996</c:v>
                </c:pt>
                <c:pt idx="4">
                  <c:v>93.41879278351695</c:v>
                </c:pt>
                <c:pt idx="5" formatCode="General">
                  <c:v>94.21322291669617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malate!$V$33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malate!$V$41:$V$45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malate!$V$41:$V$45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malate!$B$34:$B$39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malate!$V$57:$V$62</c:f>
              <c:numCache>
                <c:formatCode>0</c:formatCode>
                <c:ptCount val="6"/>
                <c:pt idx="0">
                  <c:v>2.481159532515456</c:v>
                </c:pt>
                <c:pt idx="1">
                  <c:v>10.41714761335572</c:v>
                </c:pt>
                <c:pt idx="2">
                  <c:v>29.41388475045102</c:v>
                </c:pt>
                <c:pt idx="3">
                  <c:v>5.560157725120018</c:v>
                </c:pt>
                <c:pt idx="4">
                  <c:v>6.581207216483048</c:v>
                </c:pt>
                <c:pt idx="5">
                  <c:v>5.78677708330381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8359256"/>
        <c:axId val="2098364872"/>
      </c:scatterChart>
      <c:valAx>
        <c:axId val="2098359256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98364872"/>
        <c:crosses val="autoZero"/>
        <c:crossBetween val="midCat"/>
      </c:valAx>
      <c:valAx>
        <c:axId val="209836487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98359256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malate!$C$33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malate!$C$43:$C$47</c:f>
                <c:numCache>
                  <c:formatCode>General</c:formatCode>
                  <c:ptCount val="5"/>
                  <c:pt idx="0">
                    <c:v>0.438827056586141</c:v>
                  </c:pt>
                  <c:pt idx="1">
                    <c:v>8.83509369754146</c:v>
                  </c:pt>
                  <c:pt idx="2">
                    <c:v>0.911426672667875</c:v>
                  </c:pt>
                  <c:pt idx="3">
                    <c:v>7.056992956375115</c:v>
                  </c:pt>
                  <c:pt idx="4">
                    <c:v>12.25345601820564</c:v>
                  </c:pt>
                </c:numCache>
              </c:numRef>
            </c:plus>
            <c:minus>
              <c:numRef>
                <c:f>malate!$C$43:$C$47</c:f>
                <c:numCache>
                  <c:formatCode>General</c:formatCode>
                  <c:ptCount val="5"/>
                  <c:pt idx="0">
                    <c:v>0.438827056586141</c:v>
                  </c:pt>
                  <c:pt idx="1">
                    <c:v>8.83509369754146</c:v>
                  </c:pt>
                  <c:pt idx="2">
                    <c:v>0.911426672667875</c:v>
                  </c:pt>
                  <c:pt idx="3">
                    <c:v>7.056992956375115</c:v>
                  </c:pt>
                  <c:pt idx="4">
                    <c:v>12.25345601820564</c:v>
                  </c:pt>
                </c:numCache>
              </c:numRef>
            </c:minus>
          </c:errBars>
          <c:xVal>
            <c:numRef>
              <c:f>malate!$B$34:$B$39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malate!$C$79:$C$84</c:f>
              <c:numCache>
                <c:formatCode>0</c:formatCode>
                <c:ptCount val="6"/>
                <c:pt idx="0">
                  <c:v>96.71926339251595</c:v>
                </c:pt>
                <c:pt idx="1">
                  <c:v>97.25599687261904</c:v>
                </c:pt>
                <c:pt idx="2">
                  <c:v>95.6620275663514</c:v>
                </c:pt>
                <c:pt idx="3">
                  <c:v>91.40279168689855</c:v>
                </c:pt>
                <c:pt idx="4">
                  <c:v>91.8379274179064</c:v>
                </c:pt>
                <c:pt idx="5" formatCode="General">
                  <c:v>95.590924580469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malate!$V$33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malate!$V$41:$V$45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malate!$V$41:$V$45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malate!$B$34:$B$39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malate!$V$79:$V$84</c:f>
              <c:numCache>
                <c:formatCode>0</c:formatCode>
                <c:ptCount val="6"/>
                <c:pt idx="0">
                  <c:v>3.280736607484044</c:v>
                </c:pt>
                <c:pt idx="1">
                  <c:v>2.744003127380966</c:v>
                </c:pt>
                <c:pt idx="2">
                  <c:v>4.337972433648591</c:v>
                </c:pt>
                <c:pt idx="3">
                  <c:v>8.597208313101441</c:v>
                </c:pt>
                <c:pt idx="4">
                  <c:v>8.162072582093597</c:v>
                </c:pt>
                <c:pt idx="5">
                  <c:v>4.409075419531004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8249736"/>
        <c:axId val="2098255352"/>
      </c:scatterChart>
      <c:valAx>
        <c:axId val="2098249736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98255352"/>
        <c:crosses val="autoZero"/>
        <c:crossBetween val="midCat"/>
      </c:valAx>
      <c:valAx>
        <c:axId val="209825535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98249736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aspartate!$C$33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aspartate!$C$43:$C$48</c:f>
                <c:numCache>
                  <c:formatCode>General</c:formatCode>
                  <c:ptCount val="6"/>
                  <c:pt idx="0">
                    <c:v>0.314240445970791</c:v>
                  </c:pt>
                  <c:pt idx="1">
                    <c:v>1.157874112804162</c:v>
                  </c:pt>
                  <c:pt idx="2">
                    <c:v>0.189442509761904</c:v>
                  </c:pt>
                  <c:pt idx="3">
                    <c:v>1.773238766598681</c:v>
                  </c:pt>
                  <c:pt idx="4">
                    <c:v>1.95577050967494</c:v>
                  </c:pt>
                  <c:pt idx="5">
                    <c:v>2.236442704800234</c:v>
                  </c:pt>
                </c:numCache>
              </c:numRef>
            </c:plus>
            <c:minus>
              <c:numRef>
                <c:f>aspartate!$C$43:$C$48</c:f>
                <c:numCache>
                  <c:formatCode>General</c:formatCode>
                  <c:ptCount val="6"/>
                  <c:pt idx="0">
                    <c:v>0.314240445970791</c:v>
                  </c:pt>
                  <c:pt idx="1">
                    <c:v>1.157874112804162</c:v>
                  </c:pt>
                  <c:pt idx="2">
                    <c:v>0.189442509761904</c:v>
                  </c:pt>
                  <c:pt idx="3">
                    <c:v>1.773238766598681</c:v>
                  </c:pt>
                  <c:pt idx="4">
                    <c:v>1.95577050967494</c:v>
                  </c:pt>
                  <c:pt idx="5">
                    <c:v>2.236442704800234</c:v>
                  </c:pt>
                </c:numCache>
              </c:numRef>
            </c:minus>
          </c:errBars>
          <c:xVal>
            <c:numRef>
              <c:f>aspartate!$B$34:$B$39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aspartate!$C$34:$C$39</c:f>
              <c:numCache>
                <c:formatCode>0</c:formatCode>
                <c:ptCount val="6"/>
                <c:pt idx="0">
                  <c:v>98.12553751680042</c:v>
                </c:pt>
                <c:pt idx="1">
                  <c:v>96.48672716748015</c:v>
                </c:pt>
                <c:pt idx="2">
                  <c:v>98.57616606973425</c:v>
                </c:pt>
                <c:pt idx="3">
                  <c:v>90.32692765813181</c:v>
                </c:pt>
                <c:pt idx="4">
                  <c:v>86.80728137672871</c:v>
                </c:pt>
                <c:pt idx="5" formatCode="General">
                  <c:v>85.53290493165552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aspartate!$D$33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aspartate!$D$43:$D$48</c:f>
                <c:numCache>
                  <c:formatCode>General</c:formatCode>
                  <c:ptCount val="6"/>
                  <c:pt idx="0">
                    <c:v>0.314240445970797</c:v>
                  </c:pt>
                  <c:pt idx="1">
                    <c:v>0.742361422775947</c:v>
                  </c:pt>
                  <c:pt idx="2">
                    <c:v>0.135217929967873</c:v>
                  </c:pt>
                  <c:pt idx="3">
                    <c:v>0.899814366575887</c:v>
                  </c:pt>
                  <c:pt idx="4">
                    <c:v>1.328143869126788</c:v>
                  </c:pt>
                  <c:pt idx="5">
                    <c:v>0.303936034141121</c:v>
                  </c:pt>
                </c:numCache>
              </c:numRef>
            </c:plus>
            <c:minus>
              <c:numRef>
                <c:f>aspartate!$D$43:$D$48</c:f>
                <c:numCache>
                  <c:formatCode>General</c:formatCode>
                  <c:ptCount val="6"/>
                  <c:pt idx="0">
                    <c:v>0.314240445970797</c:v>
                  </c:pt>
                  <c:pt idx="1">
                    <c:v>0.742361422775947</c:v>
                  </c:pt>
                  <c:pt idx="2">
                    <c:v>0.135217929967873</c:v>
                  </c:pt>
                  <c:pt idx="3">
                    <c:v>0.899814366575887</c:v>
                  </c:pt>
                  <c:pt idx="4">
                    <c:v>1.328143869126788</c:v>
                  </c:pt>
                  <c:pt idx="5">
                    <c:v>0.303936034141121</c:v>
                  </c:pt>
                </c:numCache>
              </c:numRef>
            </c:minus>
          </c:errBars>
          <c:xVal>
            <c:numRef>
              <c:f>aspartate!$B$34:$B$39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aspartate!$D$34:$D$39</c:f>
              <c:numCache>
                <c:formatCode>0</c:formatCode>
                <c:ptCount val="6"/>
                <c:pt idx="0">
                  <c:v>1.874462483199569</c:v>
                </c:pt>
                <c:pt idx="1">
                  <c:v>2.933559486374802</c:v>
                </c:pt>
                <c:pt idx="2">
                  <c:v>1.388555657736593</c:v>
                </c:pt>
                <c:pt idx="3">
                  <c:v>5.878326788464194</c:v>
                </c:pt>
                <c:pt idx="4">
                  <c:v>7.936088850709444</c:v>
                </c:pt>
                <c:pt idx="5" formatCode="General">
                  <c:v>6.937986471552773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aspartate!$E$33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aspartate!$E$43:$E$48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aspartate!$E$43:$E$48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aspartate!$B$34:$B$39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aspartate!$E$34:$E$39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aspartate!$F$33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aspartate!$F$43:$F$48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0.416402940799485</c:v>
                  </c:pt>
                  <c:pt idx="2">
                    <c:v>0.0657412781194756</c:v>
                  </c:pt>
                  <c:pt idx="3">
                    <c:v>0.940790566354138</c:v>
                  </c:pt>
                  <c:pt idx="4">
                    <c:v>1.145841295274604</c:v>
                  </c:pt>
                  <c:pt idx="5">
                    <c:v>2.024000044492862</c:v>
                  </c:pt>
                </c:numCache>
              </c:numRef>
            </c:plus>
            <c:minus>
              <c:numRef>
                <c:f>aspartate!$F$43:$F$48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0.416402940799485</c:v>
                  </c:pt>
                  <c:pt idx="2">
                    <c:v>0.0657412781194756</c:v>
                  </c:pt>
                  <c:pt idx="3">
                    <c:v>0.940790566354138</c:v>
                  </c:pt>
                  <c:pt idx="4">
                    <c:v>1.145841295274604</c:v>
                  </c:pt>
                  <c:pt idx="5">
                    <c:v>2.024000044492862</c:v>
                  </c:pt>
                </c:numCache>
              </c:numRef>
            </c:minus>
          </c:errBars>
          <c:xVal>
            <c:numRef>
              <c:f>aspartate!$B$34:$B$39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aspartate!$F$34:$F$39</c:f>
              <c:numCache>
                <c:formatCode>0</c:formatCode>
                <c:ptCount val="6"/>
                <c:pt idx="0">
                  <c:v>0.0</c:v>
                </c:pt>
                <c:pt idx="1">
                  <c:v>0.579713346145031</c:v>
                </c:pt>
                <c:pt idx="2">
                  <c:v>0.0352782725291499</c:v>
                </c:pt>
                <c:pt idx="3">
                  <c:v>3.794745553404021</c:v>
                </c:pt>
                <c:pt idx="4">
                  <c:v>5.256629772561844</c:v>
                </c:pt>
                <c:pt idx="5" formatCode="General">
                  <c:v>7.529108596791695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aspartate!$G$33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aspartate!$G$43:$G$48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aspartate!$G$43:$G$48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aspartate!$B$34:$B$39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aspartate!$G$34:$G$39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aspartate!$H$33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aspartate!$H$43:$H$47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aspartate!$H$43:$H$47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aspartate!$B$34:$B$39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aspartate!$H$34:$H$39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aspartate!$I$33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aspartate!$I$43:$I$47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aspartate!$I$43:$I$47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aspartate!$B$34:$B$39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aspartate!$I$34:$I$39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aspartate!$J$33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aspartate!$J$43:$J$47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aspartate!$J$43:$J$47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aspartate!$B$34:$B$39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aspartate!$J$34:$J$39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aspartate!$K$33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aspartate!$K$43:$K$47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aspartate!$K$43:$K$47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aspartate!$B$34:$B$39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aspartate!$K$34:$K$39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aspartate!$L$33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aspartate!$L$43:$L$47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aspartate!$L$43:$L$47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aspartate!$B$34:$B$39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aspartate!$L$34:$L$39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aspartate!$M$33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aspartate!$M$43:$M$47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aspartate!$M$43:$M$47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aspartate!$B$34:$B$39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aspartate!$M$34:$M$39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aspartate!$N$33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aspartate!$N$43:$N$47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aspartate!$N$43:$N$47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aspartate!$B$34:$B$39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aspartate!$N$34:$N$39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aspartate!$O$33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aspartate!$O$43:$O$47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aspartate!$O$43:$O$47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aspartate!$B$34:$B$39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aspartate!$O$34:$O$39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aspartate!$P$33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aspartate!$P$43:$P$47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aspartate!$P$43:$P$47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aspartate!$B$34:$B$39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aspartate!$P$34:$P$39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aspartate!$Q$33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aspartate!$Q$43:$Q$47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aspartate!$Q$43:$Q$47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aspartate!$B$34:$B$39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aspartate!$Q$34:$Q$39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aspartate!$R$33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aspartate!$R$43:$R$47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aspartate!$R$43:$R$47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aspartate!$B$34:$B$39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aspartate!$R$34:$R$39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aspartate!$S$33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aspartate!$S$43:$S$47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aspartate!$S$43:$S$47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aspartate!$B$34:$B$39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aspartate!$S$34:$S$39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0514664"/>
        <c:axId val="-2040509016"/>
      </c:scatterChart>
      <c:valAx>
        <c:axId val="-2040514664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-2040509016"/>
        <c:crosses val="autoZero"/>
        <c:crossBetween val="midCat"/>
      </c:valAx>
      <c:valAx>
        <c:axId val="-2040509016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204051466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aspartate!$A$51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aspartate!$B$52:$F$52</c:f>
                <c:numCache>
                  <c:formatCode>General</c:formatCode>
                  <c:ptCount val="5"/>
                  <c:pt idx="0">
                    <c:v>0.183163566792734</c:v>
                  </c:pt>
                  <c:pt idx="1">
                    <c:v>0.0434074833670626</c:v>
                  </c:pt>
                  <c:pt idx="2">
                    <c:v>0.225717099834076</c:v>
                  </c:pt>
                  <c:pt idx="3">
                    <c:v>0.362680418644046</c:v>
                  </c:pt>
                  <c:pt idx="4">
                    <c:v>0.105752955932278</c:v>
                  </c:pt>
                </c:numCache>
              </c:numRef>
            </c:plus>
            <c:minus>
              <c:numRef>
                <c:f>aspartate!$B$52:$F$52</c:f>
                <c:numCache>
                  <c:formatCode>General</c:formatCode>
                  <c:ptCount val="5"/>
                  <c:pt idx="0">
                    <c:v>0.183163566792734</c:v>
                  </c:pt>
                  <c:pt idx="1">
                    <c:v>0.0434074833670626</c:v>
                  </c:pt>
                  <c:pt idx="2">
                    <c:v>0.225717099834076</c:v>
                  </c:pt>
                  <c:pt idx="3">
                    <c:v>0.362680418644046</c:v>
                  </c:pt>
                  <c:pt idx="4">
                    <c:v>0.105752955932278</c:v>
                  </c:pt>
                </c:numCache>
              </c:numRef>
            </c:minus>
          </c:errBars>
          <c:cat>
            <c:strRef>
              <c:f>aspartate!$B$50:$F$50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aspartate!$B$51:$F$51</c:f>
              <c:numCache>
                <c:formatCode>General</c:formatCode>
                <c:ptCount val="5"/>
                <c:pt idx="0">
                  <c:v>1.09074962695616</c:v>
                </c:pt>
                <c:pt idx="1">
                  <c:v>0.351956578459746</c:v>
                </c:pt>
                <c:pt idx="2">
                  <c:v>0.900878968853819</c:v>
                </c:pt>
                <c:pt idx="3">
                  <c:v>0.753499622410366</c:v>
                </c:pt>
                <c:pt idx="4">
                  <c:v>0.629250232791461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8231768"/>
        <c:axId val="2098228232"/>
      </c:barChart>
      <c:catAx>
        <c:axId val="20982317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2098228232"/>
        <c:crosses val="autoZero"/>
        <c:auto val="1"/>
        <c:lblAlgn val="ctr"/>
        <c:lblOffset val="0"/>
        <c:noMultiLvlLbl val="0"/>
      </c:catAx>
      <c:valAx>
        <c:axId val="2098228232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9823176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aspartate!$C$33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aspartate!$C$43:$C$47</c:f>
                <c:numCache>
                  <c:formatCode>General</c:formatCode>
                  <c:ptCount val="5"/>
                  <c:pt idx="0">
                    <c:v>0.314240445970791</c:v>
                  </c:pt>
                  <c:pt idx="1">
                    <c:v>1.157874112804162</c:v>
                  </c:pt>
                  <c:pt idx="2">
                    <c:v>0.189442509761904</c:v>
                  </c:pt>
                  <c:pt idx="3">
                    <c:v>1.773238766598681</c:v>
                  </c:pt>
                  <c:pt idx="4">
                    <c:v>1.95577050967494</c:v>
                  </c:pt>
                </c:numCache>
              </c:numRef>
            </c:plus>
            <c:minus>
              <c:numRef>
                <c:f>aspartate!$C$43:$C$47</c:f>
                <c:numCache>
                  <c:formatCode>General</c:formatCode>
                  <c:ptCount val="5"/>
                  <c:pt idx="0">
                    <c:v>0.314240445970791</c:v>
                  </c:pt>
                  <c:pt idx="1">
                    <c:v>1.157874112804162</c:v>
                  </c:pt>
                  <c:pt idx="2">
                    <c:v>0.189442509761904</c:v>
                  </c:pt>
                  <c:pt idx="3">
                    <c:v>1.773238766598681</c:v>
                  </c:pt>
                  <c:pt idx="4">
                    <c:v>1.95577050967494</c:v>
                  </c:pt>
                </c:numCache>
              </c:numRef>
            </c:minus>
          </c:errBars>
          <c:xVal>
            <c:numRef>
              <c:f>aspartate!$B$34:$B$39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aspartate!$C$34:$C$39</c:f>
              <c:numCache>
                <c:formatCode>0</c:formatCode>
                <c:ptCount val="6"/>
                <c:pt idx="0">
                  <c:v>98.12553751680042</c:v>
                </c:pt>
                <c:pt idx="1">
                  <c:v>96.48672716748015</c:v>
                </c:pt>
                <c:pt idx="2">
                  <c:v>98.57616606973425</c:v>
                </c:pt>
                <c:pt idx="3">
                  <c:v>90.32692765813181</c:v>
                </c:pt>
                <c:pt idx="4">
                  <c:v>86.80728137672871</c:v>
                </c:pt>
                <c:pt idx="5" formatCode="General">
                  <c:v>85.53290493165552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aspartate!$V$33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aspartate!$V$41:$V$45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aspartate!$V$41:$V$45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aspartate!$B$34:$B$39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aspartate!$V$34:$V$39</c:f>
              <c:numCache>
                <c:formatCode>0</c:formatCode>
                <c:ptCount val="6"/>
                <c:pt idx="0">
                  <c:v>1.874462483199569</c:v>
                </c:pt>
                <c:pt idx="1">
                  <c:v>3.513272832519833</c:v>
                </c:pt>
                <c:pt idx="2">
                  <c:v>1.423833930265743</c:v>
                </c:pt>
                <c:pt idx="3">
                  <c:v>9.673072341868216</c:v>
                </c:pt>
                <c:pt idx="4">
                  <c:v>13.19271862327129</c:v>
                </c:pt>
                <c:pt idx="5">
                  <c:v>14.46709506834447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0466088"/>
        <c:axId val="-2040460472"/>
      </c:scatterChart>
      <c:valAx>
        <c:axId val="-2040466088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-2040460472"/>
        <c:crosses val="autoZero"/>
        <c:crossBetween val="midCat"/>
      </c:valAx>
      <c:valAx>
        <c:axId val="-204046047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2040466088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aspartate!$C$56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aspartate!$C$65:$C$70</c:f>
                <c:numCache>
                  <c:formatCode>General</c:formatCode>
                  <c:ptCount val="6"/>
                  <c:pt idx="0">
                    <c:v>0.312577237745943</c:v>
                  </c:pt>
                  <c:pt idx="1">
                    <c:v>1.453105284668825</c:v>
                  </c:pt>
                  <c:pt idx="2">
                    <c:v>0.221866545924158</c:v>
                  </c:pt>
                  <c:pt idx="3">
                    <c:v>0.236747378498614</c:v>
                  </c:pt>
                  <c:pt idx="4">
                    <c:v>0.455431747537481</c:v>
                  </c:pt>
                  <c:pt idx="5">
                    <c:v>0.36421345385835</c:v>
                  </c:pt>
                </c:numCache>
              </c:numRef>
            </c:plus>
            <c:minus>
              <c:numRef>
                <c:f>aspartate!$C$65:$C$70</c:f>
                <c:numCache>
                  <c:formatCode>General</c:formatCode>
                  <c:ptCount val="6"/>
                  <c:pt idx="0">
                    <c:v>0.312577237745943</c:v>
                  </c:pt>
                  <c:pt idx="1">
                    <c:v>1.453105284668825</c:v>
                  </c:pt>
                  <c:pt idx="2">
                    <c:v>0.221866545924158</c:v>
                  </c:pt>
                  <c:pt idx="3">
                    <c:v>0.236747378498614</c:v>
                  </c:pt>
                  <c:pt idx="4">
                    <c:v>0.455431747537481</c:v>
                  </c:pt>
                  <c:pt idx="5">
                    <c:v>0.36421345385835</c:v>
                  </c:pt>
                </c:numCache>
              </c:numRef>
            </c:minus>
          </c:errBars>
          <c:xVal>
            <c:numRef>
              <c:f>aspartate!$B$57:$B$62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aspartate!$C$57:$C$62</c:f>
              <c:numCache>
                <c:formatCode>0</c:formatCode>
                <c:ptCount val="6"/>
                <c:pt idx="0">
                  <c:v>98.8792211093772</c:v>
                </c:pt>
                <c:pt idx="1">
                  <c:v>97.04598410186837</c:v>
                </c:pt>
                <c:pt idx="2">
                  <c:v>93.69800190792675</c:v>
                </c:pt>
                <c:pt idx="3">
                  <c:v>97.62165754625313</c:v>
                </c:pt>
                <c:pt idx="4">
                  <c:v>97.58839633224483</c:v>
                </c:pt>
                <c:pt idx="5" formatCode="General">
                  <c:v>96.93819681766652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aspartate!$D$56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aspartate!$D$65:$D$70</c:f>
                <c:numCache>
                  <c:formatCode>General</c:formatCode>
                  <c:ptCount val="6"/>
                  <c:pt idx="0">
                    <c:v>0.312577237745944</c:v>
                  </c:pt>
                  <c:pt idx="1">
                    <c:v>0.849099817115843</c:v>
                  </c:pt>
                  <c:pt idx="2">
                    <c:v>0.0614283360407432</c:v>
                  </c:pt>
                  <c:pt idx="3">
                    <c:v>0.236747378498618</c:v>
                  </c:pt>
                  <c:pt idx="4">
                    <c:v>0.407272320148601</c:v>
                  </c:pt>
                  <c:pt idx="5">
                    <c:v>0.336990772015214</c:v>
                  </c:pt>
                </c:numCache>
              </c:numRef>
            </c:plus>
            <c:minus>
              <c:numRef>
                <c:f>aspartate!$D$65:$D$70</c:f>
                <c:numCache>
                  <c:formatCode>General</c:formatCode>
                  <c:ptCount val="6"/>
                  <c:pt idx="0">
                    <c:v>0.312577237745944</c:v>
                  </c:pt>
                  <c:pt idx="1">
                    <c:v>0.849099817115843</c:v>
                  </c:pt>
                  <c:pt idx="2">
                    <c:v>0.0614283360407432</c:v>
                  </c:pt>
                  <c:pt idx="3">
                    <c:v>0.236747378498618</c:v>
                  </c:pt>
                  <c:pt idx="4">
                    <c:v>0.407272320148601</c:v>
                  </c:pt>
                  <c:pt idx="5">
                    <c:v>0.336990772015214</c:v>
                  </c:pt>
                </c:numCache>
              </c:numRef>
            </c:minus>
          </c:errBars>
          <c:xVal>
            <c:numRef>
              <c:f>aspartate!$B$57:$B$62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aspartate!$D$57:$D$62</c:f>
              <c:numCache>
                <c:formatCode>0</c:formatCode>
                <c:ptCount val="6"/>
                <c:pt idx="0">
                  <c:v>1.120778890622818</c:v>
                </c:pt>
                <c:pt idx="1">
                  <c:v>2.448240359805149</c:v>
                </c:pt>
                <c:pt idx="2">
                  <c:v>4.359396290509287</c:v>
                </c:pt>
                <c:pt idx="3">
                  <c:v>2.378342453746853</c:v>
                </c:pt>
                <c:pt idx="4">
                  <c:v>2.388340228975882</c:v>
                </c:pt>
                <c:pt idx="5" formatCode="General">
                  <c:v>2.991749002384056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aspartate!$E$56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aspartate!$E$65:$E$70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aspartate!$E$65:$E$70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aspartate!$B$57:$B$62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aspartate!$E$57:$E$62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aspartate!$F$56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aspartate!$F$65:$F$70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0.604263903966456</c:v>
                  </c:pt>
                  <c:pt idx="2">
                    <c:v>0.249688989692017</c:v>
                  </c:pt>
                  <c:pt idx="3">
                    <c:v>0.0</c:v>
                  </c:pt>
                  <c:pt idx="4">
                    <c:v>0.050609033833295</c:v>
                  </c:pt>
                  <c:pt idx="5">
                    <c:v>0.0296786690917536</c:v>
                  </c:pt>
                </c:numCache>
              </c:numRef>
            </c:plus>
            <c:minus>
              <c:numRef>
                <c:f>aspartate!$F$65:$F$70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0.604263903966456</c:v>
                  </c:pt>
                  <c:pt idx="2">
                    <c:v>0.249688989692017</c:v>
                  </c:pt>
                  <c:pt idx="3">
                    <c:v>0.0</c:v>
                  </c:pt>
                  <c:pt idx="4">
                    <c:v>0.050609033833295</c:v>
                  </c:pt>
                  <c:pt idx="5">
                    <c:v>0.0296786690917536</c:v>
                  </c:pt>
                </c:numCache>
              </c:numRef>
            </c:minus>
          </c:errBars>
          <c:xVal>
            <c:numRef>
              <c:f>aspartate!$B$57:$B$62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aspartate!$F$57:$F$62</c:f>
              <c:numCache>
                <c:formatCode>0</c:formatCode>
                <c:ptCount val="6"/>
                <c:pt idx="0">
                  <c:v>0.0</c:v>
                </c:pt>
                <c:pt idx="1">
                  <c:v>0.505775538326473</c:v>
                </c:pt>
                <c:pt idx="2">
                  <c:v>1.942601801563966</c:v>
                </c:pt>
                <c:pt idx="3">
                  <c:v>0.0</c:v>
                </c:pt>
                <c:pt idx="4">
                  <c:v>0.0232634387792938</c:v>
                </c:pt>
                <c:pt idx="5" formatCode="General">
                  <c:v>0.0700541799494399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aspartate!$G$33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aspartate!$G$65:$G$70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aspartate!$G$65:$G$70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aspartate!$B$34:$B$39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aspartate!$G$57:$G$62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aspartate!$H$33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aspartate!$H$43:$H$47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aspartate!$H$43:$H$47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aspartate!$B$34:$B$39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aspartate!$H$57:$H$62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aspartate!$I$33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aspartate!$I$43:$I$47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aspartate!$I$43:$I$47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aspartate!$B$34:$B$39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aspartate!$I$57:$I$62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aspartate!$J$33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aspartate!$J$43:$J$47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aspartate!$J$43:$J$47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aspartate!$B$34:$B$39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aspartate!$J$57:$J$62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aspartate!$K$33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aspartate!$K$43:$K$47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aspartate!$K$43:$K$47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aspartate!$B$34:$B$39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aspartate!$K$57:$K$62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aspartate!$L$33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aspartate!$L$43:$L$47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aspartate!$L$43:$L$47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aspartate!$B$34:$B$39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aspartate!$L$57:$L$62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aspartate!$M$33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aspartate!$M$43:$M$47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aspartate!$M$43:$M$47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aspartate!$B$34:$B$39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aspartate!$M$57:$M$62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aspartate!$N$33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aspartate!$N$43:$N$47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aspartate!$N$43:$N$47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aspartate!$B$34:$B$39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aspartate!$N$57:$N$62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aspartate!$O$33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aspartate!$O$43:$O$47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aspartate!$O$43:$O$47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aspartate!$B$34:$B$39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aspartate!$O$57:$O$62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aspartate!$P$33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aspartate!$P$43:$P$47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aspartate!$P$43:$P$47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aspartate!$B$34:$B$39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aspartate!$P$57:$P$62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aspartate!$Q$33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aspartate!$Q$43:$Q$47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aspartate!$Q$43:$Q$47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aspartate!$B$34:$B$39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aspartate!$Q$57:$Q$62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aspartate!$R$33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aspartate!$R$43:$R$47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aspartate!$R$43:$R$47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aspartate!$B$34:$B$39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aspartate!$R$57:$R$62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aspartate!$S$33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aspartate!$S$43:$S$47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aspartate!$S$43:$S$47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aspartate!$B$34:$B$39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aspartate!$S$57:$S$62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0289480"/>
        <c:axId val="-2040283832"/>
      </c:scatterChart>
      <c:valAx>
        <c:axId val="-204028948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-2040283832"/>
        <c:crosses val="autoZero"/>
        <c:crossBetween val="midCat"/>
      </c:valAx>
      <c:valAx>
        <c:axId val="-204028383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204028948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aspartate!$C$33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aspartate!$C$87:$C$92</c:f>
                <c:numCache>
                  <c:formatCode>General</c:formatCode>
                  <c:ptCount val="6"/>
                  <c:pt idx="0">
                    <c:v>0.624918288176437</c:v>
                  </c:pt>
                  <c:pt idx="1">
                    <c:v>0.59629431138162</c:v>
                  </c:pt>
                  <c:pt idx="2">
                    <c:v>0.570972368851181</c:v>
                  </c:pt>
                  <c:pt idx="3">
                    <c:v>0.412637703392805</c:v>
                  </c:pt>
                  <c:pt idx="4">
                    <c:v>0.571542260233334</c:v>
                  </c:pt>
                  <c:pt idx="5">
                    <c:v>0.388227946181897</c:v>
                  </c:pt>
                </c:numCache>
              </c:numRef>
            </c:plus>
            <c:minus>
              <c:numRef>
                <c:f>aspartate!$C$87:$C$92</c:f>
                <c:numCache>
                  <c:formatCode>General</c:formatCode>
                  <c:ptCount val="6"/>
                  <c:pt idx="0">
                    <c:v>0.624918288176437</c:v>
                  </c:pt>
                  <c:pt idx="1">
                    <c:v>0.59629431138162</c:v>
                  </c:pt>
                  <c:pt idx="2">
                    <c:v>0.570972368851181</c:v>
                  </c:pt>
                  <c:pt idx="3">
                    <c:v>0.412637703392805</c:v>
                  </c:pt>
                  <c:pt idx="4">
                    <c:v>0.571542260233334</c:v>
                  </c:pt>
                  <c:pt idx="5">
                    <c:v>0.388227946181897</c:v>
                  </c:pt>
                </c:numCache>
              </c:numRef>
            </c:minus>
          </c:errBars>
          <c:xVal>
            <c:numRef>
              <c:f>aspartate!$B$34:$B$39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aspartate!$C$79:$C$84</c:f>
              <c:numCache>
                <c:formatCode>0</c:formatCode>
                <c:ptCount val="6"/>
                <c:pt idx="0">
                  <c:v>98.4194452275456</c:v>
                </c:pt>
                <c:pt idx="1">
                  <c:v>98.45932663353875</c:v>
                </c:pt>
                <c:pt idx="2">
                  <c:v>98.29380039724973</c:v>
                </c:pt>
                <c:pt idx="3">
                  <c:v>97.65103106847559</c:v>
                </c:pt>
                <c:pt idx="4">
                  <c:v>98.07581568826978</c:v>
                </c:pt>
                <c:pt idx="5" formatCode="General">
                  <c:v>96.8809533885124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aspartate!$D$33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aspartate!$D$87:$D$92</c:f>
                <c:numCache>
                  <c:formatCode>General</c:formatCode>
                  <c:ptCount val="6"/>
                  <c:pt idx="0">
                    <c:v>0.624918288176433</c:v>
                  </c:pt>
                  <c:pt idx="1">
                    <c:v>0.554904663275196</c:v>
                  </c:pt>
                  <c:pt idx="2">
                    <c:v>0.570972368851184</c:v>
                  </c:pt>
                  <c:pt idx="3">
                    <c:v>0.248870187250947</c:v>
                  </c:pt>
                  <c:pt idx="4">
                    <c:v>0.570105945766172</c:v>
                  </c:pt>
                  <c:pt idx="5">
                    <c:v>0.458816499681428</c:v>
                  </c:pt>
                </c:numCache>
              </c:numRef>
            </c:plus>
            <c:minus>
              <c:numRef>
                <c:f>aspartate!$D$87:$D$92</c:f>
                <c:numCache>
                  <c:formatCode>General</c:formatCode>
                  <c:ptCount val="6"/>
                  <c:pt idx="0">
                    <c:v>0.624918288176433</c:v>
                  </c:pt>
                  <c:pt idx="1">
                    <c:v>0.554904663275196</c:v>
                  </c:pt>
                  <c:pt idx="2">
                    <c:v>0.570972368851184</c:v>
                  </c:pt>
                  <c:pt idx="3">
                    <c:v>0.248870187250947</c:v>
                  </c:pt>
                  <c:pt idx="4">
                    <c:v>0.570105945766172</c:v>
                  </c:pt>
                  <c:pt idx="5">
                    <c:v>0.458816499681428</c:v>
                  </c:pt>
                </c:numCache>
              </c:numRef>
            </c:minus>
          </c:errBars>
          <c:xVal>
            <c:numRef>
              <c:f>aspartate!$B$34:$B$39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aspartate!$D$79:$D$84</c:f>
              <c:numCache>
                <c:formatCode>0</c:formatCode>
                <c:ptCount val="6"/>
                <c:pt idx="0">
                  <c:v>1.580554772454396</c:v>
                </c:pt>
                <c:pt idx="1">
                  <c:v>1.519297518762908</c:v>
                </c:pt>
                <c:pt idx="2">
                  <c:v>1.706199602750283</c:v>
                </c:pt>
                <c:pt idx="3">
                  <c:v>2.250242032001244</c:v>
                </c:pt>
                <c:pt idx="4">
                  <c:v>1.89024595913675</c:v>
                </c:pt>
                <c:pt idx="5" formatCode="General">
                  <c:v>3.047552966923751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aspartate!$E$33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aspartate!$E$87:$E$92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aspartate!$E$65:$E$70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aspartate!$B$34:$B$39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aspartate!$E$79:$E$84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aspartate!$F$33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aspartate!$F$87:$F$92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0.0476520130266153</c:v>
                  </c:pt>
                  <c:pt idx="2">
                    <c:v>0.0</c:v>
                  </c:pt>
                  <c:pt idx="3">
                    <c:v>0.16770214566892</c:v>
                  </c:pt>
                  <c:pt idx="4">
                    <c:v>0.0541060967713475</c:v>
                  </c:pt>
                  <c:pt idx="5">
                    <c:v>0.0749862151207704</c:v>
                  </c:pt>
                </c:numCache>
              </c:numRef>
            </c:plus>
            <c:minus>
              <c:numRef>
                <c:f>aspartate!$F$87:$F$92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0.0476520130266153</c:v>
                  </c:pt>
                  <c:pt idx="2">
                    <c:v>0.0</c:v>
                  </c:pt>
                  <c:pt idx="3">
                    <c:v>0.16770214566892</c:v>
                  </c:pt>
                  <c:pt idx="4">
                    <c:v>0.0541060967713475</c:v>
                  </c:pt>
                  <c:pt idx="5">
                    <c:v>0.0749862151207704</c:v>
                  </c:pt>
                </c:numCache>
              </c:numRef>
            </c:minus>
          </c:errBars>
          <c:xVal>
            <c:numRef>
              <c:f>aspartate!$B$34:$B$39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aspartate!$F$79:$F$84</c:f>
              <c:numCache>
                <c:formatCode>0</c:formatCode>
                <c:ptCount val="6"/>
                <c:pt idx="0">
                  <c:v>0.0</c:v>
                </c:pt>
                <c:pt idx="1">
                  <c:v>0.021375847698337</c:v>
                </c:pt>
                <c:pt idx="2">
                  <c:v>0.0</c:v>
                </c:pt>
                <c:pt idx="3">
                  <c:v>0.0987268995231889</c:v>
                </c:pt>
                <c:pt idx="4">
                  <c:v>0.0339383525934684</c:v>
                </c:pt>
                <c:pt idx="5" formatCode="General">
                  <c:v>0.0714936445638439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aspartate!$G$33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aspartate!$G$87:$G$92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aspartate!$G$87:$G$92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aspartate!$B$34:$B$39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aspartate!$G$79:$G$84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aspartate!$H$33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aspartate!$H$43:$H$47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aspartate!$H$43:$H$47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aspartate!$B$34:$B$39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aspartate!$H$79:$H$84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aspartate!$I$33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aspartate!$I$43:$I$47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aspartate!$I$43:$I$47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aspartate!$B$34:$B$39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aspartate!$I$79:$I$84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aspartate!$J$33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aspartate!$J$43:$J$47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aspartate!$J$43:$J$47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aspartate!$B$34:$B$39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aspartate!$J$79:$J$84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aspartate!$K$33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aspartate!$K$43:$K$47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aspartate!$K$43:$K$47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aspartate!$B$34:$B$39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aspartate!$K$79:$K$84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aspartate!$L$33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aspartate!$L$43:$L$47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aspartate!$L$43:$L$47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aspartate!$B$34:$B$39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aspartate!$L$79:$L$84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aspartate!$M$33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aspartate!$M$43:$M$47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aspartate!$M$43:$M$47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aspartate!$B$34:$B$39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aspartate!$M$79:$M$84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aspartate!$N$33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aspartate!$N$43:$N$47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aspartate!$N$43:$N$47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aspartate!$B$34:$B$39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aspartate!$N$79:$N$84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aspartate!$O$33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aspartate!$O$43:$O$47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aspartate!$O$43:$O$47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aspartate!$B$34:$B$39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aspartate!$O$79:$O$84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aspartate!$P$33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aspartate!$P$43:$P$47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aspartate!$P$43:$P$47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aspartate!$B$34:$B$39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aspartate!$P$79:$P$84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aspartate!$Q$33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aspartate!$Q$43:$Q$47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aspartate!$Q$43:$Q$47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aspartate!$B$34:$B$39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aspartate!$Q$79:$Q$84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aspartate!$R$33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aspartate!$R$43:$R$47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aspartate!$R$43:$R$47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aspartate!$B$34:$B$39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aspartate!$R$79:$R$84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aspartate!$S$33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aspartate!$S$43:$S$47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aspartate!$S$43:$S$47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aspartate!$B$34:$B$39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aspartate!$S$79:$S$84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0149944"/>
        <c:axId val="-2040144296"/>
      </c:scatterChart>
      <c:valAx>
        <c:axId val="-2040149944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-2040144296"/>
        <c:crosses val="autoZero"/>
        <c:crossBetween val="midCat"/>
      </c:valAx>
      <c:valAx>
        <c:axId val="-2040144296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204014994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aspartate!$A$73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aspartate!$B$74:$F$74</c:f>
                <c:numCache>
                  <c:formatCode>General</c:formatCode>
                  <c:ptCount val="5"/>
                  <c:pt idx="0">
                    <c:v>0.927028802876866</c:v>
                  </c:pt>
                  <c:pt idx="1">
                    <c:v>0.57337803657987</c:v>
                  </c:pt>
                  <c:pt idx="2">
                    <c:v>0.291199024353002</c:v>
                  </c:pt>
                  <c:pt idx="3">
                    <c:v>0.158702693817648</c:v>
                  </c:pt>
                  <c:pt idx="4">
                    <c:v>0.757769897699596</c:v>
                  </c:pt>
                </c:numCache>
              </c:numRef>
            </c:plus>
            <c:minus>
              <c:numRef>
                <c:f>aspartate!$B$74:$F$74</c:f>
                <c:numCache>
                  <c:formatCode>General</c:formatCode>
                  <c:ptCount val="5"/>
                  <c:pt idx="0">
                    <c:v>0.927028802876866</c:v>
                  </c:pt>
                  <c:pt idx="1">
                    <c:v>0.57337803657987</c:v>
                  </c:pt>
                  <c:pt idx="2">
                    <c:v>0.291199024353002</c:v>
                  </c:pt>
                  <c:pt idx="3">
                    <c:v>0.158702693817648</c:v>
                  </c:pt>
                  <c:pt idx="4">
                    <c:v>0.757769897699596</c:v>
                  </c:pt>
                </c:numCache>
              </c:numRef>
            </c:minus>
          </c:errBars>
          <c:cat>
            <c:strRef>
              <c:f>aspartate!$B$50:$F$50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aspartate!$B$73:$F$73</c:f>
              <c:numCache>
                <c:formatCode>General</c:formatCode>
                <c:ptCount val="5"/>
                <c:pt idx="0">
                  <c:v>1.637505059056721</c:v>
                </c:pt>
                <c:pt idx="1">
                  <c:v>1.751183768102499</c:v>
                </c:pt>
                <c:pt idx="2">
                  <c:v>1.044032212920728</c:v>
                </c:pt>
                <c:pt idx="3" formatCode="0.00E+00">
                  <c:v>1.23847839567845</c:v>
                </c:pt>
                <c:pt idx="4">
                  <c:v>1.266832371503392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40429160"/>
        <c:axId val="-2040425176"/>
      </c:barChart>
      <c:catAx>
        <c:axId val="-204042916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-2040425176"/>
        <c:crosses val="autoZero"/>
        <c:auto val="1"/>
        <c:lblAlgn val="ctr"/>
        <c:lblOffset val="0"/>
        <c:noMultiLvlLbl val="0"/>
      </c:catAx>
      <c:valAx>
        <c:axId val="-2040425176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204042916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aspartate!$A$51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aspartate!$B$96:$F$96</c:f>
                <c:numCache>
                  <c:formatCode>General</c:formatCode>
                  <c:ptCount val="5"/>
                  <c:pt idx="0">
                    <c:v>1.288155805596592</c:v>
                  </c:pt>
                  <c:pt idx="1">
                    <c:v>1.304320577250928</c:v>
                  </c:pt>
                  <c:pt idx="2">
                    <c:v>0.277177084590357</c:v>
                  </c:pt>
                  <c:pt idx="3">
                    <c:v>0.578091242938608</c:v>
                  </c:pt>
                  <c:pt idx="4">
                    <c:v>0.535369163191085</c:v>
                  </c:pt>
                </c:numCache>
              </c:numRef>
            </c:plus>
            <c:minus>
              <c:numRef>
                <c:f>aspartate!$B$96:$F$96</c:f>
                <c:numCache>
                  <c:formatCode>General</c:formatCode>
                  <c:ptCount val="5"/>
                  <c:pt idx="0">
                    <c:v>1.288155805596592</c:v>
                  </c:pt>
                  <c:pt idx="1">
                    <c:v>1.304320577250928</c:v>
                  </c:pt>
                  <c:pt idx="2">
                    <c:v>0.277177084590357</c:v>
                  </c:pt>
                  <c:pt idx="3">
                    <c:v>0.578091242938608</c:v>
                  </c:pt>
                  <c:pt idx="4">
                    <c:v>0.535369163191085</c:v>
                  </c:pt>
                </c:numCache>
              </c:numRef>
            </c:minus>
          </c:errBars>
          <c:cat>
            <c:strRef>
              <c:f>aspartate!$B$50:$F$50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aspartate!$B$95:$F$95</c:f>
              <c:numCache>
                <c:formatCode>General</c:formatCode>
                <c:ptCount val="5"/>
                <c:pt idx="0">
                  <c:v>1.697387479797151</c:v>
                </c:pt>
                <c:pt idx="1">
                  <c:v>1.970010027434415</c:v>
                </c:pt>
                <c:pt idx="2">
                  <c:v>0.774914875044734</c:v>
                </c:pt>
                <c:pt idx="3">
                  <c:v>1.1875838559208</c:v>
                </c:pt>
                <c:pt idx="4" formatCode="0.00E+00">
                  <c:v>1.110425651193686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40115544"/>
        <c:axId val="-2040112392"/>
      </c:barChart>
      <c:catAx>
        <c:axId val="-20401155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-2040112392"/>
        <c:crosses val="autoZero"/>
        <c:auto val="1"/>
        <c:lblAlgn val="ctr"/>
        <c:lblOffset val="0"/>
        <c:noMultiLvlLbl val="0"/>
      </c:catAx>
      <c:valAx>
        <c:axId val="-2040112392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204011554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aspartate!$C$33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aspartate!$C$43:$C$47</c:f>
                <c:numCache>
                  <c:formatCode>General</c:formatCode>
                  <c:ptCount val="5"/>
                  <c:pt idx="0">
                    <c:v>0.314240445970791</c:v>
                  </c:pt>
                  <c:pt idx="1">
                    <c:v>1.157874112804162</c:v>
                  </c:pt>
                  <c:pt idx="2">
                    <c:v>0.189442509761904</c:v>
                  </c:pt>
                  <c:pt idx="3">
                    <c:v>1.773238766598681</c:v>
                  </c:pt>
                  <c:pt idx="4">
                    <c:v>1.95577050967494</c:v>
                  </c:pt>
                </c:numCache>
              </c:numRef>
            </c:plus>
            <c:minus>
              <c:numRef>
                <c:f>aspartate!$C$43:$C$47</c:f>
                <c:numCache>
                  <c:formatCode>General</c:formatCode>
                  <c:ptCount val="5"/>
                  <c:pt idx="0">
                    <c:v>0.314240445970791</c:v>
                  </c:pt>
                  <c:pt idx="1">
                    <c:v>1.157874112804162</c:v>
                  </c:pt>
                  <c:pt idx="2">
                    <c:v>0.189442509761904</c:v>
                  </c:pt>
                  <c:pt idx="3">
                    <c:v>1.773238766598681</c:v>
                  </c:pt>
                  <c:pt idx="4">
                    <c:v>1.95577050967494</c:v>
                  </c:pt>
                </c:numCache>
              </c:numRef>
            </c:minus>
          </c:errBars>
          <c:xVal>
            <c:numRef>
              <c:f>aspartate!$B$34:$B$39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aspartate!$C$57:$C$62</c:f>
              <c:numCache>
                <c:formatCode>0</c:formatCode>
                <c:ptCount val="6"/>
                <c:pt idx="0">
                  <c:v>98.8792211093772</c:v>
                </c:pt>
                <c:pt idx="1">
                  <c:v>97.04598410186837</c:v>
                </c:pt>
                <c:pt idx="2">
                  <c:v>93.69800190792675</c:v>
                </c:pt>
                <c:pt idx="3">
                  <c:v>97.62165754625313</c:v>
                </c:pt>
                <c:pt idx="4">
                  <c:v>97.58839633224483</c:v>
                </c:pt>
                <c:pt idx="5" formatCode="General">
                  <c:v>96.93819681766652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aspartate!$V$33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aspartate!$V$41:$V$45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aspartate!$V$41:$V$45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aspartate!$B$34:$B$39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aspartate!$V$57:$V$62</c:f>
              <c:numCache>
                <c:formatCode>0</c:formatCode>
                <c:ptCount val="6"/>
                <c:pt idx="0">
                  <c:v>1.120778890622818</c:v>
                </c:pt>
                <c:pt idx="1">
                  <c:v>2.954015898131622</c:v>
                </c:pt>
                <c:pt idx="2">
                  <c:v>6.301998092073253</c:v>
                </c:pt>
                <c:pt idx="3">
                  <c:v>2.378342453746853</c:v>
                </c:pt>
                <c:pt idx="4">
                  <c:v>2.411603667755176</c:v>
                </c:pt>
                <c:pt idx="5">
                  <c:v>3.061803182333496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0070760"/>
        <c:axId val="-2040065144"/>
      </c:scatterChart>
      <c:valAx>
        <c:axId val="-204007076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-2040065144"/>
        <c:crosses val="autoZero"/>
        <c:crossBetween val="midCat"/>
      </c:valAx>
      <c:valAx>
        <c:axId val="-2040065144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2040070760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aspartate!$C$33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aspartate!$C$43:$C$47</c:f>
                <c:numCache>
                  <c:formatCode>General</c:formatCode>
                  <c:ptCount val="5"/>
                  <c:pt idx="0">
                    <c:v>0.314240445970791</c:v>
                  </c:pt>
                  <c:pt idx="1">
                    <c:v>1.157874112804162</c:v>
                  </c:pt>
                  <c:pt idx="2">
                    <c:v>0.189442509761904</c:v>
                  </c:pt>
                  <c:pt idx="3">
                    <c:v>1.773238766598681</c:v>
                  </c:pt>
                  <c:pt idx="4">
                    <c:v>1.95577050967494</c:v>
                  </c:pt>
                </c:numCache>
              </c:numRef>
            </c:plus>
            <c:minus>
              <c:numRef>
                <c:f>aspartate!$C$43:$C$47</c:f>
                <c:numCache>
                  <c:formatCode>General</c:formatCode>
                  <c:ptCount val="5"/>
                  <c:pt idx="0">
                    <c:v>0.314240445970791</c:v>
                  </c:pt>
                  <c:pt idx="1">
                    <c:v>1.157874112804162</c:v>
                  </c:pt>
                  <c:pt idx="2">
                    <c:v>0.189442509761904</c:v>
                  </c:pt>
                  <c:pt idx="3">
                    <c:v>1.773238766598681</c:v>
                  </c:pt>
                  <c:pt idx="4">
                    <c:v>1.95577050967494</c:v>
                  </c:pt>
                </c:numCache>
              </c:numRef>
            </c:minus>
          </c:errBars>
          <c:xVal>
            <c:numRef>
              <c:f>aspartate!$B$34:$B$39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aspartate!$C$79:$C$84</c:f>
              <c:numCache>
                <c:formatCode>0</c:formatCode>
                <c:ptCount val="6"/>
                <c:pt idx="0">
                  <c:v>98.4194452275456</c:v>
                </c:pt>
                <c:pt idx="1">
                  <c:v>98.45932663353875</c:v>
                </c:pt>
                <c:pt idx="2">
                  <c:v>98.29380039724973</c:v>
                </c:pt>
                <c:pt idx="3">
                  <c:v>97.65103106847559</c:v>
                </c:pt>
                <c:pt idx="4">
                  <c:v>98.07581568826978</c:v>
                </c:pt>
                <c:pt idx="5" formatCode="General">
                  <c:v>96.8809533885124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aspartate!$V$33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aspartate!$V$41:$V$45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aspartate!$V$41:$V$45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aspartate!$B$34:$B$39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aspartate!$V$79:$V$84</c:f>
              <c:numCache>
                <c:formatCode>0</c:formatCode>
                <c:ptCount val="6"/>
                <c:pt idx="0">
                  <c:v>1.580554772454396</c:v>
                </c:pt>
                <c:pt idx="1">
                  <c:v>1.540673366461245</c:v>
                </c:pt>
                <c:pt idx="2">
                  <c:v>1.706199602750283</c:v>
                </c:pt>
                <c:pt idx="3">
                  <c:v>2.348968931524433</c:v>
                </c:pt>
                <c:pt idx="4">
                  <c:v>1.924184311730218</c:v>
                </c:pt>
                <c:pt idx="5">
                  <c:v>3.119046611487595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0025368"/>
        <c:axId val="-2040019752"/>
      </c:scatterChart>
      <c:valAx>
        <c:axId val="-2040025368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-2040019752"/>
        <c:crosses val="autoZero"/>
        <c:crossBetween val="midCat"/>
      </c:valAx>
      <c:valAx>
        <c:axId val="-204001975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2040025368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'leucine-isoleucine'!$C$33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'leucine-isoleucine'!$C$43:$C$48</c:f>
                <c:numCache>
                  <c:formatCode>General</c:formatCode>
                  <c:ptCount val="6"/>
                  <c:pt idx="0">
                    <c:v>1.593987226684888</c:v>
                  </c:pt>
                  <c:pt idx="1">
                    <c:v>2.135812739215079</c:v>
                  </c:pt>
                  <c:pt idx="2">
                    <c:v>1.120396124890367</c:v>
                  </c:pt>
                  <c:pt idx="3">
                    <c:v>0.822668034882993</c:v>
                  </c:pt>
                  <c:pt idx="4">
                    <c:v>0.951179063726258</c:v>
                  </c:pt>
                  <c:pt idx="5">
                    <c:v>0.964652202864183</c:v>
                  </c:pt>
                </c:numCache>
              </c:numRef>
            </c:plus>
            <c:minus>
              <c:numRef>
                <c:f>'leucine-isoleucine'!$C$43:$C$48</c:f>
                <c:numCache>
                  <c:formatCode>General</c:formatCode>
                  <c:ptCount val="6"/>
                  <c:pt idx="0">
                    <c:v>1.593987226684888</c:v>
                  </c:pt>
                  <c:pt idx="1">
                    <c:v>2.135812739215079</c:v>
                  </c:pt>
                  <c:pt idx="2">
                    <c:v>1.120396124890367</c:v>
                  </c:pt>
                  <c:pt idx="3">
                    <c:v>0.822668034882993</c:v>
                  </c:pt>
                  <c:pt idx="4">
                    <c:v>0.951179063726258</c:v>
                  </c:pt>
                  <c:pt idx="5">
                    <c:v>0.964652202864183</c:v>
                  </c:pt>
                </c:numCache>
              </c:numRef>
            </c:minus>
          </c:errBars>
          <c:xVal>
            <c:numRef>
              <c:f>'leucine-isoleucine'!$B$34:$B$39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'leucine-isoleucine'!$C$34:$C$39</c:f>
              <c:numCache>
                <c:formatCode>0</c:formatCode>
                <c:ptCount val="6"/>
                <c:pt idx="0">
                  <c:v>96.64337892201176</c:v>
                </c:pt>
                <c:pt idx="1">
                  <c:v>96.76233926217784</c:v>
                </c:pt>
                <c:pt idx="2">
                  <c:v>96.30812936020495</c:v>
                </c:pt>
                <c:pt idx="3">
                  <c:v>92.79563894475234</c:v>
                </c:pt>
                <c:pt idx="4">
                  <c:v>93.5194297371882</c:v>
                </c:pt>
                <c:pt idx="5" formatCode="General">
                  <c:v>94.54894883892429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'leucine-isoleucine'!$D$33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'leucine-isoleucine'!$D$43:$D$48</c:f>
                <c:numCache>
                  <c:formatCode>General</c:formatCode>
                  <c:ptCount val="6"/>
                  <c:pt idx="0">
                    <c:v>1.665307290588305</c:v>
                  </c:pt>
                  <c:pt idx="1">
                    <c:v>0.875921141267496</c:v>
                  </c:pt>
                  <c:pt idx="2">
                    <c:v>1.056939905244369</c:v>
                  </c:pt>
                  <c:pt idx="3">
                    <c:v>0.635336505815619</c:v>
                  </c:pt>
                  <c:pt idx="4">
                    <c:v>0.905328050230219</c:v>
                  </c:pt>
                  <c:pt idx="5">
                    <c:v>1.891557149382502</c:v>
                  </c:pt>
                </c:numCache>
              </c:numRef>
            </c:plus>
            <c:minus>
              <c:numRef>
                <c:f>'leucine-isoleucine'!$D$43:$D$48</c:f>
                <c:numCache>
                  <c:formatCode>General</c:formatCode>
                  <c:ptCount val="6"/>
                  <c:pt idx="0">
                    <c:v>1.665307290588305</c:v>
                  </c:pt>
                  <c:pt idx="1">
                    <c:v>0.875921141267496</c:v>
                  </c:pt>
                  <c:pt idx="2">
                    <c:v>1.056939905244369</c:v>
                  </c:pt>
                  <c:pt idx="3">
                    <c:v>0.635336505815619</c:v>
                  </c:pt>
                  <c:pt idx="4">
                    <c:v>0.905328050230219</c:v>
                  </c:pt>
                  <c:pt idx="5">
                    <c:v>1.891557149382502</c:v>
                  </c:pt>
                </c:numCache>
              </c:numRef>
            </c:minus>
          </c:errBars>
          <c:xVal>
            <c:numRef>
              <c:f>'leucine-isoleucine'!$B$34:$B$39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'leucine-isoleucine'!$D$34:$D$39</c:f>
              <c:numCache>
                <c:formatCode>0</c:formatCode>
                <c:ptCount val="6"/>
                <c:pt idx="0">
                  <c:v>2.945776859904096</c:v>
                </c:pt>
                <c:pt idx="1">
                  <c:v>2.432953181528945</c:v>
                </c:pt>
                <c:pt idx="2">
                  <c:v>3.640319248748406</c:v>
                </c:pt>
                <c:pt idx="3">
                  <c:v>4.305330095836395</c:v>
                </c:pt>
                <c:pt idx="4">
                  <c:v>3.302067729298444</c:v>
                </c:pt>
                <c:pt idx="5" formatCode="General">
                  <c:v>3.182652304715324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'leucine-isoleucine'!$E$33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'leucine-isoleucine'!$E$43:$E$48</c:f>
                <c:numCache>
                  <c:formatCode>General</c:formatCode>
                  <c:ptCount val="6"/>
                  <c:pt idx="0">
                    <c:v>0.203131150480374</c:v>
                  </c:pt>
                  <c:pt idx="1">
                    <c:v>1.4131810380069</c:v>
                  </c:pt>
                  <c:pt idx="2">
                    <c:v>0.0849088179519818</c:v>
                  </c:pt>
                  <c:pt idx="3">
                    <c:v>0.195566151870568</c:v>
                  </c:pt>
                  <c:pt idx="4">
                    <c:v>0.048027980434917</c:v>
                  </c:pt>
                  <c:pt idx="5">
                    <c:v>0.92967887053555</c:v>
                  </c:pt>
                </c:numCache>
              </c:numRef>
            </c:plus>
            <c:minus>
              <c:numRef>
                <c:f>'leucine-isoleucine'!$E$43:$E$48</c:f>
                <c:numCache>
                  <c:formatCode>General</c:formatCode>
                  <c:ptCount val="6"/>
                  <c:pt idx="0">
                    <c:v>0.203131150480374</c:v>
                  </c:pt>
                  <c:pt idx="1">
                    <c:v>1.4131810380069</c:v>
                  </c:pt>
                  <c:pt idx="2">
                    <c:v>0.0849088179519818</c:v>
                  </c:pt>
                  <c:pt idx="3">
                    <c:v>0.195566151870568</c:v>
                  </c:pt>
                  <c:pt idx="4">
                    <c:v>0.048027980434917</c:v>
                  </c:pt>
                  <c:pt idx="5">
                    <c:v>0.92967887053555</c:v>
                  </c:pt>
                </c:numCache>
              </c:numRef>
            </c:minus>
          </c:errBars>
          <c:xVal>
            <c:numRef>
              <c:f>'leucine-isoleucine'!$B$34:$B$39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'leucine-isoleucine'!$E$34:$E$39</c:f>
              <c:numCache>
                <c:formatCode>0</c:formatCode>
                <c:ptCount val="6"/>
                <c:pt idx="0">
                  <c:v>0.410844218084144</c:v>
                </c:pt>
                <c:pt idx="1">
                  <c:v>0.804707556293199</c:v>
                </c:pt>
                <c:pt idx="2">
                  <c:v>0.0515513910466286</c:v>
                </c:pt>
                <c:pt idx="3">
                  <c:v>2.899030959411289</c:v>
                </c:pt>
                <c:pt idx="4">
                  <c:v>3.178502533513371</c:v>
                </c:pt>
                <c:pt idx="5" formatCode="General">
                  <c:v>2.268398856360392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'leucine-isoleucine'!$F$33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'leucine-isoleucine'!$F$43:$F$48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'leucine-isoleucine'!$F$43:$F$48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'leucine-isoleucine'!$B$34:$B$39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'leucine-isoleucine'!$F$34:$F$39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'leucine-isoleucine'!$G$33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'leucine-isoleucine'!$G$43:$G$48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'leucine-isoleucine'!$G$43:$G$48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'leucine-isoleucine'!$B$34:$B$39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'leucine-isoleucine'!$G$34:$G$39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'leucine-isoleucine'!$H$33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'leucine-isoleucine'!$H$43:$H$47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'leucine-isoleucine'!$H$43:$H$47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'leucine-isoleucine'!$B$34:$B$39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'leucine-isoleucine'!$H$34:$H$39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'leucine-isoleucine'!$I$33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'leucine-isoleucine'!$I$43:$I$47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'leucine-isoleucine'!$I$43:$I$47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'leucine-isoleucine'!$B$34:$B$39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'leucine-isoleucine'!$I$34:$I$39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'leucine-isoleucine'!$J$33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'leucine-isoleucine'!$J$43:$J$47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'leucine-isoleucine'!$J$43:$J$47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'leucine-isoleucine'!$B$34:$B$39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'leucine-isoleucine'!$J$34:$J$39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'leucine-isoleucine'!$K$33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'leucine-isoleucine'!$K$43:$K$47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'leucine-isoleucine'!$K$43:$K$47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'leucine-isoleucine'!$B$34:$B$39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'leucine-isoleucine'!$K$34:$K$39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'leucine-isoleucine'!$L$33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'leucine-isoleucine'!$L$43:$L$47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'leucine-isoleucine'!$L$43:$L$47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'leucine-isoleucine'!$B$34:$B$39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'leucine-isoleucine'!$L$34:$L$39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'leucine-isoleucine'!$M$33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'leucine-isoleucine'!$M$43:$M$47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'leucine-isoleucine'!$M$43:$M$47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'leucine-isoleucine'!$B$34:$B$39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'leucine-isoleucine'!$M$34:$M$39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'leucine-isoleucine'!$N$33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'leucine-isoleucine'!$N$43:$N$47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'leucine-isoleucine'!$N$43:$N$47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'leucine-isoleucine'!$B$34:$B$39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'leucine-isoleucine'!$N$34:$N$39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'leucine-isoleucine'!$O$33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'leucine-isoleucine'!$O$43:$O$47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'leucine-isoleucine'!$O$43:$O$47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'leucine-isoleucine'!$B$34:$B$39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'leucine-isoleucine'!$O$34:$O$39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'leucine-isoleucine'!$P$33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'leucine-isoleucine'!$P$43:$P$47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'leucine-isoleucine'!$P$43:$P$47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'leucine-isoleucine'!$B$34:$B$39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'leucine-isoleucine'!$P$34:$P$39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'leucine-isoleucine'!$Q$33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'leucine-isoleucine'!$Q$43:$Q$47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'leucine-isoleucine'!$Q$43:$Q$47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'leucine-isoleucine'!$B$34:$B$39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'leucine-isoleucine'!$Q$34:$Q$39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'leucine-isoleucine'!$R$33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'leucine-isoleucine'!$R$43:$R$47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'leucine-isoleucine'!$R$43:$R$47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'leucine-isoleucine'!$B$34:$B$39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'leucine-isoleucine'!$R$34:$R$39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'leucine-isoleucine'!$S$33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'leucine-isoleucine'!$S$43:$S$47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'leucine-isoleucine'!$S$43:$S$47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'leucine-isoleucine'!$B$34:$B$39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'leucine-isoleucine'!$S$34:$S$39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9777416"/>
        <c:axId val="-2039771768"/>
      </c:scatterChart>
      <c:valAx>
        <c:axId val="-2039777416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-2039771768"/>
        <c:crosses val="autoZero"/>
        <c:crossBetween val="midCat"/>
      </c:valAx>
      <c:valAx>
        <c:axId val="-203977176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203977741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'leucine-isoleucine'!$A$51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'leucine-isoleucine'!$B$52:$F$52</c:f>
                <c:numCache>
                  <c:formatCode>General</c:formatCode>
                  <c:ptCount val="5"/>
                  <c:pt idx="0">
                    <c:v>2.064327328603286</c:v>
                  </c:pt>
                  <c:pt idx="1">
                    <c:v>0.418415815345437</c:v>
                  </c:pt>
                  <c:pt idx="2">
                    <c:v>0.0227969777938555</c:v>
                  </c:pt>
                  <c:pt idx="3">
                    <c:v>0.423453493421689</c:v>
                  </c:pt>
                  <c:pt idx="4">
                    <c:v>0.130656121254084</c:v>
                  </c:pt>
                </c:numCache>
              </c:numRef>
            </c:plus>
            <c:minus>
              <c:numRef>
                <c:f>'leucine-isoleucine'!$B$52:$F$52</c:f>
                <c:numCache>
                  <c:formatCode>General</c:formatCode>
                  <c:ptCount val="5"/>
                  <c:pt idx="0">
                    <c:v>2.064327328603286</c:v>
                  </c:pt>
                  <c:pt idx="1">
                    <c:v>0.418415815345437</c:v>
                  </c:pt>
                  <c:pt idx="2">
                    <c:v>0.0227969777938555</c:v>
                  </c:pt>
                  <c:pt idx="3">
                    <c:v>0.423453493421689</c:v>
                  </c:pt>
                  <c:pt idx="4">
                    <c:v>0.130656121254084</c:v>
                  </c:pt>
                </c:numCache>
              </c:numRef>
            </c:minus>
          </c:errBars>
          <c:cat>
            <c:strRef>
              <c:f>'leucine-isoleucine'!$B$50:$F$50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'leucine-isoleucine'!$B$51:$F$51</c:f>
              <c:numCache>
                <c:formatCode>General</c:formatCode>
                <c:ptCount val="5"/>
                <c:pt idx="0">
                  <c:v>2.312395621907107</c:v>
                </c:pt>
                <c:pt idx="1">
                  <c:v>1.574057533530473</c:v>
                </c:pt>
                <c:pt idx="2">
                  <c:v>0.908578414195069</c:v>
                </c:pt>
                <c:pt idx="3">
                  <c:v>0.798493520871497</c:v>
                </c:pt>
                <c:pt idx="4">
                  <c:v>1.113685081919786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9924552"/>
        <c:axId val="-2039928248"/>
      </c:barChart>
      <c:catAx>
        <c:axId val="-203992455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-2039928248"/>
        <c:crosses val="autoZero"/>
        <c:auto val="1"/>
        <c:lblAlgn val="ctr"/>
        <c:lblOffset val="0"/>
        <c:noMultiLvlLbl val="0"/>
      </c:catAx>
      <c:valAx>
        <c:axId val="-2039928248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203992455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'leucine-isoleucine'!$C$33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'leucine-isoleucine'!$C$43:$C$47</c:f>
                <c:numCache>
                  <c:formatCode>General</c:formatCode>
                  <c:ptCount val="5"/>
                  <c:pt idx="0">
                    <c:v>1.593987226684888</c:v>
                  </c:pt>
                  <c:pt idx="1">
                    <c:v>2.135812739215079</c:v>
                  </c:pt>
                  <c:pt idx="2">
                    <c:v>1.120396124890367</c:v>
                  </c:pt>
                  <c:pt idx="3">
                    <c:v>0.822668034882993</c:v>
                  </c:pt>
                  <c:pt idx="4">
                    <c:v>0.951179063726258</c:v>
                  </c:pt>
                </c:numCache>
              </c:numRef>
            </c:plus>
            <c:minus>
              <c:numRef>
                <c:f>'leucine-isoleucine'!$C$43:$C$47</c:f>
                <c:numCache>
                  <c:formatCode>General</c:formatCode>
                  <c:ptCount val="5"/>
                  <c:pt idx="0">
                    <c:v>1.593987226684888</c:v>
                  </c:pt>
                  <c:pt idx="1">
                    <c:v>2.135812739215079</c:v>
                  </c:pt>
                  <c:pt idx="2">
                    <c:v>1.120396124890367</c:v>
                  </c:pt>
                  <c:pt idx="3">
                    <c:v>0.822668034882993</c:v>
                  </c:pt>
                  <c:pt idx="4">
                    <c:v>0.951179063726258</c:v>
                  </c:pt>
                </c:numCache>
              </c:numRef>
            </c:minus>
          </c:errBars>
          <c:xVal>
            <c:numRef>
              <c:f>'leucine-isoleucine'!$B$34:$B$39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'leucine-isoleucine'!$C$34:$C$39</c:f>
              <c:numCache>
                <c:formatCode>0</c:formatCode>
                <c:ptCount val="6"/>
                <c:pt idx="0">
                  <c:v>96.64337892201176</c:v>
                </c:pt>
                <c:pt idx="1">
                  <c:v>96.76233926217784</c:v>
                </c:pt>
                <c:pt idx="2">
                  <c:v>96.30812936020495</c:v>
                </c:pt>
                <c:pt idx="3">
                  <c:v>92.79563894475234</c:v>
                </c:pt>
                <c:pt idx="4">
                  <c:v>93.5194297371882</c:v>
                </c:pt>
                <c:pt idx="5" formatCode="General">
                  <c:v>94.54894883892429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'leucine-isoleucine'!$V$33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'leucine-isoleucine'!$V$41:$V$45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'leucine-isoleucine'!$V$41:$V$45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'leucine-isoleucine'!$B$34:$B$39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'leucine-isoleucine'!$V$34:$V$39</c:f>
              <c:numCache>
                <c:formatCode>0</c:formatCode>
                <c:ptCount val="6"/>
                <c:pt idx="0">
                  <c:v>3.35662107798824</c:v>
                </c:pt>
                <c:pt idx="1">
                  <c:v>3.237660737822144</c:v>
                </c:pt>
                <c:pt idx="2">
                  <c:v>3.691870639795035</c:v>
                </c:pt>
                <c:pt idx="3">
                  <c:v>7.204361055247684</c:v>
                </c:pt>
                <c:pt idx="4">
                  <c:v>6.480570262811815</c:v>
                </c:pt>
                <c:pt idx="5">
                  <c:v>5.451051161075716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9729768"/>
        <c:axId val="-2039724184"/>
      </c:scatterChart>
      <c:valAx>
        <c:axId val="-2039729768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-2039724184"/>
        <c:crosses val="autoZero"/>
        <c:crossBetween val="midCat"/>
      </c:valAx>
      <c:valAx>
        <c:axId val="-2039724184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2039729768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'leucine-isoleucine'!$C$56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'leucine-isoleucine'!$C$65:$C$70</c:f>
                <c:numCache>
                  <c:formatCode>General</c:formatCode>
                  <c:ptCount val="6"/>
                  <c:pt idx="0">
                    <c:v>0.394062646250977</c:v>
                  </c:pt>
                  <c:pt idx="1">
                    <c:v>0.85658037742009</c:v>
                  </c:pt>
                  <c:pt idx="2">
                    <c:v>0.16312912375482</c:v>
                  </c:pt>
                  <c:pt idx="3">
                    <c:v>0.349881957797328</c:v>
                  </c:pt>
                  <c:pt idx="4">
                    <c:v>0.345865334141858</c:v>
                  </c:pt>
                  <c:pt idx="5">
                    <c:v>1.047256234244621</c:v>
                  </c:pt>
                </c:numCache>
              </c:numRef>
            </c:plus>
            <c:minus>
              <c:numRef>
                <c:f>'leucine-isoleucine'!$C$65:$C$70</c:f>
                <c:numCache>
                  <c:formatCode>General</c:formatCode>
                  <c:ptCount val="6"/>
                  <c:pt idx="0">
                    <c:v>0.394062646250977</c:v>
                  </c:pt>
                  <c:pt idx="1">
                    <c:v>0.85658037742009</c:v>
                  </c:pt>
                  <c:pt idx="2">
                    <c:v>0.16312912375482</c:v>
                  </c:pt>
                  <c:pt idx="3">
                    <c:v>0.349881957797328</c:v>
                  </c:pt>
                  <c:pt idx="4">
                    <c:v>0.345865334141858</c:v>
                  </c:pt>
                  <c:pt idx="5">
                    <c:v>1.047256234244621</c:v>
                  </c:pt>
                </c:numCache>
              </c:numRef>
            </c:minus>
          </c:errBars>
          <c:xVal>
            <c:numRef>
              <c:f>'leucine-isoleucine'!$B$57:$B$62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'leucine-isoleucine'!$C$57:$C$62</c:f>
              <c:numCache>
                <c:formatCode>0</c:formatCode>
                <c:ptCount val="6"/>
                <c:pt idx="0">
                  <c:v>97.7671286075027</c:v>
                </c:pt>
                <c:pt idx="1">
                  <c:v>97.27516277168388</c:v>
                </c:pt>
                <c:pt idx="2">
                  <c:v>94.29395889630176</c:v>
                </c:pt>
                <c:pt idx="3">
                  <c:v>97.58126439118757</c:v>
                </c:pt>
                <c:pt idx="4">
                  <c:v>97.43292618729943</c:v>
                </c:pt>
                <c:pt idx="5" formatCode="General">
                  <c:v>97.39087935988968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'leucine-isoleucine'!$D$56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'leucine-isoleucine'!$D$65:$D$70</c:f>
                <c:numCache>
                  <c:formatCode>General</c:formatCode>
                  <c:ptCount val="6"/>
                  <c:pt idx="0">
                    <c:v>0.410556927209711</c:v>
                  </c:pt>
                  <c:pt idx="1">
                    <c:v>0.173456462359927</c:v>
                  </c:pt>
                  <c:pt idx="2">
                    <c:v>0.522660624349948</c:v>
                  </c:pt>
                  <c:pt idx="3">
                    <c:v>0.349881957797332</c:v>
                  </c:pt>
                  <c:pt idx="4">
                    <c:v>0.361926716804049</c:v>
                  </c:pt>
                  <c:pt idx="5">
                    <c:v>1.07443074452453</c:v>
                  </c:pt>
                </c:numCache>
              </c:numRef>
            </c:plus>
            <c:minus>
              <c:numRef>
                <c:f>'leucine-isoleucine'!$D$65:$D$70</c:f>
                <c:numCache>
                  <c:formatCode>General</c:formatCode>
                  <c:ptCount val="6"/>
                  <c:pt idx="0">
                    <c:v>0.410556927209711</c:v>
                  </c:pt>
                  <c:pt idx="1">
                    <c:v>0.173456462359927</c:v>
                  </c:pt>
                  <c:pt idx="2">
                    <c:v>0.522660624349948</c:v>
                  </c:pt>
                  <c:pt idx="3">
                    <c:v>0.349881957797332</c:v>
                  </c:pt>
                  <c:pt idx="4">
                    <c:v>0.361926716804049</c:v>
                  </c:pt>
                  <c:pt idx="5">
                    <c:v>1.07443074452453</c:v>
                  </c:pt>
                </c:numCache>
              </c:numRef>
            </c:minus>
          </c:errBars>
          <c:xVal>
            <c:numRef>
              <c:f>'leucine-isoleucine'!$B$57:$B$62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'leucine-isoleucine'!$D$57:$D$62</c:f>
              <c:numCache>
                <c:formatCode>0</c:formatCode>
                <c:ptCount val="6"/>
                <c:pt idx="0">
                  <c:v>2.207156479853208</c:v>
                </c:pt>
                <c:pt idx="1">
                  <c:v>2.263896634170781</c:v>
                </c:pt>
                <c:pt idx="2">
                  <c:v>3.486619359450192</c:v>
                </c:pt>
                <c:pt idx="3">
                  <c:v>2.418735608812406</c:v>
                </c:pt>
                <c:pt idx="4">
                  <c:v>2.556716619911722</c:v>
                </c:pt>
                <c:pt idx="5" formatCode="General">
                  <c:v>2.573601691638229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'leucine-isoleucine'!$E$56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'leucine-isoleucine'!$E$65:$E$70</c:f>
                <c:numCache>
                  <c:formatCode>General</c:formatCode>
                  <c:ptCount val="6"/>
                  <c:pt idx="0">
                    <c:v>0.0219406216041865</c:v>
                  </c:pt>
                  <c:pt idx="1">
                    <c:v>0.71954632590827</c:v>
                  </c:pt>
                  <c:pt idx="2">
                    <c:v>0.363030679715333</c:v>
                  </c:pt>
                  <c:pt idx="3">
                    <c:v>0.0</c:v>
                  </c:pt>
                  <c:pt idx="4">
                    <c:v>0.0214304531982784</c:v>
                  </c:pt>
                  <c:pt idx="5">
                    <c:v>0.027251003311735</c:v>
                  </c:pt>
                </c:numCache>
              </c:numRef>
            </c:plus>
            <c:minus>
              <c:numRef>
                <c:f>'leucine-isoleucine'!$E$65:$E$70</c:f>
                <c:numCache>
                  <c:formatCode>General</c:formatCode>
                  <c:ptCount val="6"/>
                  <c:pt idx="0">
                    <c:v>0.0219406216041865</c:v>
                  </c:pt>
                  <c:pt idx="1">
                    <c:v>0.71954632590827</c:v>
                  </c:pt>
                  <c:pt idx="2">
                    <c:v>0.363030679715333</c:v>
                  </c:pt>
                  <c:pt idx="3">
                    <c:v>0.0</c:v>
                  </c:pt>
                  <c:pt idx="4">
                    <c:v>0.0214304531982784</c:v>
                  </c:pt>
                  <c:pt idx="5">
                    <c:v>0.027251003311735</c:v>
                  </c:pt>
                </c:numCache>
              </c:numRef>
            </c:minus>
          </c:errBars>
          <c:xVal>
            <c:numRef>
              <c:f>'leucine-isoleucine'!$B$57:$B$62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'leucine-isoleucine'!$E$57:$E$62</c:f>
              <c:numCache>
                <c:formatCode>0</c:formatCode>
                <c:ptCount val="6"/>
                <c:pt idx="0">
                  <c:v>0.0257149126440785</c:v>
                </c:pt>
                <c:pt idx="1">
                  <c:v>0.460940594145348</c:v>
                </c:pt>
                <c:pt idx="2">
                  <c:v>2.219421744248046</c:v>
                </c:pt>
                <c:pt idx="3">
                  <c:v>0.0</c:v>
                </c:pt>
                <c:pt idx="4">
                  <c:v>0.010357192788838</c:v>
                </c:pt>
                <c:pt idx="5" formatCode="General">
                  <c:v>0.0355189484720997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'leucine-isoleucine'!$F$56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'leucine-isoleucine'!$F$65:$F$70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'leucine-isoleucine'!$F$65:$F$70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'leucine-isoleucine'!$B$57:$B$62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'leucine-isoleucine'!$F$57:$F$62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'leucine-isoleucine'!$G$33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'leucine-isoleucine'!$G$65:$G$70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'leucine-isoleucine'!$G$65:$G$70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'leucine-isoleucine'!$B$34:$B$39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'leucine-isoleucine'!$G$57:$G$62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'leucine-isoleucine'!$H$33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'leucine-isoleucine'!$H$43:$H$47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'leucine-isoleucine'!$H$43:$H$47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'leucine-isoleucine'!$B$34:$B$39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'leucine-isoleucine'!$H$57:$H$62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'leucine-isoleucine'!$I$33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'leucine-isoleucine'!$I$43:$I$47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'leucine-isoleucine'!$I$43:$I$47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'leucine-isoleucine'!$B$34:$B$39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'leucine-isoleucine'!$I$57:$I$62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'leucine-isoleucine'!$J$33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'leucine-isoleucine'!$J$43:$J$47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'leucine-isoleucine'!$J$43:$J$47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'leucine-isoleucine'!$B$34:$B$39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'leucine-isoleucine'!$J$57:$J$62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'leucine-isoleucine'!$K$33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'leucine-isoleucine'!$K$43:$K$47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'leucine-isoleucine'!$K$43:$K$47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'leucine-isoleucine'!$B$34:$B$39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'leucine-isoleucine'!$K$57:$K$62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'leucine-isoleucine'!$L$33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'leucine-isoleucine'!$L$43:$L$47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'leucine-isoleucine'!$L$43:$L$47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'leucine-isoleucine'!$B$34:$B$39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'leucine-isoleucine'!$L$57:$L$62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'leucine-isoleucine'!$M$33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'leucine-isoleucine'!$M$43:$M$47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'leucine-isoleucine'!$M$43:$M$47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'leucine-isoleucine'!$B$34:$B$39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'leucine-isoleucine'!$M$57:$M$62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'leucine-isoleucine'!$N$33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'leucine-isoleucine'!$N$43:$N$47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'leucine-isoleucine'!$N$43:$N$47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'leucine-isoleucine'!$B$34:$B$39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'leucine-isoleucine'!$N$57:$N$62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'leucine-isoleucine'!$O$33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'leucine-isoleucine'!$O$43:$O$47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'leucine-isoleucine'!$O$43:$O$47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'leucine-isoleucine'!$B$34:$B$39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'leucine-isoleucine'!$O$57:$O$62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'leucine-isoleucine'!$P$33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'leucine-isoleucine'!$P$43:$P$47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'leucine-isoleucine'!$P$43:$P$47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'leucine-isoleucine'!$B$34:$B$39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'leucine-isoleucine'!$P$57:$P$62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'leucine-isoleucine'!$Q$33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'leucine-isoleucine'!$Q$43:$Q$47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'leucine-isoleucine'!$Q$43:$Q$47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'leucine-isoleucine'!$B$34:$B$39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'leucine-isoleucine'!$Q$57:$Q$62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'leucine-isoleucine'!$R$33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'leucine-isoleucine'!$R$43:$R$47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'leucine-isoleucine'!$R$43:$R$47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'leucine-isoleucine'!$B$34:$B$39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'leucine-isoleucine'!$R$57:$R$62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'leucine-isoleucine'!$S$33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'leucine-isoleucine'!$S$43:$S$47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'leucine-isoleucine'!$S$43:$S$47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'leucine-isoleucine'!$B$34:$B$39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'leucine-isoleucine'!$S$57:$S$62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9693480"/>
        <c:axId val="1679699128"/>
      </c:scatterChart>
      <c:valAx>
        <c:axId val="167969348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679699128"/>
        <c:crosses val="autoZero"/>
        <c:crossBetween val="midCat"/>
      </c:valAx>
      <c:valAx>
        <c:axId val="167969912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67969348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'leucine-isoleucine'!$C$33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'leucine-isoleucine'!$C$87:$C$92</c:f>
                <c:numCache>
                  <c:formatCode>General</c:formatCode>
                  <c:ptCount val="6"/>
                  <c:pt idx="0">
                    <c:v>0.380264935807295</c:v>
                  </c:pt>
                  <c:pt idx="1">
                    <c:v>0.721673533854099</c:v>
                  </c:pt>
                  <c:pt idx="2">
                    <c:v>0.109271830815454</c:v>
                  </c:pt>
                  <c:pt idx="3">
                    <c:v>0.497707303488232</c:v>
                  </c:pt>
                  <c:pt idx="4">
                    <c:v>0.209949853612307</c:v>
                  </c:pt>
                  <c:pt idx="5">
                    <c:v>0.495517260731</c:v>
                  </c:pt>
                </c:numCache>
              </c:numRef>
            </c:plus>
            <c:minus>
              <c:numRef>
                <c:f>'leucine-isoleucine'!$C$87:$C$92</c:f>
                <c:numCache>
                  <c:formatCode>General</c:formatCode>
                  <c:ptCount val="6"/>
                  <c:pt idx="0">
                    <c:v>0.380264935807295</c:v>
                  </c:pt>
                  <c:pt idx="1">
                    <c:v>0.721673533854099</c:v>
                  </c:pt>
                  <c:pt idx="2">
                    <c:v>0.109271830815454</c:v>
                  </c:pt>
                  <c:pt idx="3">
                    <c:v>0.497707303488232</c:v>
                  </c:pt>
                  <c:pt idx="4">
                    <c:v>0.209949853612307</c:v>
                  </c:pt>
                  <c:pt idx="5">
                    <c:v>0.495517260731</c:v>
                  </c:pt>
                </c:numCache>
              </c:numRef>
            </c:minus>
          </c:errBars>
          <c:xVal>
            <c:numRef>
              <c:f>'leucine-isoleucine'!$B$34:$B$39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'leucine-isoleucine'!$C$79:$C$84</c:f>
              <c:numCache>
                <c:formatCode>0</c:formatCode>
                <c:ptCount val="6"/>
                <c:pt idx="0">
                  <c:v>97.00986415306232</c:v>
                </c:pt>
                <c:pt idx="1">
                  <c:v>97.26621581600025</c:v>
                </c:pt>
                <c:pt idx="2">
                  <c:v>97.77355193145162</c:v>
                </c:pt>
                <c:pt idx="3">
                  <c:v>97.01539069322635</c:v>
                </c:pt>
                <c:pt idx="4">
                  <c:v>97.50460465090917</c:v>
                </c:pt>
                <c:pt idx="5" formatCode="General">
                  <c:v>96.68446068184218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'leucine-isoleucine'!$D$33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'leucine-isoleucine'!$D$87:$D$92</c:f>
                <c:numCache>
                  <c:formatCode>General</c:formatCode>
                  <c:ptCount val="6"/>
                  <c:pt idx="0">
                    <c:v>0.412820469749894</c:v>
                  </c:pt>
                  <c:pt idx="1">
                    <c:v>0.758868685785286</c:v>
                  </c:pt>
                  <c:pt idx="2">
                    <c:v>0.18378876128239</c:v>
                  </c:pt>
                  <c:pt idx="3">
                    <c:v>0.497707303488233</c:v>
                  </c:pt>
                  <c:pt idx="4">
                    <c:v>0.184429784276291</c:v>
                  </c:pt>
                  <c:pt idx="5">
                    <c:v>0.495517260731001</c:v>
                  </c:pt>
                </c:numCache>
              </c:numRef>
            </c:plus>
            <c:minus>
              <c:numRef>
                <c:f>'leucine-isoleucine'!$D$87:$D$92</c:f>
                <c:numCache>
                  <c:formatCode>General</c:formatCode>
                  <c:ptCount val="6"/>
                  <c:pt idx="0">
                    <c:v>0.412820469749894</c:v>
                  </c:pt>
                  <c:pt idx="1">
                    <c:v>0.758868685785286</c:v>
                  </c:pt>
                  <c:pt idx="2">
                    <c:v>0.18378876128239</c:v>
                  </c:pt>
                  <c:pt idx="3">
                    <c:v>0.497707303488233</c:v>
                  </c:pt>
                  <c:pt idx="4">
                    <c:v>0.184429784276291</c:v>
                  </c:pt>
                  <c:pt idx="5">
                    <c:v>0.495517260731001</c:v>
                  </c:pt>
                </c:numCache>
              </c:numRef>
            </c:minus>
          </c:errBars>
          <c:xVal>
            <c:numRef>
              <c:f>'leucine-isoleucine'!$B$34:$B$39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'leucine-isoleucine'!$D$79:$D$84</c:f>
              <c:numCache>
                <c:formatCode>0</c:formatCode>
                <c:ptCount val="6"/>
                <c:pt idx="0">
                  <c:v>2.960063312166902</c:v>
                </c:pt>
                <c:pt idx="1">
                  <c:v>2.704232174716523</c:v>
                </c:pt>
                <c:pt idx="2">
                  <c:v>2.171731620936703</c:v>
                </c:pt>
                <c:pt idx="3">
                  <c:v>2.984609306773644</c:v>
                </c:pt>
                <c:pt idx="4">
                  <c:v>2.458208290458364</c:v>
                </c:pt>
                <c:pt idx="5" formatCode="General">
                  <c:v>3.315539318157826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'leucine-isoleucine'!$E$33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'leucine-isoleucine'!$E$87:$E$92</c:f>
                <c:numCache>
                  <c:formatCode>General</c:formatCode>
                  <c:ptCount val="6"/>
                  <c:pt idx="0">
                    <c:v>0.0350227643731973</c:v>
                  </c:pt>
                  <c:pt idx="1">
                    <c:v>0.0381558890460452</c:v>
                  </c:pt>
                  <c:pt idx="2">
                    <c:v>0.0814710520134576</c:v>
                  </c:pt>
                  <c:pt idx="3">
                    <c:v>0.0</c:v>
                  </c:pt>
                  <c:pt idx="4">
                    <c:v>0.0425940937612461</c:v>
                  </c:pt>
                  <c:pt idx="5">
                    <c:v>0.0</c:v>
                  </c:pt>
                </c:numCache>
              </c:numRef>
            </c:plus>
            <c:minus>
              <c:numRef>
                <c:f>'leucine-isoleucine'!$E$65:$E$70</c:f>
                <c:numCache>
                  <c:formatCode>General</c:formatCode>
                  <c:ptCount val="6"/>
                  <c:pt idx="0">
                    <c:v>0.0219406216041865</c:v>
                  </c:pt>
                  <c:pt idx="1">
                    <c:v>0.71954632590827</c:v>
                  </c:pt>
                  <c:pt idx="2">
                    <c:v>0.363030679715333</c:v>
                  </c:pt>
                  <c:pt idx="3">
                    <c:v>0.0</c:v>
                  </c:pt>
                  <c:pt idx="4">
                    <c:v>0.0214304531982784</c:v>
                  </c:pt>
                  <c:pt idx="5">
                    <c:v>0.027251003311735</c:v>
                  </c:pt>
                </c:numCache>
              </c:numRef>
            </c:minus>
          </c:errBars>
          <c:xVal>
            <c:numRef>
              <c:f>'leucine-isoleucine'!$B$34:$B$39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'leucine-isoleucine'!$E$79:$E$84</c:f>
              <c:numCache>
                <c:formatCode>0</c:formatCode>
                <c:ptCount val="6"/>
                <c:pt idx="0">
                  <c:v>0.0300725347707676</c:v>
                </c:pt>
                <c:pt idx="1">
                  <c:v>0.0295520092832202</c:v>
                </c:pt>
                <c:pt idx="2">
                  <c:v>0.0547164476116717</c:v>
                </c:pt>
                <c:pt idx="3">
                  <c:v>0.0</c:v>
                </c:pt>
                <c:pt idx="4">
                  <c:v>0.037187058632444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'leucine-isoleucine'!$F$33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'leucine-isoleucine'!$F$87:$F$92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'leucine-isoleucine'!$F$87:$F$92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'leucine-isoleucine'!$B$34:$B$39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'leucine-isoleucine'!$F$79:$F$84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'leucine-isoleucine'!$G$33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'leucine-isoleucine'!$G$87:$G$92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'leucine-isoleucine'!$G$87:$G$92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'leucine-isoleucine'!$B$34:$B$39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'leucine-isoleucine'!$G$79:$G$84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'leucine-isoleucine'!$H$33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'leucine-isoleucine'!$H$43:$H$47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'leucine-isoleucine'!$H$43:$H$47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'leucine-isoleucine'!$B$34:$B$39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'leucine-isoleucine'!$H$79:$H$84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'leucine-isoleucine'!$I$33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'leucine-isoleucine'!$I$43:$I$47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'leucine-isoleucine'!$I$43:$I$47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'leucine-isoleucine'!$B$34:$B$39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'leucine-isoleucine'!$I$79:$I$84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'leucine-isoleucine'!$J$33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'leucine-isoleucine'!$J$43:$J$47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'leucine-isoleucine'!$J$43:$J$47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'leucine-isoleucine'!$B$34:$B$39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'leucine-isoleucine'!$J$79:$J$84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'leucine-isoleucine'!$K$33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'leucine-isoleucine'!$K$43:$K$47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'leucine-isoleucine'!$K$43:$K$47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'leucine-isoleucine'!$B$34:$B$39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'leucine-isoleucine'!$K$79:$K$84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'leucine-isoleucine'!$L$33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'leucine-isoleucine'!$L$43:$L$47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'leucine-isoleucine'!$L$43:$L$47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'leucine-isoleucine'!$B$34:$B$39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'leucine-isoleucine'!$L$79:$L$84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'leucine-isoleucine'!$M$33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'leucine-isoleucine'!$M$43:$M$47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'leucine-isoleucine'!$M$43:$M$47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'leucine-isoleucine'!$B$34:$B$39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'leucine-isoleucine'!$M$79:$M$84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'leucine-isoleucine'!$N$33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'leucine-isoleucine'!$N$43:$N$47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'leucine-isoleucine'!$N$43:$N$47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'leucine-isoleucine'!$B$34:$B$39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'leucine-isoleucine'!$N$79:$N$84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'leucine-isoleucine'!$O$33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'leucine-isoleucine'!$O$43:$O$47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'leucine-isoleucine'!$O$43:$O$47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'leucine-isoleucine'!$B$34:$B$39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'leucine-isoleucine'!$O$79:$O$84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'leucine-isoleucine'!$P$33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'leucine-isoleucine'!$P$43:$P$47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'leucine-isoleucine'!$P$43:$P$47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'leucine-isoleucine'!$B$34:$B$39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'leucine-isoleucine'!$P$79:$P$84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'leucine-isoleucine'!$Q$33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'leucine-isoleucine'!$Q$43:$Q$47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'leucine-isoleucine'!$Q$43:$Q$47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'leucine-isoleucine'!$B$34:$B$39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'leucine-isoleucine'!$Q$79:$Q$84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'leucine-isoleucine'!$R$33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'leucine-isoleucine'!$R$43:$R$47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'leucine-isoleucine'!$R$43:$R$47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'leucine-isoleucine'!$B$34:$B$39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'leucine-isoleucine'!$R$79:$R$84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'leucine-isoleucine'!$S$33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'leucine-isoleucine'!$S$43:$S$47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'leucine-isoleucine'!$S$43:$S$47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'leucine-isoleucine'!$B$34:$B$39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'leucine-isoleucine'!$S$79:$S$84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9455704"/>
        <c:axId val="1679461352"/>
      </c:scatterChart>
      <c:valAx>
        <c:axId val="1679455704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679461352"/>
        <c:crosses val="autoZero"/>
        <c:crossBetween val="midCat"/>
      </c:valAx>
      <c:valAx>
        <c:axId val="167946135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67945570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'leucine-isoleucine'!$A$73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'leucine-isoleucine'!$B$74:$F$74</c:f>
                <c:numCache>
                  <c:formatCode>General</c:formatCode>
                  <c:ptCount val="5"/>
                  <c:pt idx="0">
                    <c:v>0.208206689241758</c:v>
                  </c:pt>
                  <c:pt idx="1">
                    <c:v>0.202892907776562</c:v>
                  </c:pt>
                  <c:pt idx="2">
                    <c:v>0.24681914153743</c:v>
                  </c:pt>
                  <c:pt idx="3">
                    <c:v>0.0964737570841577</c:v>
                  </c:pt>
                  <c:pt idx="4">
                    <c:v>0.51946207641627</c:v>
                  </c:pt>
                </c:numCache>
              </c:numRef>
            </c:plus>
            <c:minus>
              <c:numRef>
                <c:f>'leucine-isoleucine'!$B$74:$F$74</c:f>
                <c:numCache>
                  <c:formatCode>General</c:formatCode>
                  <c:ptCount val="5"/>
                  <c:pt idx="0">
                    <c:v>0.208206689241758</c:v>
                  </c:pt>
                  <c:pt idx="1">
                    <c:v>0.202892907776562</c:v>
                  </c:pt>
                  <c:pt idx="2">
                    <c:v>0.24681914153743</c:v>
                  </c:pt>
                  <c:pt idx="3">
                    <c:v>0.0964737570841577</c:v>
                  </c:pt>
                  <c:pt idx="4">
                    <c:v>0.51946207641627</c:v>
                  </c:pt>
                </c:numCache>
              </c:numRef>
            </c:minus>
          </c:errBars>
          <c:cat>
            <c:strRef>
              <c:f>'leucine-isoleucine'!$B$50:$F$50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'leucine-isoleucine'!$B$73:$F$73</c:f>
              <c:numCache>
                <c:formatCode>General</c:formatCode>
                <c:ptCount val="5"/>
                <c:pt idx="0">
                  <c:v>0.91986197372195</c:v>
                </c:pt>
                <c:pt idx="1">
                  <c:v>0.569751148746953</c:v>
                </c:pt>
                <c:pt idx="2">
                  <c:v>0.944290798464574</c:v>
                </c:pt>
                <c:pt idx="3" formatCode="0.00E+00">
                  <c:v>0.989855405352777</c:v>
                </c:pt>
                <c:pt idx="4">
                  <c:v>1.033346658984195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9698120"/>
        <c:axId val="-2039694472"/>
      </c:barChart>
      <c:catAx>
        <c:axId val="-20396981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-2039694472"/>
        <c:crosses val="autoZero"/>
        <c:auto val="1"/>
        <c:lblAlgn val="ctr"/>
        <c:lblOffset val="0"/>
        <c:noMultiLvlLbl val="0"/>
      </c:catAx>
      <c:valAx>
        <c:axId val="-2039694472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203969812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'leucine-isoleucine'!$A$51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'leucine-isoleucine'!$B$96:$F$96</c:f>
                <c:numCache>
                  <c:formatCode>General</c:formatCode>
                  <c:ptCount val="5"/>
                  <c:pt idx="0">
                    <c:v>1.414042939686281</c:v>
                  </c:pt>
                  <c:pt idx="1">
                    <c:v>0.949382391325209</c:v>
                  </c:pt>
                  <c:pt idx="2">
                    <c:v>0.568098708730005</c:v>
                  </c:pt>
                  <c:pt idx="3">
                    <c:v>0.809708458477712</c:v>
                  </c:pt>
                  <c:pt idx="4">
                    <c:v>0.648654536720695</c:v>
                  </c:pt>
                </c:numCache>
              </c:numRef>
            </c:plus>
            <c:minus>
              <c:numRef>
                <c:f>'leucine-isoleucine'!$B$96:$F$96</c:f>
                <c:numCache>
                  <c:formatCode>General</c:formatCode>
                  <c:ptCount val="5"/>
                  <c:pt idx="0">
                    <c:v>1.414042939686281</c:v>
                  </c:pt>
                  <c:pt idx="1">
                    <c:v>0.949382391325209</c:v>
                  </c:pt>
                  <c:pt idx="2">
                    <c:v>0.568098708730005</c:v>
                  </c:pt>
                  <c:pt idx="3">
                    <c:v>0.809708458477712</c:v>
                  </c:pt>
                  <c:pt idx="4">
                    <c:v>0.648654536720695</c:v>
                  </c:pt>
                </c:numCache>
              </c:numRef>
            </c:minus>
          </c:errBars>
          <c:cat>
            <c:strRef>
              <c:f>'leucine-isoleucine'!$B$50:$F$50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'leucine-isoleucine'!$B$95:$F$95</c:f>
              <c:numCache>
                <c:formatCode>General</c:formatCode>
                <c:ptCount val="5"/>
                <c:pt idx="0">
                  <c:v>1.493750348915042</c:v>
                </c:pt>
                <c:pt idx="1">
                  <c:v>1.728309176144429</c:v>
                </c:pt>
                <c:pt idx="2">
                  <c:v>0.87972314319524</c:v>
                </c:pt>
                <c:pt idx="3">
                  <c:v>1.174037533451953</c:v>
                </c:pt>
                <c:pt idx="4" formatCode="0.00E+00">
                  <c:v>0.913881148721131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79489096"/>
        <c:axId val="1679492232"/>
      </c:barChart>
      <c:catAx>
        <c:axId val="1679489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679492232"/>
        <c:crosses val="autoZero"/>
        <c:auto val="1"/>
        <c:lblAlgn val="ctr"/>
        <c:lblOffset val="0"/>
        <c:noMultiLvlLbl val="0"/>
      </c:catAx>
      <c:valAx>
        <c:axId val="1679492232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67948909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'leucine-isoleucine'!$C$33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'leucine-isoleucine'!$C$43:$C$47</c:f>
                <c:numCache>
                  <c:formatCode>General</c:formatCode>
                  <c:ptCount val="5"/>
                  <c:pt idx="0">
                    <c:v>1.593987226684888</c:v>
                  </c:pt>
                  <c:pt idx="1">
                    <c:v>2.135812739215079</c:v>
                  </c:pt>
                  <c:pt idx="2">
                    <c:v>1.120396124890367</c:v>
                  </c:pt>
                  <c:pt idx="3">
                    <c:v>0.822668034882993</c:v>
                  </c:pt>
                  <c:pt idx="4">
                    <c:v>0.951179063726258</c:v>
                  </c:pt>
                </c:numCache>
              </c:numRef>
            </c:plus>
            <c:minus>
              <c:numRef>
                <c:f>'leucine-isoleucine'!$C$43:$C$47</c:f>
                <c:numCache>
                  <c:formatCode>General</c:formatCode>
                  <c:ptCount val="5"/>
                  <c:pt idx="0">
                    <c:v>1.593987226684888</c:v>
                  </c:pt>
                  <c:pt idx="1">
                    <c:v>2.135812739215079</c:v>
                  </c:pt>
                  <c:pt idx="2">
                    <c:v>1.120396124890367</c:v>
                  </c:pt>
                  <c:pt idx="3">
                    <c:v>0.822668034882993</c:v>
                  </c:pt>
                  <c:pt idx="4">
                    <c:v>0.951179063726258</c:v>
                  </c:pt>
                </c:numCache>
              </c:numRef>
            </c:minus>
          </c:errBars>
          <c:xVal>
            <c:numRef>
              <c:f>'leucine-isoleucine'!$B$34:$B$39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'leucine-isoleucine'!$C$57:$C$62</c:f>
              <c:numCache>
                <c:formatCode>0</c:formatCode>
                <c:ptCount val="6"/>
                <c:pt idx="0">
                  <c:v>97.7671286075027</c:v>
                </c:pt>
                <c:pt idx="1">
                  <c:v>97.27516277168388</c:v>
                </c:pt>
                <c:pt idx="2">
                  <c:v>94.29395889630176</c:v>
                </c:pt>
                <c:pt idx="3">
                  <c:v>97.58126439118757</c:v>
                </c:pt>
                <c:pt idx="4">
                  <c:v>97.43292618729943</c:v>
                </c:pt>
                <c:pt idx="5" formatCode="General">
                  <c:v>97.39087935988968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'leucine-isoleucine'!$V$33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'leucine-isoleucine'!$V$41:$V$45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'leucine-isoleucine'!$V$41:$V$45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'leucine-isoleucine'!$B$34:$B$39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'leucine-isoleucine'!$V$57:$V$62</c:f>
              <c:numCache>
                <c:formatCode>0</c:formatCode>
                <c:ptCount val="6"/>
                <c:pt idx="0">
                  <c:v>2.232871392497286</c:v>
                </c:pt>
                <c:pt idx="1">
                  <c:v>2.724837228316128</c:v>
                </c:pt>
                <c:pt idx="2">
                  <c:v>5.706041103698238</c:v>
                </c:pt>
                <c:pt idx="3">
                  <c:v>2.418735608812406</c:v>
                </c:pt>
                <c:pt idx="4">
                  <c:v>2.56707381270056</c:v>
                </c:pt>
                <c:pt idx="5">
                  <c:v>2.609120640110329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9533672"/>
        <c:axId val="1679539288"/>
      </c:scatterChart>
      <c:valAx>
        <c:axId val="1679533672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679539288"/>
        <c:crosses val="autoZero"/>
        <c:crossBetween val="midCat"/>
      </c:valAx>
      <c:valAx>
        <c:axId val="167953928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679533672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'leucine-isoleucine'!$C$33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'leucine-isoleucine'!$C$43:$C$47</c:f>
                <c:numCache>
                  <c:formatCode>General</c:formatCode>
                  <c:ptCount val="5"/>
                  <c:pt idx="0">
                    <c:v>1.593987226684888</c:v>
                  </c:pt>
                  <c:pt idx="1">
                    <c:v>2.135812739215079</c:v>
                  </c:pt>
                  <c:pt idx="2">
                    <c:v>1.120396124890367</c:v>
                  </c:pt>
                  <c:pt idx="3">
                    <c:v>0.822668034882993</c:v>
                  </c:pt>
                  <c:pt idx="4">
                    <c:v>0.951179063726258</c:v>
                  </c:pt>
                </c:numCache>
              </c:numRef>
            </c:plus>
            <c:minus>
              <c:numRef>
                <c:f>'leucine-isoleucine'!$C$43:$C$47</c:f>
                <c:numCache>
                  <c:formatCode>General</c:formatCode>
                  <c:ptCount val="5"/>
                  <c:pt idx="0">
                    <c:v>1.593987226684888</c:v>
                  </c:pt>
                  <c:pt idx="1">
                    <c:v>2.135812739215079</c:v>
                  </c:pt>
                  <c:pt idx="2">
                    <c:v>1.120396124890367</c:v>
                  </c:pt>
                  <c:pt idx="3">
                    <c:v>0.822668034882993</c:v>
                  </c:pt>
                  <c:pt idx="4">
                    <c:v>0.951179063726258</c:v>
                  </c:pt>
                </c:numCache>
              </c:numRef>
            </c:minus>
          </c:errBars>
          <c:xVal>
            <c:numRef>
              <c:f>'leucine-isoleucine'!$B$34:$B$39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'leucine-isoleucine'!$C$79:$C$84</c:f>
              <c:numCache>
                <c:formatCode>0</c:formatCode>
                <c:ptCount val="6"/>
                <c:pt idx="0">
                  <c:v>97.00986415306232</c:v>
                </c:pt>
                <c:pt idx="1">
                  <c:v>97.26621581600025</c:v>
                </c:pt>
                <c:pt idx="2">
                  <c:v>97.77355193145162</c:v>
                </c:pt>
                <c:pt idx="3">
                  <c:v>97.01539069322635</c:v>
                </c:pt>
                <c:pt idx="4">
                  <c:v>97.50460465090917</c:v>
                </c:pt>
                <c:pt idx="5" formatCode="General">
                  <c:v>96.68446068184218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'leucine-isoleucine'!$V$33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'leucine-isoleucine'!$V$41:$V$45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'leucine-isoleucine'!$V$41:$V$45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'leucine-isoleucine'!$B$34:$B$39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'leucine-isoleucine'!$V$79:$V$84</c:f>
              <c:numCache>
                <c:formatCode>0</c:formatCode>
                <c:ptCount val="6"/>
                <c:pt idx="0">
                  <c:v>2.99013584693767</c:v>
                </c:pt>
                <c:pt idx="1">
                  <c:v>2.733784183999743</c:v>
                </c:pt>
                <c:pt idx="2">
                  <c:v>2.226448068548375</c:v>
                </c:pt>
                <c:pt idx="3">
                  <c:v>2.984609306773644</c:v>
                </c:pt>
                <c:pt idx="4">
                  <c:v>2.495395349090808</c:v>
                </c:pt>
                <c:pt idx="5">
                  <c:v>3.315539318157826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9579224"/>
        <c:axId val="1679584840"/>
      </c:scatterChart>
      <c:valAx>
        <c:axId val="1679579224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679584840"/>
        <c:crosses val="autoZero"/>
        <c:crossBetween val="midCat"/>
      </c:valAx>
      <c:valAx>
        <c:axId val="1679584840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679579224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'Citraconic acid'!$C$33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'Citraconic acid'!$C$43:$C$48</c:f>
                <c:numCache>
                  <c:formatCode>General</c:formatCode>
                  <c:ptCount val="6"/>
                  <c:pt idx="0">
                    <c:v>1.245934608236392</c:v>
                  </c:pt>
                  <c:pt idx="1">
                    <c:v>4.99964492036502</c:v>
                  </c:pt>
                  <c:pt idx="2">
                    <c:v>0.558562268046748</c:v>
                  </c:pt>
                  <c:pt idx="3">
                    <c:v>4.124546334764924</c:v>
                  </c:pt>
                  <c:pt idx="4">
                    <c:v>4.168288845519086</c:v>
                  </c:pt>
                  <c:pt idx="5">
                    <c:v>1.418304733054022</c:v>
                  </c:pt>
                </c:numCache>
              </c:numRef>
            </c:plus>
            <c:minus>
              <c:numRef>
                <c:f>'Citraconic acid'!$C$43:$C$48</c:f>
                <c:numCache>
                  <c:formatCode>General</c:formatCode>
                  <c:ptCount val="6"/>
                  <c:pt idx="0">
                    <c:v>1.245934608236392</c:v>
                  </c:pt>
                  <c:pt idx="1">
                    <c:v>4.99964492036502</c:v>
                  </c:pt>
                  <c:pt idx="2">
                    <c:v>0.558562268046748</c:v>
                  </c:pt>
                  <c:pt idx="3">
                    <c:v>4.124546334764924</c:v>
                  </c:pt>
                  <c:pt idx="4">
                    <c:v>4.168288845519086</c:v>
                  </c:pt>
                  <c:pt idx="5">
                    <c:v>1.418304733054022</c:v>
                  </c:pt>
                </c:numCache>
              </c:numRef>
            </c:minus>
          </c:errBars>
          <c:xVal>
            <c:numRef>
              <c:f>'Citraconic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'Citraconic acid'!$C$34:$C$39</c:f>
              <c:numCache>
                <c:formatCode>0</c:formatCode>
                <c:ptCount val="6"/>
                <c:pt idx="0">
                  <c:v>94.13808191047649</c:v>
                </c:pt>
                <c:pt idx="1">
                  <c:v>91.89776542304576</c:v>
                </c:pt>
                <c:pt idx="2">
                  <c:v>99.28492830970108</c:v>
                </c:pt>
                <c:pt idx="3">
                  <c:v>95.7355192917887</c:v>
                </c:pt>
                <c:pt idx="4">
                  <c:v>94.47961065057465</c:v>
                </c:pt>
                <c:pt idx="5" formatCode="General">
                  <c:v>92.50501506206707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'Citraconic acid'!$D$33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'Citraconic acid'!$D$43:$D$48</c:f>
                <c:numCache>
                  <c:formatCode>General</c:formatCode>
                  <c:ptCount val="6"/>
                  <c:pt idx="0">
                    <c:v>1.126718050348453</c:v>
                  </c:pt>
                  <c:pt idx="1">
                    <c:v>3.898946878324232</c:v>
                  </c:pt>
                  <c:pt idx="2">
                    <c:v>0.558562268046746</c:v>
                  </c:pt>
                  <c:pt idx="3">
                    <c:v>2.041050886212412</c:v>
                  </c:pt>
                  <c:pt idx="4">
                    <c:v>2.282635684209983</c:v>
                  </c:pt>
                  <c:pt idx="5">
                    <c:v>1.262559321254077</c:v>
                  </c:pt>
                </c:numCache>
              </c:numRef>
            </c:plus>
            <c:minus>
              <c:numRef>
                <c:f>'Citraconic acid'!$D$43:$D$48</c:f>
                <c:numCache>
                  <c:formatCode>General</c:formatCode>
                  <c:ptCount val="6"/>
                  <c:pt idx="0">
                    <c:v>1.126718050348453</c:v>
                  </c:pt>
                  <c:pt idx="1">
                    <c:v>3.898946878324232</c:v>
                  </c:pt>
                  <c:pt idx="2">
                    <c:v>0.558562268046746</c:v>
                  </c:pt>
                  <c:pt idx="3">
                    <c:v>2.041050886212412</c:v>
                  </c:pt>
                  <c:pt idx="4">
                    <c:v>2.282635684209983</c:v>
                  </c:pt>
                  <c:pt idx="5">
                    <c:v>1.262559321254077</c:v>
                  </c:pt>
                </c:numCache>
              </c:numRef>
            </c:minus>
          </c:errBars>
          <c:xVal>
            <c:numRef>
              <c:f>'Citraconic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'Citraconic acid'!$D$34:$D$39</c:f>
              <c:numCache>
                <c:formatCode>0</c:formatCode>
                <c:ptCount val="6"/>
                <c:pt idx="0">
                  <c:v>5.737581688961697</c:v>
                </c:pt>
                <c:pt idx="1">
                  <c:v>6.179807984059895</c:v>
                </c:pt>
                <c:pt idx="2">
                  <c:v>0.715071690298929</c:v>
                </c:pt>
                <c:pt idx="3">
                  <c:v>3.051484687822312</c:v>
                </c:pt>
                <c:pt idx="4">
                  <c:v>3.896873241525146</c:v>
                </c:pt>
                <c:pt idx="5" formatCode="General">
                  <c:v>5.201133590245638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'Citraconic acid'!$E$33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'Citraconic acid'!$E$43:$E$48</c:f>
                <c:numCache>
                  <c:formatCode>General</c:formatCode>
                  <c:ptCount val="6"/>
                  <c:pt idx="0">
                    <c:v>0.165449238628175</c:v>
                  </c:pt>
                  <c:pt idx="1">
                    <c:v>0.399233355941008</c:v>
                  </c:pt>
                  <c:pt idx="2">
                    <c:v>0.0</c:v>
                  </c:pt>
                  <c:pt idx="3">
                    <c:v>0.381019234139828</c:v>
                  </c:pt>
                  <c:pt idx="4">
                    <c:v>0.411325351052611</c:v>
                  </c:pt>
                  <c:pt idx="5">
                    <c:v>0.0286587672141943</c:v>
                  </c:pt>
                </c:numCache>
              </c:numRef>
            </c:plus>
            <c:minus>
              <c:numRef>
                <c:f>'Citraconic acid'!$E$43:$E$48</c:f>
                <c:numCache>
                  <c:formatCode>General</c:formatCode>
                  <c:ptCount val="6"/>
                  <c:pt idx="0">
                    <c:v>0.165449238628175</c:v>
                  </c:pt>
                  <c:pt idx="1">
                    <c:v>0.399233355941008</c:v>
                  </c:pt>
                  <c:pt idx="2">
                    <c:v>0.0</c:v>
                  </c:pt>
                  <c:pt idx="3">
                    <c:v>0.381019234139828</c:v>
                  </c:pt>
                  <c:pt idx="4">
                    <c:v>0.411325351052611</c:v>
                  </c:pt>
                  <c:pt idx="5">
                    <c:v>0.0286587672141943</c:v>
                  </c:pt>
                </c:numCache>
              </c:numRef>
            </c:minus>
          </c:errBars>
          <c:xVal>
            <c:numRef>
              <c:f>'Citraconic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'Citraconic acid'!$E$34:$E$39</c:f>
              <c:numCache>
                <c:formatCode>0</c:formatCode>
                <c:ptCount val="6"/>
                <c:pt idx="0">
                  <c:v>0.0971356959026584</c:v>
                </c:pt>
                <c:pt idx="1">
                  <c:v>0.758430983344604</c:v>
                </c:pt>
                <c:pt idx="2">
                  <c:v>0.0</c:v>
                </c:pt>
                <c:pt idx="3">
                  <c:v>0.28572548273832</c:v>
                </c:pt>
                <c:pt idx="4">
                  <c:v>0.315532927335581</c:v>
                </c:pt>
                <c:pt idx="5" formatCode="General">
                  <c:v>0.662411937365447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'Citraconic acid'!$F$33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'Citraconic acid'!$F$43:$F$48</c:f>
                <c:numCache>
                  <c:formatCode>General</c:formatCode>
                  <c:ptCount val="6"/>
                  <c:pt idx="0">
                    <c:v>0.0664753887668247</c:v>
                  </c:pt>
                  <c:pt idx="1">
                    <c:v>0.748651169460232</c:v>
                  </c:pt>
                  <c:pt idx="2">
                    <c:v>0.0</c:v>
                  </c:pt>
                  <c:pt idx="3">
                    <c:v>0.791076787196907</c:v>
                  </c:pt>
                  <c:pt idx="4">
                    <c:v>0.851992484104331</c:v>
                  </c:pt>
                  <c:pt idx="5">
                    <c:v>0.26756503576827</c:v>
                  </c:pt>
                </c:numCache>
              </c:numRef>
            </c:plus>
            <c:minus>
              <c:numRef>
                <c:f>'Citraconic acid'!$F$43:$F$48</c:f>
                <c:numCache>
                  <c:formatCode>General</c:formatCode>
                  <c:ptCount val="6"/>
                  <c:pt idx="0">
                    <c:v>0.0664753887668247</c:v>
                  </c:pt>
                  <c:pt idx="1">
                    <c:v>0.748651169460232</c:v>
                  </c:pt>
                  <c:pt idx="2">
                    <c:v>0.0</c:v>
                  </c:pt>
                  <c:pt idx="3">
                    <c:v>0.791076787196907</c:v>
                  </c:pt>
                  <c:pt idx="4">
                    <c:v>0.851992484104331</c:v>
                  </c:pt>
                  <c:pt idx="5">
                    <c:v>0.26756503576827</c:v>
                  </c:pt>
                </c:numCache>
              </c:numRef>
            </c:minus>
          </c:errBars>
          <c:xVal>
            <c:numRef>
              <c:f>'Citraconic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'Citraconic acid'!$F$34:$F$39</c:f>
              <c:numCache>
                <c:formatCode>0</c:formatCode>
                <c:ptCount val="6"/>
                <c:pt idx="0">
                  <c:v>0.0272007046591484</c:v>
                </c:pt>
                <c:pt idx="1">
                  <c:v>0.976622781886578</c:v>
                </c:pt>
                <c:pt idx="2">
                  <c:v>0.0</c:v>
                </c:pt>
                <c:pt idx="3">
                  <c:v>0.466117084697445</c:v>
                </c:pt>
                <c:pt idx="4">
                  <c:v>0.563708056812776</c:v>
                </c:pt>
                <c:pt idx="5" formatCode="General">
                  <c:v>0.751856678208983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'Citraconic acid'!$G$33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'Citraconic acid'!$G$43:$G$48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0.169678023959652</c:v>
                  </c:pt>
                  <c:pt idx="2">
                    <c:v>0.0</c:v>
                  </c:pt>
                  <c:pt idx="3">
                    <c:v>0.920529318228074</c:v>
                  </c:pt>
                  <c:pt idx="4">
                    <c:v>0.703959433807838</c:v>
                  </c:pt>
                  <c:pt idx="5">
                    <c:v>0.388611359834851</c:v>
                  </c:pt>
                </c:numCache>
              </c:numRef>
            </c:plus>
            <c:minus>
              <c:numRef>
                <c:f>'Citraconic acid'!$G$43:$G$48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0.169678023959652</c:v>
                  </c:pt>
                  <c:pt idx="2">
                    <c:v>0.0</c:v>
                  </c:pt>
                  <c:pt idx="3">
                    <c:v>0.920529318228074</c:v>
                  </c:pt>
                  <c:pt idx="4">
                    <c:v>0.703959433807838</c:v>
                  </c:pt>
                  <c:pt idx="5">
                    <c:v>0.388611359834851</c:v>
                  </c:pt>
                </c:numCache>
              </c:numRef>
            </c:minus>
          </c:errBars>
          <c:xVal>
            <c:numRef>
              <c:f>'Citraconic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'Citraconic acid'!$G$34:$G$39</c:f>
              <c:numCache>
                <c:formatCode>0</c:formatCode>
                <c:ptCount val="6"/>
                <c:pt idx="0">
                  <c:v>0.0</c:v>
                </c:pt>
                <c:pt idx="1">
                  <c:v>0.187372827663175</c:v>
                </c:pt>
                <c:pt idx="2">
                  <c:v>0.0</c:v>
                </c:pt>
                <c:pt idx="3">
                  <c:v>0.461153452953229</c:v>
                </c:pt>
                <c:pt idx="4">
                  <c:v>0.744275123751855</c:v>
                </c:pt>
                <c:pt idx="5" formatCode="General">
                  <c:v>0.879582732112856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'Citraconic acid'!$H$33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'Citraconic acid'!$H$43:$H$47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'Citraconic acid'!$H$43:$H$47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'Citraconic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'Citraconic acid'!$H$34:$H$39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'Citraconic acid'!$I$33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'Citraconic acid'!$I$43:$I$47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'Citraconic acid'!$I$43:$I$47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'Citraconic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'Citraconic acid'!$I$34:$I$39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'Citraconic acid'!$J$33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'Citraconic acid'!$J$43:$J$47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'Citraconic acid'!$J$43:$J$47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'Citraconic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'Citraconic acid'!$J$34:$J$39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'Citraconic acid'!$K$33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'Citraconic acid'!$K$43:$K$47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'Citraconic acid'!$K$43:$K$47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'Citraconic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'Citraconic acid'!$K$34:$K$39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'Citraconic acid'!$L$33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'Citraconic acid'!$L$43:$L$47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'Citraconic acid'!$L$43:$L$47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'Citraconic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'Citraconic acid'!$L$34:$L$39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'Citraconic acid'!$M$33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'Citraconic acid'!$M$43:$M$47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'Citraconic acid'!$M$43:$M$47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'Citraconic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'Citraconic acid'!$M$34:$M$39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'Citraconic acid'!$N$33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'Citraconic acid'!$N$43:$N$47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'Citraconic acid'!$N$43:$N$47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'Citraconic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'Citraconic acid'!$N$34:$N$39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'Citraconic acid'!$O$33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'Citraconic acid'!$O$43:$O$47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'Citraconic acid'!$O$43:$O$47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'Citraconic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'Citraconic acid'!$O$34:$O$39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'Citraconic acid'!$P$33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'Citraconic acid'!$P$43:$P$47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'Citraconic acid'!$P$43:$P$47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'Citraconic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'Citraconic acid'!$P$34:$P$39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'Citraconic acid'!$Q$33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'Citraconic acid'!$Q$43:$Q$47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'Citraconic acid'!$Q$43:$Q$47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'Citraconic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'Citraconic acid'!$Q$34:$Q$39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'Citraconic acid'!$R$33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'Citraconic acid'!$R$43:$R$47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'Citraconic acid'!$R$43:$R$47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'Citraconic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'Citraconic acid'!$R$34:$R$39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'Citraconic acid'!$S$33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'Citraconic acid'!$S$43:$S$47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'Citraconic acid'!$S$43:$S$47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'Citraconic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'Citraconic acid'!$S$34:$S$39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9366904"/>
        <c:axId val="1679372600"/>
      </c:scatterChart>
      <c:valAx>
        <c:axId val="1679366904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679372600"/>
        <c:crosses val="autoZero"/>
        <c:crossBetween val="midCat"/>
      </c:valAx>
      <c:valAx>
        <c:axId val="1679372600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67936690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'Citraconic acid'!$A$51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'Citraconic acid'!$B$52:$F$52</c:f>
                <c:numCache>
                  <c:formatCode>General</c:formatCode>
                  <c:ptCount val="5"/>
                  <c:pt idx="0">
                    <c:v>0.472044010213399</c:v>
                  </c:pt>
                  <c:pt idx="1">
                    <c:v>0.15322096662972</c:v>
                  </c:pt>
                  <c:pt idx="2">
                    <c:v>3.759230170785963</c:v>
                  </c:pt>
                  <c:pt idx="3">
                    <c:v>2.620157310777268</c:v>
                  </c:pt>
                  <c:pt idx="4">
                    <c:v>0.270839204123753</c:v>
                  </c:pt>
                </c:numCache>
              </c:numRef>
            </c:plus>
            <c:minus>
              <c:numRef>
                <c:f>'Citraconic acid'!$B$52:$F$52</c:f>
                <c:numCache>
                  <c:formatCode>General</c:formatCode>
                  <c:ptCount val="5"/>
                  <c:pt idx="0">
                    <c:v>0.472044010213399</c:v>
                  </c:pt>
                  <c:pt idx="1">
                    <c:v>0.15322096662972</c:v>
                  </c:pt>
                  <c:pt idx="2">
                    <c:v>3.759230170785963</c:v>
                  </c:pt>
                  <c:pt idx="3">
                    <c:v>2.620157310777268</c:v>
                  </c:pt>
                  <c:pt idx="4">
                    <c:v>0.270839204123753</c:v>
                  </c:pt>
                </c:numCache>
              </c:numRef>
            </c:minus>
          </c:errBars>
          <c:cat>
            <c:strRef>
              <c:f>'Citraconic acid'!$B$50:$F$50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'Citraconic acid'!$B$51:$F$51</c:f>
              <c:numCache>
                <c:formatCode>General</c:formatCode>
                <c:ptCount val="5"/>
                <c:pt idx="0">
                  <c:v>1.25828537422577</c:v>
                </c:pt>
                <c:pt idx="1">
                  <c:v>0.377826338749056</c:v>
                </c:pt>
                <c:pt idx="2">
                  <c:v>3.691011418867173</c:v>
                </c:pt>
                <c:pt idx="3">
                  <c:v>2.125995939945787</c:v>
                </c:pt>
                <c:pt idx="4">
                  <c:v>1.296083896351206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79220104"/>
        <c:axId val="1679216392"/>
      </c:barChart>
      <c:catAx>
        <c:axId val="16792201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679216392"/>
        <c:crosses val="autoZero"/>
        <c:auto val="1"/>
        <c:lblAlgn val="ctr"/>
        <c:lblOffset val="0"/>
        <c:noMultiLvlLbl val="0"/>
      </c:catAx>
      <c:valAx>
        <c:axId val="1679216392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67922010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'Citraconic acid'!$C$33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'Citraconic acid'!$C$43:$C$47</c:f>
                <c:numCache>
                  <c:formatCode>General</c:formatCode>
                  <c:ptCount val="5"/>
                  <c:pt idx="0">
                    <c:v>1.245934608236392</c:v>
                  </c:pt>
                  <c:pt idx="1">
                    <c:v>4.99964492036502</c:v>
                  </c:pt>
                  <c:pt idx="2">
                    <c:v>0.558562268046748</c:v>
                  </c:pt>
                  <c:pt idx="3">
                    <c:v>4.124546334764924</c:v>
                  </c:pt>
                  <c:pt idx="4">
                    <c:v>4.168288845519086</c:v>
                  </c:pt>
                </c:numCache>
              </c:numRef>
            </c:plus>
            <c:minus>
              <c:numRef>
                <c:f>'Citraconic acid'!$C$43:$C$47</c:f>
                <c:numCache>
                  <c:formatCode>General</c:formatCode>
                  <c:ptCount val="5"/>
                  <c:pt idx="0">
                    <c:v>1.245934608236392</c:v>
                  </c:pt>
                  <c:pt idx="1">
                    <c:v>4.99964492036502</c:v>
                  </c:pt>
                  <c:pt idx="2">
                    <c:v>0.558562268046748</c:v>
                  </c:pt>
                  <c:pt idx="3">
                    <c:v>4.124546334764924</c:v>
                  </c:pt>
                  <c:pt idx="4">
                    <c:v>4.168288845519086</c:v>
                  </c:pt>
                </c:numCache>
              </c:numRef>
            </c:minus>
          </c:errBars>
          <c:xVal>
            <c:numRef>
              <c:f>'Citraconic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'Citraconic acid'!$C$34:$C$39</c:f>
              <c:numCache>
                <c:formatCode>0</c:formatCode>
                <c:ptCount val="6"/>
                <c:pt idx="0">
                  <c:v>94.13808191047649</c:v>
                </c:pt>
                <c:pt idx="1">
                  <c:v>91.89776542304576</c:v>
                </c:pt>
                <c:pt idx="2">
                  <c:v>99.28492830970108</c:v>
                </c:pt>
                <c:pt idx="3">
                  <c:v>95.7355192917887</c:v>
                </c:pt>
                <c:pt idx="4">
                  <c:v>94.47961065057465</c:v>
                </c:pt>
                <c:pt idx="5" formatCode="General">
                  <c:v>92.50501506206707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'Citraconic acid'!$V$33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'Citraconic acid'!$V$41:$V$45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'Citraconic acid'!$V$41:$V$45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'Citraconic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'Citraconic acid'!$V$34:$V$39</c:f>
              <c:numCache>
                <c:formatCode>0</c:formatCode>
                <c:ptCount val="6"/>
                <c:pt idx="0">
                  <c:v>5.861918089523504</c:v>
                </c:pt>
                <c:pt idx="1">
                  <c:v>8.102234576954254</c:v>
                </c:pt>
                <c:pt idx="2">
                  <c:v>0.715071690298929</c:v>
                </c:pt>
                <c:pt idx="3">
                  <c:v>4.264480708211306</c:v>
                </c:pt>
                <c:pt idx="4">
                  <c:v>5.520389349425358</c:v>
                </c:pt>
                <c:pt idx="5">
                  <c:v>7.494984937932925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8776232"/>
        <c:axId val="1678781832"/>
      </c:scatterChart>
      <c:valAx>
        <c:axId val="1678776232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678781832"/>
        <c:crosses val="autoZero"/>
        <c:crossBetween val="midCat"/>
      </c:valAx>
      <c:valAx>
        <c:axId val="167878183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678776232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'Citraconic acid'!$C$56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'Citraconic acid'!$C$65:$C$70</c:f>
                <c:numCache>
                  <c:formatCode>General</c:formatCode>
                  <c:ptCount val="6"/>
                  <c:pt idx="0">
                    <c:v>1.370127139357696</c:v>
                  </c:pt>
                  <c:pt idx="1">
                    <c:v>0.966163081363197</c:v>
                  </c:pt>
                  <c:pt idx="2">
                    <c:v>3.118522676736725</c:v>
                  </c:pt>
                  <c:pt idx="3">
                    <c:v>0.967559967880203</c:v>
                  </c:pt>
                  <c:pt idx="4">
                    <c:v>0.974745030016498</c:v>
                  </c:pt>
                  <c:pt idx="5">
                    <c:v>0.68340105424617</c:v>
                  </c:pt>
                </c:numCache>
              </c:numRef>
            </c:plus>
            <c:minus>
              <c:numRef>
                <c:f>'Citraconic acid'!$C$65:$C$70</c:f>
                <c:numCache>
                  <c:formatCode>General</c:formatCode>
                  <c:ptCount val="6"/>
                  <c:pt idx="0">
                    <c:v>1.370127139357696</c:v>
                  </c:pt>
                  <c:pt idx="1">
                    <c:v>0.966163081363197</c:v>
                  </c:pt>
                  <c:pt idx="2">
                    <c:v>3.118522676736725</c:v>
                  </c:pt>
                  <c:pt idx="3">
                    <c:v>0.967559967880203</c:v>
                  </c:pt>
                  <c:pt idx="4">
                    <c:v>0.974745030016498</c:v>
                  </c:pt>
                  <c:pt idx="5">
                    <c:v>0.68340105424617</c:v>
                  </c:pt>
                </c:numCache>
              </c:numRef>
            </c:minus>
          </c:errBars>
          <c:xVal>
            <c:numRef>
              <c:f>'Citraconic acid'!$B$57:$B$62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'Citraconic acid'!$C$57:$C$62</c:f>
              <c:numCache>
                <c:formatCode>0</c:formatCode>
                <c:ptCount val="6"/>
                <c:pt idx="0">
                  <c:v>98.65529804063065</c:v>
                </c:pt>
                <c:pt idx="1">
                  <c:v>96.24773468095997</c:v>
                </c:pt>
                <c:pt idx="2">
                  <c:v>91.09404004825586</c:v>
                </c:pt>
                <c:pt idx="3">
                  <c:v>97.92629007292159</c:v>
                </c:pt>
                <c:pt idx="4">
                  <c:v>98.77934802354538</c:v>
                </c:pt>
                <c:pt idx="5" formatCode="General">
                  <c:v>98.86684274702964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'Citraconic acid'!$D$56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'Citraconic acid'!$D$65:$D$70</c:f>
                <c:numCache>
                  <c:formatCode>General</c:formatCode>
                  <c:ptCount val="6"/>
                  <c:pt idx="0">
                    <c:v>1.177359480713872</c:v>
                  </c:pt>
                  <c:pt idx="1">
                    <c:v>0.74214634371379</c:v>
                  </c:pt>
                  <c:pt idx="2">
                    <c:v>1.976054175299734</c:v>
                  </c:pt>
                  <c:pt idx="3">
                    <c:v>0.976468858223138</c:v>
                  </c:pt>
                  <c:pt idx="4">
                    <c:v>0.974745030016503</c:v>
                  </c:pt>
                  <c:pt idx="5">
                    <c:v>0.762747364249049</c:v>
                  </c:pt>
                </c:numCache>
              </c:numRef>
            </c:plus>
            <c:minus>
              <c:numRef>
                <c:f>'Citraconic acid'!$D$65:$D$70</c:f>
                <c:numCache>
                  <c:formatCode>General</c:formatCode>
                  <c:ptCount val="6"/>
                  <c:pt idx="0">
                    <c:v>1.177359480713872</c:v>
                  </c:pt>
                  <c:pt idx="1">
                    <c:v>0.74214634371379</c:v>
                  </c:pt>
                  <c:pt idx="2">
                    <c:v>1.976054175299734</c:v>
                  </c:pt>
                  <c:pt idx="3">
                    <c:v>0.976468858223138</c:v>
                  </c:pt>
                  <c:pt idx="4">
                    <c:v>0.974745030016503</c:v>
                  </c:pt>
                  <c:pt idx="5">
                    <c:v>0.762747364249049</c:v>
                  </c:pt>
                </c:numCache>
              </c:numRef>
            </c:minus>
          </c:errBars>
          <c:xVal>
            <c:numRef>
              <c:f>'Citraconic acid'!$B$57:$B$62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'Citraconic acid'!$D$57:$D$62</c:f>
              <c:numCache>
                <c:formatCode>0</c:formatCode>
                <c:ptCount val="6"/>
                <c:pt idx="0">
                  <c:v>1.171510906807823</c:v>
                </c:pt>
                <c:pt idx="1">
                  <c:v>3.154400161859376</c:v>
                </c:pt>
                <c:pt idx="2">
                  <c:v>5.861584753985523</c:v>
                </c:pt>
                <c:pt idx="3">
                  <c:v>1.967368748829558</c:v>
                </c:pt>
                <c:pt idx="4">
                  <c:v>1.22065197645462</c:v>
                </c:pt>
                <c:pt idx="5" formatCode="General">
                  <c:v>1.075434129862163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'Citraconic acid'!$E$56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'Citraconic acid'!$E$65:$E$70</c:f>
                <c:numCache>
                  <c:formatCode>General</c:formatCode>
                  <c:ptCount val="6"/>
                  <c:pt idx="0">
                    <c:v>0.0819561364732738</c:v>
                  </c:pt>
                  <c:pt idx="1">
                    <c:v>0.0914248182705504</c:v>
                  </c:pt>
                  <c:pt idx="2">
                    <c:v>0.153737528042146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0.107080965128294</c:v>
                  </c:pt>
                </c:numCache>
              </c:numRef>
            </c:plus>
            <c:minus>
              <c:numRef>
                <c:f>'Citraconic acid'!$E$65:$E$70</c:f>
                <c:numCache>
                  <c:formatCode>General</c:formatCode>
                  <c:ptCount val="6"/>
                  <c:pt idx="0">
                    <c:v>0.0819561364732738</c:v>
                  </c:pt>
                  <c:pt idx="1">
                    <c:v>0.0914248182705504</c:v>
                  </c:pt>
                  <c:pt idx="2">
                    <c:v>0.153737528042146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0.107080965128294</c:v>
                  </c:pt>
                </c:numCache>
              </c:numRef>
            </c:minus>
          </c:errBars>
          <c:xVal>
            <c:numRef>
              <c:f>'Citraconic acid'!$B$57:$B$62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'Citraconic acid'!$E$57:$E$62</c:f>
              <c:numCache>
                <c:formatCode>0</c:formatCode>
                <c:ptCount val="6"/>
                <c:pt idx="0">
                  <c:v>0.108060756140667</c:v>
                </c:pt>
                <c:pt idx="1">
                  <c:v>0.134632600355262</c:v>
                </c:pt>
                <c:pt idx="2">
                  <c:v>0.590045724362599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0.057723123108209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'Citraconic acid'!$F$56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'Citraconic acid'!$F$65:$F$70</c:f>
                <c:numCache>
                  <c:formatCode>General</c:formatCode>
                  <c:ptCount val="6"/>
                  <c:pt idx="0">
                    <c:v>0.265835111043839</c:v>
                  </c:pt>
                  <c:pt idx="1">
                    <c:v>0.13344092414188</c:v>
                  </c:pt>
                  <c:pt idx="2">
                    <c:v>0.793558940734268</c:v>
                  </c:pt>
                  <c:pt idx="3">
                    <c:v>0.15054033873938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'Citraconic acid'!$F$65:$F$70</c:f>
                <c:numCache>
                  <c:formatCode>General</c:formatCode>
                  <c:ptCount val="6"/>
                  <c:pt idx="0">
                    <c:v>0.265835111043839</c:v>
                  </c:pt>
                  <c:pt idx="1">
                    <c:v>0.13344092414188</c:v>
                  </c:pt>
                  <c:pt idx="2">
                    <c:v>0.793558940734268</c:v>
                  </c:pt>
                  <c:pt idx="3">
                    <c:v>0.15054033873938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'Citraconic acid'!$B$57:$B$62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'Citraconic acid'!$F$57:$F$62</c:f>
              <c:numCache>
                <c:formatCode>0</c:formatCode>
                <c:ptCount val="6"/>
                <c:pt idx="0">
                  <c:v>0.0651302964208792</c:v>
                </c:pt>
                <c:pt idx="1">
                  <c:v>0.350595498175284</c:v>
                </c:pt>
                <c:pt idx="2">
                  <c:v>1.685900052495298</c:v>
                </c:pt>
                <c:pt idx="3">
                  <c:v>0.106341178248868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'Citraconic acid'!$G$33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'Citraconic acid'!$G$65:$G$70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0.076043896630782</c:v>
                  </c:pt>
                  <c:pt idx="2">
                    <c:v>0.277500032532862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'Citraconic acid'!$G$65:$G$70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0.076043896630782</c:v>
                  </c:pt>
                  <c:pt idx="2">
                    <c:v>0.277500032532862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'Citraconic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'Citraconic acid'!$G$57:$G$62</c:f>
              <c:numCache>
                <c:formatCode>0</c:formatCode>
                <c:ptCount val="6"/>
                <c:pt idx="0">
                  <c:v>0.0</c:v>
                </c:pt>
                <c:pt idx="1">
                  <c:v>0.112637058650071</c:v>
                </c:pt>
                <c:pt idx="2">
                  <c:v>0.768429420900689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'Citraconic acid'!$H$33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'Citraconic acid'!$H$43:$H$47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'Citraconic acid'!$H$43:$H$47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'Citraconic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'Citraconic acid'!$H$57:$H$62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'Citraconic acid'!$I$33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'Citraconic acid'!$I$43:$I$47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'Citraconic acid'!$I$43:$I$47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'Citraconic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'Citraconic acid'!$I$57:$I$62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'Citraconic acid'!$J$33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'Citraconic acid'!$J$43:$J$47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'Citraconic acid'!$J$43:$J$47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'Citraconic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'Citraconic acid'!$J$57:$J$62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'Citraconic acid'!$K$33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'Citraconic acid'!$K$43:$K$47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'Citraconic acid'!$K$43:$K$47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'Citraconic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'Citraconic acid'!$K$57:$K$62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'Citraconic acid'!$L$33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'Citraconic acid'!$L$43:$L$47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'Citraconic acid'!$L$43:$L$47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'Citraconic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'Citraconic acid'!$L$57:$L$62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'Citraconic acid'!$M$33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'Citraconic acid'!$M$43:$M$47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'Citraconic acid'!$M$43:$M$47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'Citraconic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'Citraconic acid'!$M$57:$M$62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'Citraconic acid'!$N$33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'Citraconic acid'!$N$43:$N$47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'Citraconic acid'!$N$43:$N$47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'Citraconic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'Citraconic acid'!$N$57:$N$62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'Citraconic acid'!$O$33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'Citraconic acid'!$O$43:$O$47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'Citraconic acid'!$O$43:$O$47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'Citraconic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'Citraconic acid'!$O$57:$O$62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'Citraconic acid'!$P$33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'Citraconic acid'!$P$43:$P$47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'Citraconic acid'!$P$43:$P$47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'Citraconic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'Citraconic acid'!$P$57:$P$62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'Citraconic acid'!$Q$33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'Citraconic acid'!$Q$43:$Q$47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'Citraconic acid'!$Q$43:$Q$47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'Citraconic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'Citraconic acid'!$Q$57:$Q$62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'Citraconic acid'!$R$33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'Citraconic acid'!$R$43:$R$47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'Citraconic acid'!$R$43:$R$47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'Citraconic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'Citraconic acid'!$R$57:$R$62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'Citraconic acid'!$S$33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'Citraconic acid'!$S$43:$S$47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'Citraconic acid'!$S$43:$S$47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'Citraconic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'Citraconic acid'!$S$57:$S$62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8955064"/>
        <c:axId val="1678960760"/>
      </c:scatterChart>
      <c:valAx>
        <c:axId val="1678955064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678960760"/>
        <c:crosses val="autoZero"/>
        <c:crossBetween val="midCat"/>
      </c:valAx>
      <c:valAx>
        <c:axId val="1678960760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67895506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'Citraconic acid'!$C$33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'Citraconic acid'!$C$87:$C$92</c:f>
                <c:numCache>
                  <c:formatCode>General</c:formatCode>
                  <c:ptCount val="6"/>
                  <c:pt idx="0">
                    <c:v>1.99843977222757</c:v>
                  </c:pt>
                  <c:pt idx="1">
                    <c:v>0.77038073209981</c:v>
                  </c:pt>
                  <c:pt idx="2">
                    <c:v>0.0929814913460234</c:v>
                  </c:pt>
                  <c:pt idx="3">
                    <c:v>0.89049625322391</c:v>
                  </c:pt>
                  <c:pt idx="4">
                    <c:v>0.614375096934307</c:v>
                  </c:pt>
                  <c:pt idx="5">
                    <c:v>0.589421260230064</c:v>
                  </c:pt>
                </c:numCache>
              </c:numRef>
            </c:plus>
            <c:minus>
              <c:numRef>
                <c:f>'Citraconic acid'!$C$87:$C$92</c:f>
                <c:numCache>
                  <c:formatCode>General</c:formatCode>
                  <c:ptCount val="6"/>
                  <c:pt idx="0">
                    <c:v>1.99843977222757</c:v>
                  </c:pt>
                  <c:pt idx="1">
                    <c:v>0.77038073209981</c:v>
                  </c:pt>
                  <c:pt idx="2">
                    <c:v>0.0929814913460234</c:v>
                  </c:pt>
                  <c:pt idx="3">
                    <c:v>0.89049625322391</c:v>
                  </c:pt>
                  <c:pt idx="4">
                    <c:v>0.614375096934307</c:v>
                  </c:pt>
                  <c:pt idx="5">
                    <c:v>0.589421260230064</c:v>
                  </c:pt>
                </c:numCache>
              </c:numRef>
            </c:minus>
          </c:errBars>
          <c:xVal>
            <c:numRef>
              <c:f>'Citraconic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'Citraconic acid'!$C$79:$C$84</c:f>
              <c:numCache>
                <c:formatCode>0</c:formatCode>
                <c:ptCount val="6"/>
                <c:pt idx="0">
                  <c:v>99.01578024054298</c:v>
                </c:pt>
                <c:pt idx="1">
                  <c:v>99.10246714497994</c:v>
                </c:pt>
                <c:pt idx="2">
                  <c:v>99.14865194505027</c:v>
                </c:pt>
                <c:pt idx="3">
                  <c:v>98.80395046482403</c:v>
                </c:pt>
                <c:pt idx="4">
                  <c:v>99.0398509393704</c:v>
                </c:pt>
                <c:pt idx="5" formatCode="General">
                  <c:v>99.0611243049374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'Citraconic acid'!$D$33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'Citraconic acid'!$D$87:$D$92</c:f>
                <c:numCache>
                  <c:formatCode>General</c:formatCode>
                  <c:ptCount val="6"/>
                  <c:pt idx="0">
                    <c:v>1.99843977222758</c:v>
                  </c:pt>
                  <c:pt idx="1">
                    <c:v>0.677054377996127</c:v>
                  </c:pt>
                  <c:pt idx="2">
                    <c:v>0.0929814913460263</c:v>
                  </c:pt>
                  <c:pt idx="3">
                    <c:v>0.656374697678878</c:v>
                  </c:pt>
                  <c:pt idx="4">
                    <c:v>0.501489247179242</c:v>
                  </c:pt>
                  <c:pt idx="5">
                    <c:v>0.494941423690904</c:v>
                  </c:pt>
                </c:numCache>
              </c:numRef>
            </c:plus>
            <c:minus>
              <c:numRef>
                <c:f>'Citraconic acid'!$D$87:$D$92</c:f>
                <c:numCache>
                  <c:formatCode>General</c:formatCode>
                  <c:ptCount val="6"/>
                  <c:pt idx="0">
                    <c:v>1.99843977222758</c:v>
                  </c:pt>
                  <c:pt idx="1">
                    <c:v>0.677054377996127</c:v>
                  </c:pt>
                  <c:pt idx="2">
                    <c:v>0.0929814913460263</c:v>
                  </c:pt>
                  <c:pt idx="3">
                    <c:v>0.656374697678878</c:v>
                  </c:pt>
                  <c:pt idx="4">
                    <c:v>0.501489247179242</c:v>
                  </c:pt>
                  <c:pt idx="5">
                    <c:v>0.494941423690904</c:v>
                  </c:pt>
                </c:numCache>
              </c:numRef>
            </c:minus>
          </c:errBars>
          <c:xVal>
            <c:numRef>
              <c:f>'Citraconic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'Citraconic acid'!$D$79:$D$84</c:f>
              <c:numCache>
                <c:formatCode>0</c:formatCode>
                <c:ptCount val="6"/>
                <c:pt idx="0">
                  <c:v>0.984219759457019</c:v>
                </c:pt>
                <c:pt idx="1">
                  <c:v>0.835012676871664</c:v>
                </c:pt>
                <c:pt idx="2">
                  <c:v>0.851348054949738</c:v>
                </c:pt>
                <c:pt idx="3">
                  <c:v>0.947048494675761</c:v>
                </c:pt>
                <c:pt idx="4">
                  <c:v>0.766884178474906</c:v>
                </c:pt>
                <c:pt idx="5" formatCode="General">
                  <c:v>0.883401361297224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'Citraconic acid'!$E$33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'Citraconic acid'!$E$87:$E$92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0.0762257517209271</c:v>
                  </c:pt>
                  <c:pt idx="5">
                    <c:v>0.0</c:v>
                  </c:pt>
                </c:numCache>
              </c:numRef>
            </c:plus>
            <c:minus>
              <c:numRef>
                <c:f>'Citraconic acid'!$E$65:$E$70</c:f>
                <c:numCache>
                  <c:formatCode>General</c:formatCode>
                  <c:ptCount val="6"/>
                  <c:pt idx="0">
                    <c:v>0.0819561364732738</c:v>
                  </c:pt>
                  <c:pt idx="1">
                    <c:v>0.0914248182705504</c:v>
                  </c:pt>
                  <c:pt idx="2">
                    <c:v>0.153737528042146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0.107080965128294</c:v>
                  </c:pt>
                </c:numCache>
              </c:numRef>
            </c:minus>
          </c:errBars>
          <c:xVal>
            <c:numRef>
              <c:f>'Citraconic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'Citraconic acid'!$E$79:$E$84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0.0514162965886522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'Citraconic acid'!$F$33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'Citraconic acid'!$F$87:$F$92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0.0964755703712436</c:v>
                  </c:pt>
                  <c:pt idx="2">
                    <c:v>0.0</c:v>
                  </c:pt>
                  <c:pt idx="3">
                    <c:v>0.243325583956207</c:v>
                  </c:pt>
                  <c:pt idx="4">
                    <c:v>0.151605055496435</c:v>
                  </c:pt>
                  <c:pt idx="5">
                    <c:v>0.0</c:v>
                  </c:pt>
                </c:numCache>
              </c:numRef>
            </c:plus>
            <c:minus>
              <c:numRef>
                <c:f>'Citraconic acid'!$F$87:$F$92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0.0964755703712436</c:v>
                  </c:pt>
                  <c:pt idx="2">
                    <c:v>0.0</c:v>
                  </c:pt>
                  <c:pt idx="3">
                    <c:v>0.243325583956207</c:v>
                  </c:pt>
                  <c:pt idx="4">
                    <c:v>0.151605055496435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'Citraconic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'Citraconic acid'!$F$79:$F$84</c:f>
              <c:numCache>
                <c:formatCode>0</c:formatCode>
                <c:ptCount val="6"/>
                <c:pt idx="0">
                  <c:v>0.0</c:v>
                </c:pt>
                <c:pt idx="1">
                  <c:v>0.0625201781483818</c:v>
                </c:pt>
                <c:pt idx="2">
                  <c:v>0.0</c:v>
                </c:pt>
                <c:pt idx="3">
                  <c:v>0.249001040500219</c:v>
                </c:pt>
                <c:pt idx="4">
                  <c:v>0.141848585566012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'Citraconic acid'!$G$33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'Citraconic acid'!$G$87:$G$92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0.103652424907618</c:v>
                  </c:pt>
                </c:numCache>
              </c:numRef>
            </c:plus>
            <c:minus>
              <c:numRef>
                <c:f>'Citraconic acid'!$G$87:$G$92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0.103652424907618</c:v>
                  </c:pt>
                </c:numCache>
              </c:numRef>
            </c:minus>
          </c:errBars>
          <c:xVal>
            <c:numRef>
              <c:f>'Citraconic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'Citraconic acid'!$G$79:$G$84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0.0554743337653667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'Citraconic acid'!$H$33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'Citraconic acid'!$H$43:$H$47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'Citraconic acid'!$H$43:$H$47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'Citraconic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'Citraconic acid'!$H$79:$H$84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'Citraconic acid'!$I$33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'Citraconic acid'!$I$43:$I$47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'Citraconic acid'!$I$43:$I$47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'Citraconic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'Citraconic acid'!$I$79:$I$84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'Citraconic acid'!$J$33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'Citraconic acid'!$J$43:$J$47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'Citraconic acid'!$J$43:$J$47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'Citraconic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'Citraconic acid'!$J$79:$J$84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'Citraconic acid'!$K$33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'Citraconic acid'!$K$43:$K$47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'Citraconic acid'!$K$43:$K$47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'Citraconic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'Citraconic acid'!$K$79:$K$84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'Citraconic acid'!$L$33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'Citraconic acid'!$L$43:$L$47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'Citraconic acid'!$L$43:$L$47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'Citraconic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'Citraconic acid'!$L$79:$L$84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'Citraconic acid'!$M$33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'Citraconic acid'!$M$43:$M$47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'Citraconic acid'!$M$43:$M$47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'Citraconic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'Citraconic acid'!$M$79:$M$84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'Citraconic acid'!$N$33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'Citraconic acid'!$N$43:$N$47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'Citraconic acid'!$N$43:$N$47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'Citraconic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'Citraconic acid'!$N$79:$N$84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'Citraconic acid'!$O$33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'Citraconic acid'!$O$43:$O$47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'Citraconic acid'!$O$43:$O$47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'Citraconic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'Citraconic acid'!$O$79:$O$84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'Citraconic acid'!$P$33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'Citraconic acid'!$P$43:$P$47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'Citraconic acid'!$P$43:$P$47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'Citraconic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'Citraconic acid'!$P$79:$P$84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'Citraconic acid'!$Q$33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'Citraconic acid'!$Q$43:$Q$47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'Citraconic acid'!$Q$43:$Q$47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'Citraconic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'Citraconic acid'!$Q$79:$Q$84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'Citraconic acid'!$R$33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'Citraconic acid'!$R$43:$R$47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'Citraconic acid'!$R$43:$R$47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'Citraconic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'Citraconic acid'!$R$79:$R$84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'Citraconic acid'!$S$33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'Citraconic acid'!$S$43:$S$47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'Citraconic acid'!$S$43:$S$47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'Citraconic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'Citraconic acid'!$S$79:$S$84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9095688"/>
        <c:axId val="1679101384"/>
      </c:scatterChart>
      <c:valAx>
        <c:axId val="1679095688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679101384"/>
        <c:crosses val="autoZero"/>
        <c:crossBetween val="midCat"/>
      </c:valAx>
      <c:valAx>
        <c:axId val="1679101384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67909568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'Citraconic acid'!$A$73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'Citraconic acid'!$B$74:$F$74</c:f>
                <c:numCache>
                  <c:formatCode>General</c:formatCode>
                  <c:ptCount val="5"/>
                  <c:pt idx="0">
                    <c:v>4.103674141474028</c:v>
                  </c:pt>
                  <c:pt idx="1">
                    <c:v>3.769312105862701</c:v>
                  </c:pt>
                  <c:pt idx="2">
                    <c:v>0.671749861053358</c:v>
                  </c:pt>
                  <c:pt idx="3">
                    <c:v>0.652166515008725</c:v>
                  </c:pt>
                  <c:pt idx="4">
                    <c:v>0.774195407199099</c:v>
                  </c:pt>
                </c:numCache>
              </c:numRef>
            </c:plus>
            <c:minus>
              <c:numRef>
                <c:f>'Citraconic acid'!$B$74:$F$74</c:f>
                <c:numCache>
                  <c:formatCode>General</c:formatCode>
                  <c:ptCount val="5"/>
                  <c:pt idx="0">
                    <c:v>4.103674141474028</c:v>
                  </c:pt>
                  <c:pt idx="1">
                    <c:v>3.769312105862701</c:v>
                  </c:pt>
                  <c:pt idx="2">
                    <c:v>0.671749861053358</c:v>
                  </c:pt>
                  <c:pt idx="3">
                    <c:v>0.652166515008725</c:v>
                  </c:pt>
                  <c:pt idx="4">
                    <c:v>0.774195407199099</c:v>
                  </c:pt>
                </c:numCache>
              </c:numRef>
            </c:minus>
          </c:errBars>
          <c:cat>
            <c:strRef>
              <c:f>'Citraconic acid'!$B$50:$F$50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'Citraconic acid'!$B$73:$F$73</c:f>
              <c:numCache>
                <c:formatCode>General</c:formatCode>
                <c:ptCount val="5"/>
                <c:pt idx="0">
                  <c:v>3.851736472838585</c:v>
                </c:pt>
                <c:pt idx="1">
                  <c:v>2.972082577228771</c:v>
                </c:pt>
                <c:pt idx="2">
                  <c:v>0.526717555520655</c:v>
                </c:pt>
                <c:pt idx="3" formatCode="0.00E+00">
                  <c:v>0.758394455076592</c:v>
                </c:pt>
                <c:pt idx="4">
                  <c:v>0.897310788799008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78813208"/>
        <c:axId val="1678838776"/>
      </c:barChart>
      <c:catAx>
        <c:axId val="16788132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678838776"/>
        <c:crosses val="autoZero"/>
        <c:auto val="1"/>
        <c:lblAlgn val="ctr"/>
        <c:lblOffset val="0"/>
        <c:noMultiLvlLbl val="0"/>
      </c:catAx>
      <c:valAx>
        <c:axId val="1678838776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67881320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'Citraconic acid'!$A$51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'Citraconic acid'!$B$96:$F$96</c:f>
                <c:numCache>
                  <c:formatCode>General</c:formatCode>
                  <c:ptCount val="5"/>
                  <c:pt idx="0">
                    <c:v>2.013060656965244</c:v>
                  </c:pt>
                  <c:pt idx="1">
                    <c:v>1.527500746011316</c:v>
                  </c:pt>
                  <c:pt idx="2">
                    <c:v>1.632469662115713</c:v>
                  </c:pt>
                  <c:pt idx="3">
                    <c:v>1.410303695245531</c:v>
                  </c:pt>
                  <c:pt idx="4">
                    <c:v>1.494316604297199</c:v>
                  </c:pt>
                </c:numCache>
              </c:numRef>
            </c:plus>
            <c:minus>
              <c:numRef>
                <c:f>'Citraconic acid'!$B$96:$F$96</c:f>
                <c:numCache>
                  <c:formatCode>General</c:formatCode>
                  <c:ptCount val="5"/>
                  <c:pt idx="0">
                    <c:v>2.013060656965244</c:v>
                  </c:pt>
                  <c:pt idx="1">
                    <c:v>1.527500746011316</c:v>
                  </c:pt>
                  <c:pt idx="2">
                    <c:v>1.632469662115713</c:v>
                  </c:pt>
                  <c:pt idx="3">
                    <c:v>1.410303695245531</c:v>
                  </c:pt>
                  <c:pt idx="4">
                    <c:v>1.494316604297199</c:v>
                  </c:pt>
                </c:numCache>
              </c:numRef>
            </c:minus>
          </c:errBars>
          <c:cat>
            <c:strRef>
              <c:f>'Citraconic acid'!$B$50:$F$50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'Citraconic acid'!$B$95:$F$95</c:f>
              <c:numCache>
                <c:formatCode>General</c:formatCode>
                <c:ptCount val="5"/>
                <c:pt idx="0">
                  <c:v>1.11613617032535</c:v>
                </c:pt>
                <c:pt idx="1">
                  <c:v>0.977487398923948</c:v>
                </c:pt>
                <c:pt idx="2">
                  <c:v>0.801605708776348</c:v>
                </c:pt>
                <c:pt idx="3">
                  <c:v>0.96100194630786</c:v>
                </c:pt>
                <c:pt idx="4" formatCode="0.00E+00">
                  <c:v>1.112952642381128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79128456"/>
        <c:axId val="1679131592"/>
      </c:barChart>
      <c:catAx>
        <c:axId val="16791284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679131592"/>
        <c:crosses val="autoZero"/>
        <c:auto val="1"/>
        <c:lblAlgn val="ctr"/>
        <c:lblOffset val="0"/>
        <c:noMultiLvlLbl val="0"/>
      </c:catAx>
      <c:valAx>
        <c:axId val="1679131592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67912845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'Citraconic acid'!$C$33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'Citraconic acid'!$C$43:$C$47</c:f>
                <c:numCache>
                  <c:formatCode>General</c:formatCode>
                  <c:ptCount val="5"/>
                  <c:pt idx="0">
                    <c:v>1.245934608236392</c:v>
                  </c:pt>
                  <c:pt idx="1">
                    <c:v>4.99964492036502</c:v>
                  </c:pt>
                  <c:pt idx="2">
                    <c:v>0.558562268046748</c:v>
                  </c:pt>
                  <c:pt idx="3">
                    <c:v>4.124546334764924</c:v>
                  </c:pt>
                  <c:pt idx="4">
                    <c:v>4.168288845519086</c:v>
                  </c:pt>
                </c:numCache>
              </c:numRef>
            </c:plus>
            <c:minus>
              <c:numRef>
                <c:f>'Citraconic acid'!$C$43:$C$47</c:f>
                <c:numCache>
                  <c:formatCode>General</c:formatCode>
                  <c:ptCount val="5"/>
                  <c:pt idx="0">
                    <c:v>1.245934608236392</c:v>
                  </c:pt>
                  <c:pt idx="1">
                    <c:v>4.99964492036502</c:v>
                  </c:pt>
                  <c:pt idx="2">
                    <c:v>0.558562268046748</c:v>
                  </c:pt>
                  <c:pt idx="3">
                    <c:v>4.124546334764924</c:v>
                  </c:pt>
                  <c:pt idx="4">
                    <c:v>4.168288845519086</c:v>
                  </c:pt>
                </c:numCache>
              </c:numRef>
            </c:minus>
          </c:errBars>
          <c:xVal>
            <c:numRef>
              <c:f>'Citraconic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'Citraconic acid'!$C$57:$C$62</c:f>
              <c:numCache>
                <c:formatCode>0</c:formatCode>
                <c:ptCount val="6"/>
                <c:pt idx="0">
                  <c:v>98.65529804063065</c:v>
                </c:pt>
                <c:pt idx="1">
                  <c:v>96.24773468095997</c:v>
                </c:pt>
                <c:pt idx="2">
                  <c:v>91.09404004825586</c:v>
                </c:pt>
                <c:pt idx="3">
                  <c:v>97.92629007292159</c:v>
                </c:pt>
                <c:pt idx="4">
                  <c:v>98.77934802354538</c:v>
                </c:pt>
                <c:pt idx="5" formatCode="General">
                  <c:v>98.86684274702964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'Citraconic acid'!$V$33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'Citraconic acid'!$V$41:$V$45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'Citraconic acid'!$V$41:$V$45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'Citraconic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'Citraconic acid'!$V$57:$V$62</c:f>
              <c:numCache>
                <c:formatCode>0</c:formatCode>
                <c:ptCount val="6"/>
                <c:pt idx="0">
                  <c:v>1.344701959369369</c:v>
                </c:pt>
                <c:pt idx="1">
                  <c:v>3.752265319039993</c:v>
                </c:pt>
                <c:pt idx="2">
                  <c:v>8.90595995174411</c:v>
                </c:pt>
                <c:pt idx="3">
                  <c:v>2.073709927078427</c:v>
                </c:pt>
                <c:pt idx="4">
                  <c:v>1.22065197645462</c:v>
                </c:pt>
                <c:pt idx="5">
                  <c:v>1.133157252970371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9173528"/>
        <c:axId val="1846484888"/>
      </c:scatterChart>
      <c:valAx>
        <c:axId val="1679173528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846484888"/>
        <c:crosses val="autoZero"/>
        <c:crossBetween val="midCat"/>
      </c:valAx>
      <c:valAx>
        <c:axId val="184648488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679173528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'Citraconic acid'!$C$33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'Citraconic acid'!$C$43:$C$47</c:f>
                <c:numCache>
                  <c:formatCode>General</c:formatCode>
                  <c:ptCount val="5"/>
                  <c:pt idx="0">
                    <c:v>1.245934608236392</c:v>
                  </c:pt>
                  <c:pt idx="1">
                    <c:v>4.99964492036502</c:v>
                  </c:pt>
                  <c:pt idx="2">
                    <c:v>0.558562268046748</c:v>
                  </c:pt>
                  <c:pt idx="3">
                    <c:v>4.124546334764924</c:v>
                  </c:pt>
                  <c:pt idx="4">
                    <c:v>4.168288845519086</c:v>
                  </c:pt>
                </c:numCache>
              </c:numRef>
            </c:plus>
            <c:minus>
              <c:numRef>
                <c:f>'Citraconic acid'!$C$43:$C$47</c:f>
                <c:numCache>
                  <c:formatCode>General</c:formatCode>
                  <c:ptCount val="5"/>
                  <c:pt idx="0">
                    <c:v>1.245934608236392</c:v>
                  </c:pt>
                  <c:pt idx="1">
                    <c:v>4.99964492036502</c:v>
                  </c:pt>
                  <c:pt idx="2">
                    <c:v>0.558562268046748</c:v>
                  </c:pt>
                  <c:pt idx="3">
                    <c:v>4.124546334764924</c:v>
                  </c:pt>
                  <c:pt idx="4">
                    <c:v>4.168288845519086</c:v>
                  </c:pt>
                </c:numCache>
              </c:numRef>
            </c:minus>
          </c:errBars>
          <c:xVal>
            <c:numRef>
              <c:f>'Citraconic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'Citraconic acid'!$C$79:$C$84</c:f>
              <c:numCache>
                <c:formatCode>0</c:formatCode>
                <c:ptCount val="6"/>
                <c:pt idx="0">
                  <c:v>99.01578024054298</c:v>
                </c:pt>
                <c:pt idx="1">
                  <c:v>99.10246714497994</c:v>
                </c:pt>
                <c:pt idx="2">
                  <c:v>99.14865194505027</c:v>
                </c:pt>
                <c:pt idx="3">
                  <c:v>98.80395046482403</c:v>
                </c:pt>
                <c:pt idx="4">
                  <c:v>99.0398509393704</c:v>
                </c:pt>
                <c:pt idx="5" formatCode="General">
                  <c:v>99.0611243049374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'Citraconic acid'!$V$33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'Citraconic acid'!$V$41:$V$45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'Citraconic acid'!$V$41:$V$45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'Citraconic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'Citraconic acid'!$V$79:$V$84</c:f>
              <c:numCache>
                <c:formatCode>0</c:formatCode>
                <c:ptCount val="6"/>
                <c:pt idx="0">
                  <c:v>0.984219759457019</c:v>
                </c:pt>
                <c:pt idx="1">
                  <c:v>0.897532855020046</c:v>
                </c:pt>
                <c:pt idx="2">
                  <c:v>0.851348054949738</c:v>
                </c:pt>
                <c:pt idx="3">
                  <c:v>1.19604953517598</c:v>
                </c:pt>
                <c:pt idx="4">
                  <c:v>0.96014906062957</c:v>
                </c:pt>
                <c:pt idx="5">
                  <c:v>0.93887569506259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6514296"/>
        <c:axId val="1846519880"/>
      </c:scatterChart>
      <c:valAx>
        <c:axId val="1846514296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846519880"/>
        <c:crosses val="autoZero"/>
        <c:crossBetween val="midCat"/>
      </c:valAx>
      <c:valAx>
        <c:axId val="1846519880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846514296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'Pyroglutamic acid'!$C$33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'Pyroglutamic acid'!$C$43:$C$48</c:f>
                <c:numCache>
                  <c:formatCode>General</c:formatCode>
                  <c:ptCount val="6"/>
                  <c:pt idx="0">
                    <c:v>0.919880902137651</c:v>
                  </c:pt>
                  <c:pt idx="1">
                    <c:v>0.575356440706084</c:v>
                  </c:pt>
                  <c:pt idx="2">
                    <c:v>0.431973759599554</c:v>
                  </c:pt>
                  <c:pt idx="3">
                    <c:v>0.148410631495333</c:v>
                  </c:pt>
                  <c:pt idx="4">
                    <c:v>0.283002669376561</c:v>
                  </c:pt>
                  <c:pt idx="5">
                    <c:v>0.438228257280735</c:v>
                  </c:pt>
                </c:numCache>
              </c:numRef>
            </c:plus>
            <c:minus>
              <c:numRef>
                <c:f>'Pyroglutamic acid'!$C$43:$C$48</c:f>
                <c:numCache>
                  <c:formatCode>General</c:formatCode>
                  <c:ptCount val="6"/>
                  <c:pt idx="0">
                    <c:v>0.919880902137651</c:v>
                  </c:pt>
                  <c:pt idx="1">
                    <c:v>0.575356440706084</c:v>
                  </c:pt>
                  <c:pt idx="2">
                    <c:v>0.431973759599554</c:v>
                  </c:pt>
                  <c:pt idx="3">
                    <c:v>0.148410631495333</c:v>
                  </c:pt>
                  <c:pt idx="4">
                    <c:v>0.283002669376561</c:v>
                  </c:pt>
                  <c:pt idx="5">
                    <c:v>0.438228257280735</c:v>
                  </c:pt>
                </c:numCache>
              </c:numRef>
            </c:minus>
          </c:errBars>
          <c:xVal>
            <c:numRef>
              <c:f>'Pyroglutamic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'Pyroglutamic acid'!$C$34:$C$39</c:f>
              <c:numCache>
                <c:formatCode>0</c:formatCode>
                <c:ptCount val="6"/>
                <c:pt idx="0">
                  <c:v>96.90072009475942</c:v>
                </c:pt>
                <c:pt idx="1">
                  <c:v>97.12660384939556</c:v>
                </c:pt>
                <c:pt idx="2">
                  <c:v>97.6101198804748</c:v>
                </c:pt>
                <c:pt idx="3">
                  <c:v>96.63487300024895</c:v>
                </c:pt>
                <c:pt idx="4">
                  <c:v>97.46538927966244</c:v>
                </c:pt>
                <c:pt idx="5" formatCode="General">
                  <c:v>97.11672768753428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'Pyroglutamic acid'!$D$33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'Pyroglutamic acid'!$D$43:$D$48</c:f>
                <c:numCache>
                  <c:formatCode>General</c:formatCode>
                  <c:ptCount val="6"/>
                  <c:pt idx="0">
                    <c:v>0.906455155569768</c:v>
                  </c:pt>
                  <c:pt idx="1">
                    <c:v>0.740215996630392</c:v>
                  </c:pt>
                  <c:pt idx="2">
                    <c:v>0.43941688868863</c:v>
                  </c:pt>
                  <c:pt idx="3">
                    <c:v>0.133610632501931</c:v>
                  </c:pt>
                  <c:pt idx="4">
                    <c:v>0.156407860620122</c:v>
                  </c:pt>
                  <c:pt idx="5">
                    <c:v>0.546462142003094</c:v>
                  </c:pt>
                </c:numCache>
              </c:numRef>
            </c:plus>
            <c:minus>
              <c:numRef>
                <c:f>'Pyroglutamic acid'!$D$43:$D$48</c:f>
                <c:numCache>
                  <c:formatCode>General</c:formatCode>
                  <c:ptCount val="6"/>
                  <c:pt idx="0">
                    <c:v>0.906455155569768</c:v>
                  </c:pt>
                  <c:pt idx="1">
                    <c:v>0.740215996630392</c:v>
                  </c:pt>
                  <c:pt idx="2">
                    <c:v>0.43941688868863</c:v>
                  </c:pt>
                  <c:pt idx="3">
                    <c:v>0.133610632501931</c:v>
                  </c:pt>
                  <c:pt idx="4">
                    <c:v>0.156407860620122</c:v>
                  </c:pt>
                  <c:pt idx="5">
                    <c:v>0.546462142003094</c:v>
                  </c:pt>
                </c:numCache>
              </c:numRef>
            </c:minus>
          </c:errBars>
          <c:xVal>
            <c:numRef>
              <c:f>'Pyroglutamic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'Pyroglutamic acid'!$D$34:$D$39</c:f>
              <c:numCache>
                <c:formatCode>0</c:formatCode>
                <c:ptCount val="6"/>
                <c:pt idx="0">
                  <c:v>2.948791606816675</c:v>
                </c:pt>
                <c:pt idx="1">
                  <c:v>2.594418864373537</c:v>
                </c:pt>
                <c:pt idx="2">
                  <c:v>2.234758831134676</c:v>
                </c:pt>
                <c:pt idx="3">
                  <c:v>1.837729552137999</c:v>
                </c:pt>
                <c:pt idx="4">
                  <c:v>1.897738220459493</c:v>
                </c:pt>
                <c:pt idx="5" formatCode="General">
                  <c:v>2.558967626626535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'Pyroglutamic acid'!$E$33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'Pyroglutamic acid'!$E$43:$E$48</c:f>
                <c:numCache>
                  <c:formatCode>General</c:formatCode>
                  <c:ptCount val="6"/>
                  <c:pt idx="0">
                    <c:v>0.0168313279124089</c:v>
                  </c:pt>
                  <c:pt idx="1">
                    <c:v>0.221991044615438</c:v>
                  </c:pt>
                  <c:pt idx="2">
                    <c:v>0.00982178135689402</c:v>
                  </c:pt>
                  <c:pt idx="3">
                    <c:v>0.115245958091939</c:v>
                  </c:pt>
                  <c:pt idx="4">
                    <c:v>0.115836169198653</c:v>
                  </c:pt>
                  <c:pt idx="5">
                    <c:v>0.0861997929528986</c:v>
                  </c:pt>
                </c:numCache>
              </c:numRef>
            </c:plus>
            <c:minus>
              <c:numRef>
                <c:f>'Pyroglutamic acid'!$E$43:$E$48</c:f>
                <c:numCache>
                  <c:formatCode>General</c:formatCode>
                  <c:ptCount val="6"/>
                  <c:pt idx="0">
                    <c:v>0.0168313279124089</c:v>
                  </c:pt>
                  <c:pt idx="1">
                    <c:v>0.221991044615438</c:v>
                  </c:pt>
                  <c:pt idx="2">
                    <c:v>0.00982178135689402</c:v>
                  </c:pt>
                  <c:pt idx="3">
                    <c:v>0.115245958091939</c:v>
                  </c:pt>
                  <c:pt idx="4">
                    <c:v>0.115836169198653</c:v>
                  </c:pt>
                  <c:pt idx="5">
                    <c:v>0.0861997929528986</c:v>
                  </c:pt>
                </c:numCache>
              </c:numRef>
            </c:minus>
          </c:errBars>
          <c:xVal>
            <c:numRef>
              <c:f>'Pyroglutamic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'Pyroglutamic acid'!$E$34:$E$39</c:f>
              <c:numCache>
                <c:formatCode>0</c:formatCode>
                <c:ptCount val="6"/>
                <c:pt idx="0">
                  <c:v>0.150488298423898</c:v>
                </c:pt>
                <c:pt idx="1">
                  <c:v>0.259975408200122</c:v>
                </c:pt>
                <c:pt idx="2">
                  <c:v>0.150646964362509</c:v>
                </c:pt>
                <c:pt idx="3">
                  <c:v>1.282074780655583</c:v>
                </c:pt>
                <c:pt idx="4">
                  <c:v>0.457029366563518</c:v>
                </c:pt>
                <c:pt idx="5" formatCode="General">
                  <c:v>0.226778856963358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'Pyroglutamic acid'!$F$33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'Pyroglutamic acid'!$F$43:$F$48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'Pyroglutamic acid'!$F$43:$F$48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'Pyroglutamic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'Pyroglutamic acid'!$F$34:$F$39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'Pyroglutamic acid'!$G$33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'Pyroglutamic acid'!$G$43:$G$48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0.0212117009692129</c:v>
                  </c:pt>
                  <c:pt idx="2">
                    <c:v>0.00473266667746544</c:v>
                  </c:pt>
                  <c:pt idx="3">
                    <c:v>0.173127085900903</c:v>
                  </c:pt>
                  <c:pt idx="4">
                    <c:v>0.0448756694360252</c:v>
                  </c:pt>
                  <c:pt idx="5">
                    <c:v>0.0318202930684078</c:v>
                  </c:pt>
                </c:numCache>
              </c:numRef>
            </c:plus>
            <c:minus>
              <c:numRef>
                <c:f>'Pyroglutamic acid'!$G$43:$G$48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0.0212117009692129</c:v>
                  </c:pt>
                  <c:pt idx="2">
                    <c:v>0.00473266667746544</c:v>
                  </c:pt>
                  <c:pt idx="3">
                    <c:v>0.173127085900903</c:v>
                  </c:pt>
                  <c:pt idx="4">
                    <c:v>0.0448756694360252</c:v>
                  </c:pt>
                  <c:pt idx="5">
                    <c:v>0.0318202930684078</c:v>
                  </c:pt>
                </c:numCache>
              </c:numRef>
            </c:minus>
          </c:errBars>
          <c:xVal>
            <c:numRef>
              <c:f>'Pyroglutamic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'Pyroglutamic acid'!$G$34:$G$39</c:f>
              <c:numCache>
                <c:formatCode>0</c:formatCode>
                <c:ptCount val="6"/>
                <c:pt idx="0">
                  <c:v>0.0</c:v>
                </c:pt>
                <c:pt idx="1">
                  <c:v>0.0190018780307712</c:v>
                </c:pt>
                <c:pt idx="2">
                  <c:v>0.00447432402800765</c:v>
                </c:pt>
                <c:pt idx="3">
                  <c:v>0.245322666957473</c:v>
                </c:pt>
                <c:pt idx="4">
                  <c:v>0.179843133314533</c:v>
                </c:pt>
                <c:pt idx="5" formatCode="General">
                  <c:v>0.0975258288758434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'Pyroglutamic acid'!$H$33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'Pyroglutamic acid'!$H$43:$H$47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'Pyroglutamic acid'!$H$43:$H$47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'Pyroglutamic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'Pyroglutamic acid'!$H$34:$H$39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'Pyroglutamic acid'!$I$33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'Pyroglutamic acid'!$I$43:$I$47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'Pyroglutamic acid'!$I$43:$I$47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'Pyroglutamic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'Pyroglutamic acid'!$I$34:$I$39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'Pyroglutamic acid'!$J$33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'Pyroglutamic acid'!$J$43:$J$47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'Pyroglutamic acid'!$J$43:$J$47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'Pyroglutamic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'Pyroglutamic acid'!$J$34:$J$39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'Pyroglutamic acid'!$K$33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'Pyroglutamic acid'!$K$43:$K$47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'Pyroglutamic acid'!$K$43:$K$47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'Pyroglutamic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'Pyroglutamic acid'!$K$34:$K$39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'Pyroglutamic acid'!$L$33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'Pyroglutamic acid'!$L$43:$L$47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'Pyroglutamic acid'!$L$43:$L$47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'Pyroglutamic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'Pyroglutamic acid'!$L$34:$L$39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'Pyroglutamic acid'!$M$33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'Pyroglutamic acid'!$M$43:$M$47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'Pyroglutamic acid'!$M$43:$M$47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'Pyroglutamic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'Pyroglutamic acid'!$M$34:$M$39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'Pyroglutamic acid'!$N$33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'Pyroglutamic acid'!$N$43:$N$47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'Pyroglutamic acid'!$N$43:$N$47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'Pyroglutamic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'Pyroglutamic acid'!$N$34:$N$39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'Pyroglutamic acid'!$O$33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'Pyroglutamic acid'!$O$43:$O$47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'Pyroglutamic acid'!$O$43:$O$47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'Pyroglutamic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'Pyroglutamic acid'!$O$34:$O$39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'Pyroglutamic acid'!$P$33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'Pyroglutamic acid'!$P$43:$P$47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'Pyroglutamic acid'!$P$43:$P$47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'Pyroglutamic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'Pyroglutamic acid'!$P$34:$P$39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'Pyroglutamic acid'!$Q$33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'Pyroglutamic acid'!$Q$43:$Q$47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'Pyroglutamic acid'!$Q$43:$Q$47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'Pyroglutamic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'Pyroglutamic acid'!$Q$34:$Q$39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'Pyroglutamic acid'!$R$33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'Pyroglutamic acid'!$R$43:$R$47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'Pyroglutamic acid'!$R$43:$R$47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'Pyroglutamic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'Pyroglutamic acid'!$R$34:$R$39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'Pyroglutamic acid'!$S$33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'Pyroglutamic acid'!$S$43:$S$47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'Pyroglutamic acid'!$S$43:$S$47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'Pyroglutamic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'Pyroglutamic acid'!$S$34:$S$39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6249016"/>
        <c:axId val="1846235640"/>
      </c:scatterChart>
      <c:valAx>
        <c:axId val="1846249016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846235640"/>
        <c:crosses val="autoZero"/>
        <c:crossBetween val="midCat"/>
      </c:valAx>
      <c:valAx>
        <c:axId val="1846235640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84624901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'Pyroglutamic acid'!$A$51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'Pyroglutamic acid'!$B$52:$F$52</c:f>
                <c:numCache>
                  <c:formatCode>General</c:formatCode>
                  <c:ptCount val="5"/>
                  <c:pt idx="0">
                    <c:v>0.766063739708411</c:v>
                  </c:pt>
                  <c:pt idx="1">
                    <c:v>0.422594431605696</c:v>
                  </c:pt>
                  <c:pt idx="2">
                    <c:v>0.288604992371557</c:v>
                  </c:pt>
                  <c:pt idx="3">
                    <c:v>0.297587632007157</c:v>
                  </c:pt>
                  <c:pt idx="4">
                    <c:v>0.406016177337119</c:v>
                  </c:pt>
                </c:numCache>
              </c:numRef>
            </c:plus>
            <c:minus>
              <c:numRef>
                <c:f>'Pyroglutamic acid'!$B$52:$F$52</c:f>
                <c:numCache>
                  <c:formatCode>General</c:formatCode>
                  <c:ptCount val="5"/>
                  <c:pt idx="0">
                    <c:v>0.766063739708411</c:v>
                  </c:pt>
                  <c:pt idx="1">
                    <c:v>0.422594431605696</c:v>
                  </c:pt>
                  <c:pt idx="2">
                    <c:v>0.288604992371557</c:v>
                  </c:pt>
                  <c:pt idx="3">
                    <c:v>0.297587632007157</c:v>
                  </c:pt>
                  <c:pt idx="4">
                    <c:v>0.406016177337119</c:v>
                  </c:pt>
                </c:numCache>
              </c:numRef>
            </c:minus>
          </c:errBars>
          <c:cat>
            <c:strRef>
              <c:f>'Pyroglutamic acid'!$B$50:$F$50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'Pyroglutamic acid'!$B$51:$F$51</c:f>
              <c:numCache>
                <c:formatCode>General</c:formatCode>
                <c:ptCount val="5"/>
                <c:pt idx="0">
                  <c:v>0.947776658800807</c:v>
                </c:pt>
                <c:pt idx="1">
                  <c:v>0.894883479691497</c:v>
                </c:pt>
                <c:pt idx="2">
                  <c:v>0.404655905842857</c:v>
                </c:pt>
                <c:pt idx="3">
                  <c:v>0.415688983205446</c:v>
                </c:pt>
                <c:pt idx="4">
                  <c:v>0.972476075135432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6411144"/>
        <c:axId val="1846418808"/>
      </c:barChart>
      <c:catAx>
        <c:axId val="18464111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846418808"/>
        <c:crosses val="autoZero"/>
        <c:auto val="1"/>
        <c:lblAlgn val="ctr"/>
        <c:lblOffset val="0"/>
        <c:noMultiLvlLbl val="0"/>
      </c:catAx>
      <c:valAx>
        <c:axId val="1846418808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84641114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'Pyroglutamic acid'!$C$33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'Pyroglutamic acid'!$C$43:$C$47</c:f>
                <c:numCache>
                  <c:formatCode>General</c:formatCode>
                  <c:ptCount val="5"/>
                  <c:pt idx="0">
                    <c:v>0.919880902137651</c:v>
                  </c:pt>
                  <c:pt idx="1">
                    <c:v>0.575356440706084</c:v>
                  </c:pt>
                  <c:pt idx="2">
                    <c:v>0.431973759599554</c:v>
                  </c:pt>
                  <c:pt idx="3">
                    <c:v>0.148410631495333</c:v>
                  </c:pt>
                  <c:pt idx="4">
                    <c:v>0.283002669376561</c:v>
                  </c:pt>
                </c:numCache>
              </c:numRef>
            </c:plus>
            <c:minus>
              <c:numRef>
                <c:f>'Pyroglutamic acid'!$C$43:$C$47</c:f>
                <c:numCache>
                  <c:formatCode>General</c:formatCode>
                  <c:ptCount val="5"/>
                  <c:pt idx="0">
                    <c:v>0.919880902137651</c:v>
                  </c:pt>
                  <c:pt idx="1">
                    <c:v>0.575356440706084</c:v>
                  </c:pt>
                  <c:pt idx="2">
                    <c:v>0.431973759599554</c:v>
                  </c:pt>
                  <c:pt idx="3">
                    <c:v>0.148410631495333</c:v>
                  </c:pt>
                  <c:pt idx="4">
                    <c:v>0.283002669376561</c:v>
                  </c:pt>
                </c:numCache>
              </c:numRef>
            </c:minus>
          </c:errBars>
          <c:xVal>
            <c:numRef>
              <c:f>'Pyroglutamic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'Pyroglutamic acid'!$C$34:$C$39</c:f>
              <c:numCache>
                <c:formatCode>0</c:formatCode>
                <c:ptCount val="6"/>
                <c:pt idx="0">
                  <c:v>96.90072009475942</c:v>
                </c:pt>
                <c:pt idx="1">
                  <c:v>97.12660384939556</c:v>
                </c:pt>
                <c:pt idx="2">
                  <c:v>97.6101198804748</c:v>
                </c:pt>
                <c:pt idx="3">
                  <c:v>96.63487300024895</c:v>
                </c:pt>
                <c:pt idx="4">
                  <c:v>97.46538927966244</c:v>
                </c:pt>
                <c:pt idx="5" formatCode="General">
                  <c:v>97.11672768753428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'Pyroglutamic acid'!$V$33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'Pyroglutamic acid'!$V$41:$V$45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'Pyroglutamic acid'!$V$41:$V$45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'Pyroglutamic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'Pyroglutamic acid'!$V$34:$V$39</c:f>
              <c:numCache>
                <c:formatCode>0</c:formatCode>
                <c:ptCount val="6"/>
                <c:pt idx="0">
                  <c:v>3.099279905240574</c:v>
                </c:pt>
                <c:pt idx="1">
                  <c:v>2.87339615060443</c:v>
                </c:pt>
                <c:pt idx="2">
                  <c:v>2.389880119525192</c:v>
                </c:pt>
                <c:pt idx="3">
                  <c:v>3.365126999751055</c:v>
                </c:pt>
                <c:pt idx="4">
                  <c:v>2.534610720337544</c:v>
                </c:pt>
                <c:pt idx="5">
                  <c:v>2.883272312465736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6215640"/>
        <c:axId val="1846169912"/>
      </c:scatterChart>
      <c:valAx>
        <c:axId val="184621564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846169912"/>
        <c:crosses val="autoZero"/>
        <c:crossBetween val="midCat"/>
      </c:valAx>
      <c:valAx>
        <c:axId val="184616991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846215640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'Pyroglutamic acid'!$C$56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'Pyroglutamic acid'!$C$65:$C$70</c:f>
                <c:numCache>
                  <c:formatCode>General</c:formatCode>
                  <c:ptCount val="6"/>
                  <c:pt idx="0">
                    <c:v>0.143226571218859</c:v>
                  </c:pt>
                  <c:pt idx="1">
                    <c:v>1.447459917456265</c:v>
                  </c:pt>
                  <c:pt idx="2">
                    <c:v>0.503296021703287</c:v>
                  </c:pt>
                  <c:pt idx="3">
                    <c:v>0.224939321442501</c:v>
                  </c:pt>
                  <c:pt idx="4">
                    <c:v>0.012707192061425</c:v>
                  </c:pt>
                  <c:pt idx="5">
                    <c:v>1.239316546878778</c:v>
                  </c:pt>
                </c:numCache>
              </c:numRef>
            </c:plus>
            <c:minus>
              <c:numRef>
                <c:f>'Pyroglutamic acid'!$C$65:$C$70</c:f>
                <c:numCache>
                  <c:formatCode>General</c:formatCode>
                  <c:ptCount val="6"/>
                  <c:pt idx="0">
                    <c:v>0.143226571218859</c:v>
                  </c:pt>
                  <c:pt idx="1">
                    <c:v>1.447459917456265</c:v>
                  </c:pt>
                  <c:pt idx="2">
                    <c:v>0.503296021703287</c:v>
                  </c:pt>
                  <c:pt idx="3">
                    <c:v>0.224939321442501</c:v>
                  </c:pt>
                  <c:pt idx="4">
                    <c:v>0.012707192061425</c:v>
                  </c:pt>
                  <c:pt idx="5">
                    <c:v>1.239316546878778</c:v>
                  </c:pt>
                </c:numCache>
              </c:numRef>
            </c:minus>
          </c:errBars>
          <c:xVal>
            <c:numRef>
              <c:f>'Pyroglutamic acid'!$B$57:$B$62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'Pyroglutamic acid'!$C$57:$C$62</c:f>
              <c:numCache>
                <c:formatCode>0</c:formatCode>
                <c:ptCount val="6"/>
                <c:pt idx="0">
                  <c:v>97.9877574092184</c:v>
                </c:pt>
                <c:pt idx="1">
                  <c:v>96.3792821165553</c:v>
                </c:pt>
                <c:pt idx="2">
                  <c:v>96.29394706345386</c:v>
                </c:pt>
                <c:pt idx="3">
                  <c:v>97.70397073470481</c:v>
                </c:pt>
                <c:pt idx="4">
                  <c:v>97.84823531854724</c:v>
                </c:pt>
                <c:pt idx="5" formatCode="General">
                  <c:v>96.77010978804493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'Pyroglutamic acid'!$D$56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'Pyroglutamic acid'!$D$65:$D$70</c:f>
                <c:numCache>
                  <c:formatCode>General</c:formatCode>
                  <c:ptCount val="6"/>
                  <c:pt idx="0">
                    <c:v>0.131126368477703</c:v>
                  </c:pt>
                  <c:pt idx="1">
                    <c:v>1.234891200493925</c:v>
                  </c:pt>
                  <c:pt idx="2">
                    <c:v>0.446106686954689</c:v>
                  </c:pt>
                  <c:pt idx="3">
                    <c:v>0.240305175366038</c:v>
                  </c:pt>
                  <c:pt idx="4">
                    <c:v>0.157832535663331</c:v>
                  </c:pt>
                  <c:pt idx="5">
                    <c:v>1.232008250322466</c:v>
                  </c:pt>
                </c:numCache>
              </c:numRef>
            </c:plus>
            <c:minus>
              <c:numRef>
                <c:f>'Pyroglutamic acid'!$D$65:$D$70</c:f>
                <c:numCache>
                  <c:formatCode>General</c:formatCode>
                  <c:ptCount val="6"/>
                  <c:pt idx="0">
                    <c:v>0.131126368477703</c:v>
                  </c:pt>
                  <c:pt idx="1">
                    <c:v>1.234891200493925</c:v>
                  </c:pt>
                  <c:pt idx="2">
                    <c:v>0.446106686954689</c:v>
                  </c:pt>
                  <c:pt idx="3">
                    <c:v>0.240305175366038</c:v>
                  </c:pt>
                  <c:pt idx="4">
                    <c:v>0.157832535663331</c:v>
                  </c:pt>
                  <c:pt idx="5">
                    <c:v>1.232008250322466</c:v>
                  </c:pt>
                </c:numCache>
              </c:numRef>
            </c:minus>
          </c:errBars>
          <c:xVal>
            <c:numRef>
              <c:f>'Pyroglutamic acid'!$B$57:$B$62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'Pyroglutamic acid'!$D$57:$D$62</c:f>
              <c:numCache>
                <c:formatCode>0</c:formatCode>
                <c:ptCount val="6"/>
                <c:pt idx="0">
                  <c:v>1.838741332706252</c:v>
                </c:pt>
                <c:pt idx="1">
                  <c:v>3.259618066494723</c:v>
                </c:pt>
                <c:pt idx="2">
                  <c:v>3.321025810266478</c:v>
                </c:pt>
                <c:pt idx="3">
                  <c:v>2.149378165310822</c:v>
                </c:pt>
                <c:pt idx="4">
                  <c:v>1.945479710953272</c:v>
                </c:pt>
                <c:pt idx="5" formatCode="General">
                  <c:v>3.080911555893943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'Pyroglutamic acid'!$E$56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'Pyroglutamic acid'!$E$65:$E$70</c:f>
                <c:numCache>
                  <c:formatCode>General</c:formatCode>
                  <c:ptCount val="6"/>
                  <c:pt idx="0">
                    <c:v>0.0181677662644517</c:v>
                  </c:pt>
                  <c:pt idx="1">
                    <c:v>0.187751557410286</c:v>
                  </c:pt>
                  <c:pt idx="2">
                    <c:v>0.0835128920965149</c:v>
                  </c:pt>
                  <c:pt idx="3">
                    <c:v>0.0247913347108172</c:v>
                  </c:pt>
                  <c:pt idx="4">
                    <c:v>0.105694296536149</c:v>
                  </c:pt>
                  <c:pt idx="5">
                    <c:v>0.0189481282720961</c:v>
                  </c:pt>
                </c:numCache>
              </c:numRef>
            </c:plus>
            <c:minus>
              <c:numRef>
                <c:f>'Pyroglutamic acid'!$E$65:$E$70</c:f>
                <c:numCache>
                  <c:formatCode>General</c:formatCode>
                  <c:ptCount val="6"/>
                  <c:pt idx="0">
                    <c:v>0.0181677662644517</c:v>
                  </c:pt>
                  <c:pt idx="1">
                    <c:v>0.187751557410286</c:v>
                  </c:pt>
                  <c:pt idx="2">
                    <c:v>0.0835128920965149</c:v>
                  </c:pt>
                  <c:pt idx="3">
                    <c:v>0.0247913347108172</c:v>
                  </c:pt>
                  <c:pt idx="4">
                    <c:v>0.105694296536149</c:v>
                  </c:pt>
                  <c:pt idx="5">
                    <c:v>0.0189481282720961</c:v>
                  </c:pt>
                </c:numCache>
              </c:numRef>
            </c:minus>
          </c:errBars>
          <c:xVal>
            <c:numRef>
              <c:f>'Pyroglutamic acid'!$B$57:$B$62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'Pyroglutamic acid'!$E$57:$E$62</c:f>
              <c:numCache>
                <c:formatCode>0</c:formatCode>
                <c:ptCount val="6"/>
                <c:pt idx="0">
                  <c:v>0.154491431600081</c:v>
                </c:pt>
                <c:pt idx="1">
                  <c:v>0.33099589420616</c:v>
                </c:pt>
                <c:pt idx="2">
                  <c:v>0.312779520883448</c:v>
                </c:pt>
                <c:pt idx="3">
                  <c:v>0.145061919303978</c:v>
                </c:pt>
                <c:pt idx="4">
                  <c:v>0.192121663381063</c:v>
                </c:pt>
                <c:pt idx="5" formatCode="General">
                  <c:v>0.147444118443181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'Pyroglutamic acid'!$F$56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'Pyroglutamic acid'!$F$65:$F$70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'Pyroglutamic acid'!$F$65:$F$70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'Pyroglutamic acid'!$B$57:$B$62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'Pyroglutamic acid'!$F$57:$F$62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'Pyroglutamic acid'!$G$33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'Pyroglutamic acid'!$G$65:$G$70</c:f>
                <c:numCache>
                  <c:formatCode>General</c:formatCode>
                  <c:ptCount val="6"/>
                  <c:pt idx="0">
                    <c:v>0.0317202231457457</c:v>
                  </c:pt>
                  <c:pt idx="1">
                    <c:v>0.0262146411004799</c:v>
                  </c:pt>
                  <c:pt idx="2">
                    <c:v>0.0398820893503532</c:v>
                  </c:pt>
                  <c:pt idx="3">
                    <c:v>0.00313206687176541</c:v>
                  </c:pt>
                  <c:pt idx="4">
                    <c:v>0.0418972807396688</c:v>
                  </c:pt>
                  <c:pt idx="5">
                    <c:v>0.00141352120169317</c:v>
                  </c:pt>
                </c:numCache>
              </c:numRef>
            </c:plus>
            <c:minus>
              <c:numRef>
                <c:f>'Pyroglutamic acid'!$G$65:$G$70</c:f>
                <c:numCache>
                  <c:formatCode>General</c:formatCode>
                  <c:ptCount val="6"/>
                  <c:pt idx="0">
                    <c:v>0.0317202231457457</c:v>
                  </c:pt>
                  <c:pt idx="1">
                    <c:v>0.0262146411004799</c:v>
                  </c:pt>
                  <c:pt idx="2">
                    <c:v>0.0398820893503532</c:v>
                  </c:pt>
                  <c:pt idx="3">
                    <c:v>0.00313206687176541</c:v>
                  </c:pt>
                  <c:pt idx="4">
                    <c:v>0.0418972807396688</c:v>
                  </c:pt>
                  <c:pt idx="5">
                    <c:v>0.00141352120169317</c:v>
                  </c:pt>
                </c:numCache>
              </c:numRef>
            </c:minus>
          </c:errBars>
          <c:xVal>
            <c:numRef>
              <c:f>'Pyroglutamic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'Pyroglutamic acid'!$G$57:$G$62</c:f>
              <c:numCache>
                <c:formatCode>0</c:formatCode>
                <c:ptCount val="6"/>
                <c:pt idx="0">
                  <c:v>0.019009826475253</c:v>
                </c:pt>
                <c:pt idx="1">
                  <c:v>0.0301039227438279</c:v>
                </c:pt>
                <c:pt idx="2">
                  <c:v>0.0722476053962142</c:v>
                </c:pt>
                <c:pt idx="3">
                  <c:v>0.00158918068040998</c:v>
                </c:pt>
                <c:pt idx="4">
                  <c:v>0.0141633071184248</c:v>
                </c:pt>
                <c:pt idx="5" formatCode="General">
                  <c:v>0.00153453761792217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'Pyroglutamic acid'!$H$33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'Pyroglutamic acid'!$H$43:$H$47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'Pyroglutamic acid'!$H$43:$H$47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'Pyroglutamic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'Pyroglutamic acid'!$H$57:$H$62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'Pyroglutamic acid'!$I$33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'Pyroglutamic acid'!$I$43:$I$47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'Pyroglutamic acid'!$I$43:$I$47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'Pyroglutamic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'Pyroglutamic acid'!$I$57:$I$62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'Pyroglutamic acid'!$J$33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'Pyroglutamic acid'!$J$43:$J$47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'Pyroglutamic acid'!$J$43:$J$47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'Pyroglutamic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'Pyroglutamic acid'!$J$57:$J$62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'Pyroglutamic acid'!$K$33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'Pyroglutamic acid'!$K$43:$K$47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'Pyroglutamic acid'!$K$43:$K$47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'Pyroglutamic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'Pyroglutamic acid'!$K$57:$K$62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'Pyroglutamic acid'!$L$33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'Pyroglutamic acid'!$L$43:$L$47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'Pyroglutamic acid'!$L$43:$L$47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'Pyroglutamic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'Pyroglutamic acid'!$L$57:$L$62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'Pyroglutamic acid'!$M$33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'Pyroglutamic acid'!$M$43:$M$47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'Pyroglutamic acid'!$M$43:$M$47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'Pyroglutamic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'Pyroglutamic acid'!$M$57:$M$62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'Pyroglutamic acid'!$N$33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'Pyroglutamic acid'!$N$43:$N$47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'Pyroglutamic acid'!$N$43:$N$47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'Pyroglutamic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'Pyroglutamic acid'!$N$57:$N$62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'Pyroglutamic acid'!$O$33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'Pyroglutamic acid'!$O$43:$O$47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'Pyroglutamic acid'!$O$43:$O$47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'Pyroglutamic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'Pyroglutamic acid'!$O$57:$O$62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'Pyroglutamic acid'!$P$33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'Pyroglutamic acid'!$P$43:$P$47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'Pyroglutamic acid'!$P$43:$P$47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'Pyroglutamic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'Pyroglutamic acid'!$P$57:$P$62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'Pyroglutamic acid'!$Q$33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'Pyroglutamic acid'!$Q$43:$Q$47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'Pyroglutamic acid'!$Q$43:$Q$47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'Pyroglutamic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'Pyroglutamic acid'!$Q$57:$Q$62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'Pyroglutamic acid'!$R$33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'Pyroglutamic acid'!$R$43:$R$47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'Pyroglutamic acid'!$R$43:$R$47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'Pyroglutamic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'Pyroglutamic acid'!$R$57:$R$62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'Pyroglutamic acid'!$S$33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'Pyroglutamic acid'!$S$43:$S$47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'Pyroglutamic acid'!$S$43:$S$47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'Pyroglutamic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'Pyroglutamic acid'!$S$57:$S$62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6016328"/>
        <c:axId val="1845988008"/>
      </c:scatterChart>
      <c:valAx>
        <c:axId val="1846016328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845988008"/>
        <c:crosses val="autoZero"/>
        <c:crossBetween val="midCat"/>
      </c:valAx>
      <c:valAx>
        <c:axId val="184598800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84601632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'Pyroglutamic acid'!$C$33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'Pyroglutamic acid'!$C$87:$C$92</c:f>
                <c:numCache>
                  <c:formatCode>General</c:formatCode>
                  <c:ptCount val="6"/>
                  <c:pt idx="0">
                    <c:v>0.018278864365512</c:v>
                  </c:pt>
                  <c:pt idx="1">
                    <c:v>0.547035586751604</c:v>
                  </c:pt>
                  <c:pt idx="2">
                    <c:v>0.316250345832663</c:v>
                  </c:pt>
                  <c:pt idx="3">
                    <c:v>0.0589477674274651</c:v>
                  </c:pt>
                  <c:pt idx="4">
                    <c:v>0.245415677314352</c:v>
                  </c:pt>
                  <c:pt idx="5">
                    <c:v>0.298412445956862</c:v>
                  </c:pt>
                </c:numCache>
              </c:numRef>
            </c:plus>
            <c:minus>
              <c:numRef>
                <c:f>'Pyroglutamic acid'!$C$87:$C$92</c:f>
                <c:numCache>
                  <c:formatCode>General</c:formatCode>
                  <c:ptCount val="6"/>
                  <c:pt idx="0">
                    <c:v>0.018278864365512</c:v>
                  </c:pt>
                  <c:pt idx="1">
                    <c:v>0.547035586751604</c:v>
                  </c:pt>
                  <c:pt idx="2">
                    <c:v>0.316250345832663</c:v>
                  </c:pt>
                  <c:pt idx="3">
                    <c:v>0.0589477674274651</c:v>
                  </c:pt>
                  <c:pt idx="4">
                    <c:v>0.245415677314352</c:v>
                  </c:pt>
                  <c:pt idx="5">
                    <c:v>0.298412445956862</c:v>
                  </c:pt>
                </c:numCache>
              </c:numRef>
            </c:minus>
          </c:errBars>
          <c:xVal>
            <c:numRef>
              <c:f>'Pyroglutamic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'Pyroglutamic acid'!$C$79:$C$84</c:f>
              <c:numCache>
                <c:formatCode>0</c:formatCode>
                <c:ptCount val="6"/>
                <c:pt idx="0">
                  <c:v>98.15491083483742</c:v>
                </c:pt>
                <c:pt idx="1">
                  <c:v>96.92936938695327</c:v>
                </c:pt>
                <c:pt idx="2">
                  <c:v>97.81531613719832</c:v>
                </c:pt>
                <c:pt idx="3">
                  <c:v>98.18639661658663</c:v>
                </c:pt>
                <c:pt idx="4">
                  <c:v>97.9916683358927</c:v>
                </c:pt>
                <c:pt idx="5" formatCode="General">
                  <c:v>97.81739921266841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'Pyroglutamic acid'!$D$33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'Pyroglutamic acid'!$D$87:$D$92</c:f>
                <c:numCache>
                  <c:formatCode>General</c:formatCode>
                  <c:ptCount val="6"/>
                  <c:pt idx="0">
                    <c:v>0.0310371961396618</c:v>
                  </c:pt>
                  <c:pt idx="1">
                    <c:v>0.544934644344085</c:v>
                  </c:pt>
                  <c:pt idx="2">
                    <c:v>0.310512696543231</c:v>
                  </c:pt>
                  <c:pt idx="3">
                    <c:v>0.0640150894135313</c:v>
                  </c:pt>
                  <c:pt idx="4">
                    <c:v>0.236627588177603</c:v>
                  </c:pt>
                  <c:pt idx="5">
                    <c:v>0.272850618287434</c:v>
                  </c:pt>
                </c:numCache>
              </c:numRef>
            </c:plus>
            <c:minus>
              <c:numRef>
                <c:f>'Pyroglutamic acid'!$D$87:$D$92</c:f>
                <c:numCache>
                  <c:formatCode>General</c:formatCode>
                  <c:ptCount val="6"/>
                  <c:pt idx="0">
                    <c:v>0.0310371961396618</c:v>
                  </c:pt>
                  <c:pt idx="1">
                    <c:v>0.544934644344085</c:v>
                  </c:pt>
                  <c:pt idx="2">
                    <c:v>0.310512696543231</c:v>
                  </c:pt>
                  <c:pt idx="3">
                    <c:v>0.0640150894135313</c:v>
                  </c:pt>
                  <c:pt idx="4">
                    <c:v>0.236627588177603</c:v>
                  </c:pt>
                  <c:pt idx="5">
                    <c:v>0.272850618287434</c:v>
                  </c:pt>
                </c:numCache>
              </c:numRef>
            </c:minus>
          </c:errBars>
          <c:xVal>
            <c:numRef>
              <c:f>'Pyroglutamic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'Pyroglutamic acid'!$D$79:$D$84</c:f>
              <c:numCache>
                <c:formatCode>0</c:formatCode>
                <c:ptCount val="6"/>
                <c:pt idx="0">
                  <c:v>1.707877431167668</c:v>
                </c:pt>
                <c:pt idx="1">
                  <c:v>2.914791887821911</c:v>
                </c:pt>
                <c:pt idx="2">
                  <c:v>2.040362196911501</c:v>
                </c:pt>
                <c:pt idx="3">
                  <c:v>1.681213803904399</c:v>
                </c:pt>
                <c:pt idx="4">
                  <c:v>1.840896423319178</c:v>
                </c:pt>
                <c:pt idx="5" formatCode="General">
                  <c:v>2.051429453738933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'Pyroglutamic acid'!$E$33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'Pyroglutamic acid'!$E$87:$E$92</c:f>
                <c:numCache>
                  <c:formatCode>General</c:formatCode>
                  <c:ptCount val="6"/>
                  <c:pt idx="0">
                    <c:v>0.00966405443708081</c:v>
                  </c:pt>
                  <c:pt idx="1">
                    <c:v>0.00705552692466984</c:v>
                  </c:pt>
                  <c:pt idx="2">
                    <c:v>0.0243991929376905</c:v>
                  </c:pt>
                  <c:pt idx="3">
                    <c:v>0.00586584216969526</c:v>
                  </c:pt>
                  <c:pt idx="4">
                    <c:v>0.0129570638136359</c:v>
                  </c:pt>
                  <c:pt idx="5">
                    <c:v>0.0294012166652701</c:v>
                  </c:pt>
                </c:numCache>
              </c:numRef>
            </c:plus>
            <c:minus>
              <c:numRef>
                <c:f>'Pyroglutamic acid'!$E$65:$E$70</c:f>
                <c:numCache>
                  <c:formatCode>General</c:formatCode>
                  <c:ptCount val="6"/>
                  <c:pt idx="0">
                    <c:v>0.0181677662644517</c:v>
                  </c:pt>
                  <c:pt idx="1">
                    <c:v>0.187751557410286</c:v>
                  </c:pt>
                  <c:pt idx="2">
                    <c:v>0.0835128920965149</c:v>
                  </c:pt>
                  <c:pt idx="3">
                    <c:v>0.0247913347108172</c:v>
                  </c:pt>
                  <c:pt idx="4">
                    <c:v>0.105694296536149</c:v>
                  </c:pt>
                  <c:pt idx="5">
                    <c:v>0.0189481282720961</c:v>
                  </c:pt>
                </c:numCache>
              </c:numRef>
            </c:minus>
          </c:errBars>
          <c:xVal>
            <c:numRef>
              <c:f>'Pyroglutamic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'Pyroglutamic acid'!$E$79:$E$84</c:f>
              <c:numCache>
                <c:formatCode>0</c:formatCode>
                <c:ptCount val="6"/>
                <c:pt idx="0">
                  <c:v>0.133770769063238</c:v>
                </c:pt>
                <c:pt idx="1">
                  <c:v>0.147782812482693</c:v>
                </c:pt>
                <c:pt idx="2">
                  <c:v>0.142375362178837</c:v>
                </c:pt>
                <c:pt idx="3">
                  <c:v>0.12855420781083</c:v>
                </c:pt>
                <c:pt idx="4">
                  <c:v>0.160118239167695</c:v>
                </c:pt>
                <c:pt idx="5" formatCode="General">
                  <c:v>0.129957916364822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'Pyroglutamic acid'!$F$33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'Pyroglutamic acid'!$F$87:$F$92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'Pyroglutamic acid'!$F$87:$F$92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'Pyroglutamic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'Pyroglutamic acid'!$F$79:$F$84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'Pyroglutamic acid'!$G$33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'Pyroglutamic acid'!$G$87:$G$92</c:f>
                <c:numCache>
                  <c:formatCode>General</c:formatCode>
                  <c:ptCount val="6"/>
                  <c:pt idx="0">
                    <c:v>0.00621628375985232</c:v>
                  </c:pt>
                  <c:pt idx="1">
                    <c:v>0.00741660518682052</c:v>
                  </c:pt>
                  <c:pt idx="2">
                    <c:v>0.00198531127352064</c:v>
                  </c:pt>
                  <c:pt idx="3">
                    <c:v>0.00394468029821525</c:v>
                  </c:pt>
                  <c:pt idx="4">
                    <c:v>0.00224870983408489</c:v>
                  </c:pt>
                  <c:pt idx="5">
                    <c:v>0.00172208352733165</c:v>
                  </c:pt>
                </c:numCache>
              </c:numRef>
            </c:plus>
            <c:minus>
              <c:numRef>
                <c:f>'Pyroglutamic acid'!$G$87:$G$92</c:f>
                <c:numCache>
                  <c:formatCode>General</c:formatCode>
                  <c:ptCount val="6"/>
                  <c:pt idx="0">
                    <c:v>0.00621628375985232</c:v>
                  </c:pt>
                  <c:pt idx="1">
                    <c:v>0.00741660518682052</c:v>
                  </c:pt>
                  <c:pt idx="2">
                    <c:v>0.00198531127352064</c:v>
                  </c:pt>
                  <c:pt idx="3">
                    <c:v>0.00394468029821525</c:v>
                  </c:pt>
                  <c:pt idx="4">
                    <c:v>0.00224870983408489</c:v>
                  </c:pt>
                  <c:pt idx="5">
                    <c:v>0.00172208352733165</c:v>
                  </c:pt>
                </c:numCache>
              </c:numRef>
            </c:minus>
          </c:errBars>
          <c:xVal>
            <c:numRef>
              <c:f>'Pyroglutamic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'Pyroglutamic acid'!$G$79:$G$84</c:f>
              <c:numCache>
                <c:formatCode>0</c:formatCode>
                <c:ptCount val="6"/>
                <c:pt idx="0">
                  <c:v>0.003440964931687</c:v>
                </c:pt>
                <c:pt idx="1">
                  <c:v>0.00805591274213992</c:v>
                </c:pt>
                <c:pt idx="2">
                  <c:v>0.00194630371134094</c:v>
                </c:pt>
                <c:pt idx="3">
                  <c:v>0.00383537169814117</c:v>
                </c:pt>
                <c:pt idx="4">
                  <c:v>0.00731700162041528</c:v>
                </c:pt>
                <c:pt idx="5" formatCode="General">
                  <c:v>0.00121341722783869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'Pyroglutamic acid'!$H$33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'Pyroglutamic acid'!$H$43:$H$47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'Pyroglutamic acid'!$H$43:$H$47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'Pyroglutamic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'Pyroglutamic acid'!$H$79:$H$84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'Pyroglutamic acid'!$I$33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'Pyroglutamic acid'!$I$43:$I$47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'Pyroglutamic acid'!$I$43:$I$47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'Pyroglutamic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'Pyroglutamic acid'!$I$79:$I$84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'Pyroglutamic acid'!$J$33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'Pyroglutamic acid'!$J$43:$J$47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'Pyroglutamic acid'!$J$43:$J$47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'Pyroglutamic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'Pyroglutamic acid'!$J$79:$J$84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'Pyroglutamic acid'!$K$33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'Pyroglutamic acid'!$K$43:$K$47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'Pyroglutamic acid'!$K$43:$K$47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'Pyroglutamic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'Pyroglutamic acid'!$K$79:$K$84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'Pyroglutamic acid'!$L$33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'Pyroglutamic acid'!$L$43:$L$47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'Pyroglutamic acid'!$L$43:$L$47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'Pyroglutamic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'Pyroglutamic acid'!$L$79:$L$84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'Pyroglutamic acid'!$M$33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'Pyroglutamic acid'!$M$43:$M$47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'Pyroglutamic acid'!$M$43:$M$47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'Pyroglutamic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'Pyroglutamic acid'!$M$79:$M$84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'Pyroglutamic acid'!$N$33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'Pyroglutamic acid'!$N$43:$N$47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'Pyroglutamic acid'!$N$43:$N$47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'Pyroglutamic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'Pyroglutamic acid'!$N$79:$N$84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'Pyroglutamic acid'!$O$33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'Pyroglutamic acid'!$O$43:$O$47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'Pyroglutamic acid'!$O$43:$O$47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'Pyroglutamic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'Pyroglutamic acid'!$O$79:$O$84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'Pyroglutamic acid'!$P$33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'Pyroglutamic acid'!$P$43:$P$47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'Pyroglutamic acid'!$P$43:$P$47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'Pyroglutamic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'Pyroglutamic acid'!$P$79:$P$84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'Pyroglutamic acid'!$Q$33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'Pyroglutamic acid'!$Q$43:$Q$47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'Pyroglutamic acid'!$Q$43:$Q$47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'Pyroglutamic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'Pyroglutamic acid'!$Q$79:$Q$84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'Pyroglutamic acid'!$R$33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'Pyroglutamic acid'!$R$43:$R$47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'Pyroglutamic acid'!$R$43:$R$47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'Pyroglutamic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'Pyroglutamic acid'!$R$79:$R$84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'Pyroglutamic acid'!$S$33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'Pyroglutamic acid'!$S$43:$S$47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'Pyroglutamic acid'!$S$43:$S$47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'Pyroglutamic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'Pyroglutamic acid'!$S$79:$S$84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5879896"/>
        <c:axId val="1845860248"/>
      </c:scatterChart>
      <c:valAx>
        <c:axId val="1845879896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845860248"/>
        <c:crosses val="autoZero"/>
        <c:crossBetween val="midCat"/>
      </c:valAx>
      <c:valAx>
        <c:axId val="184586024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84587989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'Pyroglutamic acid'!$A$73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'Pyroglutamic acid'!$B$74:$F$74</c:f>
                <c:numCache>
                  <c:formatCode>General</c:formatCode>
                  <c:ptCount val="5"/>
                  <c:pt idx="0">
                    <c:v>0.87642355944284</c:v>
                  </c:pt>
                  <c:pt idx="1">
                    <c:v>0.350282988475339</c:v>
                  </c:pt>
                  <c:pt idx="2">
                    <c:v>0.430443796318689</c:v>
                  </c:pt>
                  <c:pt idx="3">
                    <c:v>0.30267857868691</c:v>
                  </c:pt>
                  <c:pt idx="4">
                    <c:v>0.89033638419131</c:v>
                  </c:pt>
                </c:numCache>
              </c:numRef>
            </c:plus>
            <c:minus>
              <c:numRef>
                <c:f>'Pyroglutamic acid'!$B$74:$F$74</c:f>
                <c:numCache>
                  <c:formatCode>General</c:formatCode>
                  <c:ptCount val="5"/>
                  <c:pt idx="0">
                    <c:v>0.87642355944284</c:v>
                  </c:pt>
                  <c:pt idx="1">
                    <c:v>0.350282988475339</c:v>
                  </c:pt>
                  <c:pt idx="2">
                    <c:v>0.430443796318689</c:v>
                  </c:pt>
                  <c:pt idx="3">
                    <c:v>0.30267857868691</c:v>
                  </c:pt>
                  <c:pt idx="4">
                    <c:v>0.89033638419131</c:v>
                  </c:pt>
                </c:numCache>
              </c:numRef>
            </c:minus>
          </c:errBars>
          <c:cat>
            <c:strRef>
              <c:f>'Pyroglutamic acid'!$B$50:$F$50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'Pyroglutamic acid'!$B$73:$F$73</c:f>
              <c:numCache>
                <c:formatCode>General</c:formatCode>
                <c:ptCount val="5"/>
                <c:pt idx="0">
                  <c:v>1.082525563125344</c:v>
                </c:pt>
                <c:pt idx="1">
                  <c:v>1.574211605041465</c:v>
                </c:pt>
                <c:pt idx="2">
                  <c:v>0.71336621021544</c:v>
                </c:pt>
                <c:pt idx="3" formatCode="0.00E+00">
                  <c:v>0.736183970170196</c:v>
                </c:pt>
                <c:pt idx="4">
                  <c:v>1.24057771231985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6199416"/>
        <c:axId val="1846158184"/>
      </c:barChart>
      <c:catAx>
        <c:axId val="18461994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846158184"/>
        <c:crosses val="autoZero"/>
        <c:auto val="1"/>
        <c:lblAlgn val="ctr"/>
        <c:lblOffset val="0"/>
        <c:noMultiLvlLbl val="0"/>
      </c:catAx>
      <c:valAx>
        <c:axId val="1846158184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84619941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'Pyroglutamic acid'!$A$51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'Pyroglutamic acid'!$B$96:$F$96</c:f>
                <c:numCache>
                  <c:formatCode>General</c:formatCode>
                  <c:ptCount val="5"/>
                  <c:pt idx="0">
                    <c:v>0.557304729954417</c:v>
                  </c:pt>
                  <c:pt idx="1">
                    <c:v>0.574829253116709</c:v>
                  </c:pt>
                  <c:pt idx="2">
                    <c:v>0.146500031988055</c:v>
                  </c:pt>
                  <c:pt idx="3">
                    <c:v>0.146900833526845</c:v>
                  </c:pt>
                  <c:pt idx="4">
                    <c:v>0.351343775650341</c:v>
                  </c:pt>
                </c:numCache>
              </c:numRef>
            </c:plus>
            <c:minus>
              <c:numRef>
                <c:f>'Pyroglutamic acid'!$B$96:$F$96</c:f>
                <c:numCache>
                  <c:formatCode>General</c:formatCode>
                  <c:ptCount val="5"/>
                  <c:pt idx="0">
                    <c:v>0.557304729954417</c:v>
                  </c:pt>
                  <c:pt idx="1">
                    <c:v>0.574829253116709</c:v>
                  </c:pt>
                  <c:pt idx="2">
                    <c:v>0.146500031988055</c:v>
                  </c:pt>
                  <c:pt idx="3">
                    <c:v>0.146900833526845</c:v>
                  </c:pt>
                  <c:pt idx="4">
                    <c:v>0.351343775650341</c:v>
                  </c:pt>
                </c:numCache>
              </c:numRef>
            </c:minus>
          </c:errBars>
          <c:cat>
            <c:strRef>
              <c:f>'Pyroglutamic acid'!$B$50:$F$50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'Pyroglutamic acid'!$B$95:$F$95</c:f>
              <c:numCache>
                <c:formatCode>General</c:formatCode>
                <c:ptCount val="5"/>
                <c:pt idx="0">
                  <c:v>1.752641623075546</c:v>
                </c:pt>
                <c:pt idx="1">
                  <c:v>0.881286784206077</c:v>
                </c:pt>
                <c:pt idx="2">
                  <c:v>0.687492089784946</c:v>
                </c:pt>
                <c:pt idx="3">
                  <c:v>0.840937910388161</c:v>
                </c:pt>
                <c:pt idx="4" formatCode="0.00E+00">
                  <c:v>1.145182381240299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5836168"/>
        <c:axId val="1845832728"/>
      </c:barChart>
      <c:catAx>
        <c:axId val="1845836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845832728"/>
        <c:crosses val="autoZero"/>
        <c:auto val="1"/>
        <c:lblAlgn val="ctr"/>
        <c:lblOffset val="0"/>
        <c:noMultiLvlLbl val="0"/>
      </c:catAx>
      <c:valAx>
        <c:axId val="1845832728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84583616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'Pyroglutamic acid'!$C$33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'Pyroglutamic acid'!$C$43:$C$47</c:f>
                <c:numCache>
                  <c:formatCode>General</c:formatCode>
                  <c:ptCount val="5"/>
                  <c:pt idx="0">
                    <c:v>0.919880902137651</c:v>
                  </c:pt>
                  <c:pt idx="1">
                    <c:v>0.575356440706084</c:v>
                  </c:pt>
                  <c:pt idx="2">
                    <c:v>0.431973759599554</c:v>
                  </c:pt>
                  <c:pt idx="3">
                    <c:v>0.148410631495333</c:v>
                  </c:pt>
                  <c:pt idx="4">
                    <c:v>0.283002669376561</c:v>
                  </c:pt>
                </c:numCache>
              </c:numRef>
            </c:plus>
            <c:minus>
              <c:numRef>
                <c:f>'Pyroglutamic acid'!$C$43:$C$47</c:f>
                <c:numCache>
                  <c:formatCode>General</c:formatCode>
                  <c:ptCount val="5"/>
                  <c:pt idx="0">
                    <c:v>0.919880902137651</c:v>
                  </c:pt>
                  <c:pt idx="1">
                    <c:v>0.575356440706084</c:v>
                  </c:pt>
                  <c:pt idx="2">
                    <c:v>0.431973759599554</c:v>
                  </c:pt>
                  <c:pt idx="3">
                    <c:v>0.148410631495333</c:v>
                  </c:pt>
                  <c:pt idx="4">
                    <c:v>0.283002669376561</c:v>
                  </c:pt>
                </c:numCache>
              </c:numRef>
            </c:minus>
          </c:errBars>
          <c:xVal>
            <c:numRef>
              <c:f>'Pyroglutamic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'Pyroglutamic acid'!$C$57:$C$62</c:f>
              <c:numCache>
                <c:formatCode>0</c:formatCode>
                <c:ptCount val="6"/>
                <c:pt idx="0">
                  <c:v>97.9877574092184</c:v>
                </c:pt>
                <c:pt idx="1">
                  <c:v>96.3792821165553</c:v>
                </c:pt>
                <c:pt idx="2">
                  <c:v>96.29394706345386</c:v>
                </c:pt>
                <c:pt idx="3">
                  <c:v>97.70397073470481</c:v>
                </c:pt>
                <c:pt idx="4">
                  <c:v>97.84823531854724</c:v>
                </c:pt>
                <c:pt idx="5" formatCode="General">
                  <c:v>96.77010978804493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'Pyroglutamic acid'!$V$33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'Pyroglutamic acid'!$V$41:$V$45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'Pyroglutamic acid'!$V$41:$V$45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'Pyroglutamic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'Pyroglutamic acid'!$V$57:$V$62</c:f>
              <c:numCache>
                <c:formatCode>0</c:formatCode>
                <c:ptCount val="6"/>
                <c:pt idx="0">
                  <c:v>2.012242590781586</c:v>
                </c:pt>
                <c:pt idx="1">
                  <c:v>3.620717883444711</c:v>
                </c:pt>
                <c:pt idx="2">
                  <c:v>3.706052936546141</c:v>
                </c:pt>
                <c:pt idx="3">
                  <c:v>2.29602926529521</c:v>
                </c:pt>
                <c:pt idx="4">
                  <c:v>2.15176468145276</c:v>
                </c:pt>
                <c:pt idx="5">
                  <c:v>3.229890211955046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5813736"/>
        <c:axId val="1845780520"/>
      </c:scatterChart>
      <c:valAx>
        <c:axId val="1845813736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845780520"/>
        <c:crosses val="autoZero"/>
        <c:crossBetween val="midCat"/>
      </c:valAx>
      <c:valAx>
        <c:axId val="1845780520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845813736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'Pyroglutamic acid'!$C$33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'Pyroglutamic acid'!$C$43:$C$47</c:f>
                <c:numCache>
                  <c:formatCode>General</c:formatCode>
                  <c:ptCount val="5"/>
                  <c:pt idx="0">
                    <c:v>0.919880902137651</c:v>
                  </c:pt>
                  <c:pt idx="1">
                    <c:v>0.575356440706084</c:v>
                  </c:pt>
                  <c:pt idx="2">
                    <c:v>0.431973759599554</c:v>
                  </c:pt>
                  <c:pt idx="3">
                    <c:v>0.148410631495333</c:v>
                  </c:pt>
                  <c:pt idx="4">
                    <c:v>0.283002669376561</c:v>
                  </c:pt>
                </c:numCache>
              </c:numRef>
            </c:plus>
            <c:minus>
              <c:numRef>
                <c:f>'Pyroglutamic acid'!$C$43:$C$47</c:f>
                <c:numCache>
                  <c:formatCode>General</c:formatCode>
                  <c:ptCount val="5"/>
                  <c:pt idx="0">
                    <c:v>0.919880902137651</c:v>
                  </c:pt>
                  <c:pt idx="1">
                    <c:v>0.575356440706084</c:v>
                  </c:pt>
                  <c:pt idx="2">
                    <c:v>0.431973759599554</c:v>
                  </c:pt>
                  <c:pt idx="3">
                    <c:v>0.148410631495333</c:v>
                  </c:pt>
                  <c:pt idx="4">
                    <c:v>0.283002669376561</c:v>
                  </c:pt>
                </c:numCache>
              </c:numRef>
            </c:minus>
          </c:errBars>
          <c:xVal>
            <c:numRef>
              <c:f>'Pyroglutamic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'Pyroglutamic acid'!$C$79:$C$84</c:f>
              <c:numCache>
                <c:formatCode>0</c:formatCode>
                <c:ptCount val="6"/>
                <c:pt idx="0">
                  <c:v>98.15491083483742</c:v>
                </c:pt>
                <c:pt idx="1">
                  <c:v>96.92936938695327</c:v>
                </c:pt>
                <c:pt idx="2">
                  <c:v>97.81531613719832</c:v>
                </c:pt>
                <c:pt idx="3">
                  <c:v>98.18639661658663</c:v>
                </c:pt>
                <c:pt idx="4">
                  <c:v>97.9916683358927</c:v>
                </c:pt>
                <c:pt idx="5" formatCode="General">
                  <c:v>97.81739921266841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'Pyroglutamic acid'!$V$33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'Pyroglutamic acid'!$V$41:$V$45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'Pyroglutamic acid'!$V$41:$V$45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'Pyroglutamic acid'!$B$34:$B$39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'Pyroglutamic acid'!$V$79:$V$84</c:f>
              <c:numCache>
                <c:formatCode>0</c:formatCode>
                <c:ptCount val="6"/>
                <c:pt idx="0">
                  <c:v>1.845089165162593</c:v>
                </c:pt>
                <c:pt idx="1">
                  <c:v>3.070630613046744</c:v>
                </c:pt>
                <c:pt idx="2">
                  <c:v>2.18468386280168</c:v>
                </c:pt>
                <c:pt idx="3">
                  <c:v>1.81360338341337</c:v>
                </c:pt>
                <c:pt idx="4">
                  <c:v>2.008331664107288</c:v>
                </c:pt>
                <c:pt idx="5">
                  <c:v>2.182600787331594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5736376"/>
        <c:axId val="1845730664"/>
      </c:scatterChart>
      <c:valAx>
        <c:axId val="1845736376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845730664"/>
        <c:crosses val="autoZero"/>
        <c:crossBetween val="midCat"/>
      </c:valAx>
      <c:valAx>
        <c:axId val="1845730664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845736376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nicotinate!$C$33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nicotinate!$C$43:$C$48</c:f>
                <c:numCache>
                  <c:formatCode>General</c:formatCode>
                  <c:ptCount val="6"/>
                  <c:pt idx="0">
                    <c:v>0.0741419809100499</c:v>
                  </c:pt>
                  <c:pt idx="1">
                    <c:v>0.457306195286384</c:v>
                  </c:pt>
                  <c:pt idx="2">
                    <c:v>1.499842222601393</c:v>
                  </c:pt>
                  <c:pt idx="3">
                    <c:v>0.509296149205817</c:v>
                  </c:pt>
                  <c:pt idx="4">
                    <c:v>0.63958351724028</c:v>
                  </c:pt>
                  <c:pt idx="5">
                    <c:v>0.167443568693417</c:v>
                  </c:pt>
                </c:numCache>
              </c:numRef>
            </c:plus>
            <c:minus>
              <c:numRef>
                <c:f>nicotinate!$C$43:$C$48</c:f>
                <c:numCache>
                  <c:formatCode>General</c:formatCode>
                  <c:ptCount val="6"/>
                  <c:pt idx="0">
                    <c:v>0.0741419809100499</c:v>
                  </c:pt>
                  <c:pt idx="1">
                    <c:v>0.457306195286384</c:v>
                  </c:pt>
                  <c:pt idx="2">
                    <c:v>1.499842222601393</c:v>
                  </c:pt>
                  <c:pt idx="3">
                    <c:v>0.509296149205817</c:v>
                  </c:pt>
                  <c:pt idx="4">
                    <c:v>0.63958351724028</c:v>
                  </c:pt>
                  <c:pt idx="5">
                    <c:v>0.167443568693417</c:v>
                  </c:pt>
                </c:numCache>
              </c:numRef>
            </c:minus>
          </c:errBars>
          <c:xVal>
            <c:numRef>
              <c:f>nicotinate!$B$34:$B$39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nicotinate!$C$34:$C$39</c:f>
              <c:numCache>
                <c:formatCode>0</c:formatCode>
                <c:ptCount val="6"/>
                <c:pt idx="0">
                  <c:v>96.99428645044086</c:v>
                </c:pt>
                <c:pt idx="1">
                  <c:v>97.00774058883226</c:v>
                </c:pt>
                <c:pt idx="2">
                  <c:v>97.09146689991334</c:v>
                </c:pt>
                <c:pt idx="3">
                  <c:v>96.88658881201761</c:v>
                </c:pt>
                <c:pt idx="4">
                  <c:v>96.95845473386609</c:v>
                </c:pt>
                <c:pt idx="5" formatCode="General">
                  <c:v>97.07925251389763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nicotinate!$D$33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nicotinate!$D$43:$D$48</c:f>
                <c:numCache>
                  <c:formatCode>General</c:formatCode>
                  <c:ptCount val="6"/>
                  <c:pt idx="0">
                    <c:v>0.074141980910055</c:v>
                  </c:pt>
                  <c:pt idx="1">
                    <c:v>0.457306195286373</c:v>
                  </c:pt>
                  <c:pt idx="2">
                    <c:v>1.499842222601396</c:v>
                  </c:pt>
                  <c:pt idx="3">
                    <c:v>0.509296149205806</c:v>
                  </c:pt>
                  <c:pt idx="4">
                    <c:v>0.639583517240283</c:v>
                  </c:pt>
                  <c:pt idx="5">
                    <c:v>0.167443568693416</c:v>
                  </c:pt>
                </c:numCache>
              </c:numRef>
            </c:plus>
            <c:minus>
              <c:numRef>
                <c:f>nicotinate!$D$43:$D$48</c:f>
                <c:numCache>
                  <c:formatCode>General</c:formatCode>
                  <c:ptCount val="6"/>
                  <c:pt idx="0">
                    <c:v>0.074141980910055</c:v>
                  </c:pt>
                  <c:pt idx="1">
                    <c:v>0.457306195286373</c:v>
                  </c:pt>
                  <c:pt idx="2">
                    <c:v>1.499842222601396</c:v>
                  </c:pt>
                  <c:pt idx="3">
                    <c:v>0.509296149205806</c:v>
                  </c:pt>
                  <c:pt idx="4">
                    <c:v>0.639583517240283</c:v>
                  </c:pt>
                  <c:pt idx="5">
                    <c:v>0.167443568693416</c:v>
                  </c:pt>
                </c:numCache>
              </c:numRef>
            </c:minus>
          </c:errBars>
          <c:xVal>
            <c:numRef>
              <c:f>nicotinate!$B$34:$B$39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nicotinate!$D$34:$D$39</c:f>
              <c:numCache>
                <c:formatCode>0</c:formatCode>
                <c:ptCount val="6"/>
                <c:pt idx="0">
                  <c:v>3.005713549559128</c:v>
                </c:pt>
                <c:pt idx="1">
                  <c:v>2.992259411167734</c:v>
                </c:pt>
                <c:pt idx="2">
                  <c:v>2.908533100086632</c:v>
                </c:pt>
                <c:pt idx="3">
                  <c:v>3.113411187982388</c:v>
                </c:pt>
                <c:pt idx="4">
                  <c:v>3.04154526613391</c:v>
                </c:pt>
                <c:pt idx="5" formatCode="General">
                  <c:v>2.92074748610236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nicotinate!$E$33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nicotinate!$E$43:$E$48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nicotinate!$E$43:$E$48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nicotinate!$B$34:$B$39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nicotinate!$E$34:$E$39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nicotinate!$F$33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nicotinate!$F$43:$F$48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nicotinate!$F$43:$F$48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nicotinate!$B$34:$B$39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nicotinate!$F$34:$F$39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nicotinate!$G$33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nicotinate!$G$43:$G$48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nicotinate!$G$43:$G$48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nicotinate!$B$34:$B$39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nicotinate!$G$34:$G$39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nicotinate!$H$33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nicotinate!$H$43:$H$47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nicotinate!$H$43:$H$47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nicotinate!$B$34:$B$39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nicotinate!$H$34:$H$39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nicotinate!$I$33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nicotinate!$I$43:$I$47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nicotinate!$I$43:$I$47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nicotinate!$B$34:$B$39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nicotinate!$I$34:$I$39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nicotinate!$J$33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nicotinate!$J$43:$J$47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nicotinate!$J$43:$J$47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nicotinate!$B$34:$B$39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nicotinate!$J$34:$J$39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nicotinate!$K$33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nicotinate!$K$43:$K$47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nicotinate!$K$43:$K$47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nicotinate!$B$34:$B$39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nicotinate!$K$34:$K$39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nicotinate!$L$33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nicotinate!$L$43:$L$47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nicotinate!$L$43:$L$47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nicotinate!$B$34:$B$39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nicotinate!$L$34:$L$39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nicotinate!$M$33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nicotinate!$M$43:$M$47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nicotinate!$M$43:$M$47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nicotinate!$B$34:$B$39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nicotinate!$M$34:$M$39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nicotinate!$N$33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nicotinate!$N$43:$N$47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nicotinate!$N$43:$N$47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nicotinate!$B$34:$B$39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nicotinate!$N$34:$N$39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nicotinate!$O$33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nicotinate!$O$43:$O$47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nicotinate!$O$43:$O$47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nicotinate!$B$34:$B$39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nicotinate!$O$34:$O$39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nicotinate!$P$33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nicotinate!$P$43:$P$47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nicotinate!$P$43:$P$47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nicotinate!$B$34:$B$39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nicotinate!$P$34:$P$39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nicotinate!$Q$33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nicotinate!$Q$43:$Q$47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nicotinate!$Q$43:$Q$47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nicotinate!$B$34:$B$39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nicotinate!$Q$34:$Q$39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nicotinate!$R$33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nicotinate!$R$43:$R$47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nicotinate!$R$43:$R$47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nicotinate!$B$34:$B$39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nicotinate!$R$34:$R$39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nicotinate!$S$33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nicotinate!$S$43:$S$47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nicotinate!$S$43:$S$47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nicotinate!$B$34:$B$39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nicotinate!$S$34:$S$39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855192"/>
        <c:axId val="1919860840"/>
      </c:scatterChart>
      <c:valAx>
        <c:axId val="1919855192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919860840"/>
        <c:crosses val="autoZero"/>
        <c:crossBetween val="midCat"/>
      </c:valAx>
      <c:valAx>
        <c:axId val="1919860840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91985519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nicotinate!$A$51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nicotinate!$B$52:$F$52</c:f>
                <c:numCache>
                  <c:formatCode>General</c:formatCode>
                  <c:ptCount val="5"/>
                  <c:pt idx="0">
                    <c:v>0.481110256788407</c:v>
                  </c:pt>
                  <c:pt idx="1">
                    <c:v>0.0314370512812137</c:v>
                  </c:pt>
                  <c:pt idx="2">
                    <c:v>0.201472481577375</c:v>
                  </c:pt>
                  <c:pt idx="3">
                    <c:v>0.369417623706559</c:v>
                  </c:pt>
                  <c:pt idx="4">
                    <c:v>0.370133798100357</c:v>
                  </c:pt>
                </c:numCache>
              </c:numRef>
            </c:plus>
            <c:minus>
              <c:numRef>
                <c:f>nicotinate!$B$52:$F$52</c:f>
                <c:numCache>
                  <c:formatCode>General</c:formatCode>
                  <c:ptCount val="5"/>
                  <c:pt idx="0">
                    <c:v>0.481110256788407</c:v>
                  </c:pt>
                  <c:pt idx="1">
                    <c:v>0.0314370512812137</c:v>
                  </c:pt>
                  <c:pt idx="2">
                    <c:v>0.201472481577375</c:v>
                  </c:pt>
                  <c:pt idx="3">
                    <c:v>0.369417623706559</c:v>
                  </c:pt>
                  <c:pt idx="4">
                    <c:v>0.370133798100357</c:v>
                  </c:pt>
                </c:numCache>
              </c:numRef>
            </c:minus>
          </c:errBars>
          <c:cat>
            <c:strRef>
              <c:f>nicotinate!$B$50:$F$50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nicotinate!$B$51:$F$51</c:f>
              <c:numCache>
                <c:formatCode>General</c:formatCode>
                <c:ptCount val="5"/>
                <c:pt idx="0">
                  <c:v>0.996271515226383</c:v>
                </c:pt>
                <c:pt idx="1">
                  <c:v>0.0642222339226654</c:v>
                </c:pt>
                <c:pt idx="2">
                  <c:v>0.414405327019955</c:v>
                </c:pt>
                <c:pt idx="3">
                  <c:v>0.383238108653701</c:v>
                </c:pt>
                <c:pt idx="4">
                  <c:v>0.602569022517274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5628328"/>
        <c:axId val="1845634792"/>
      </c:barChart>
      <c:catAx>
        <c:axId val="18456283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845634792"/>
        <c:crosses val="autoZero"/>
        <c:auto val="1"/>
        <c:lblAlgn val="ctr"/>
        <c:lblOffset val="0"/>
        <c:noMultiLvlLbl val="0"/>
      </c:catAx>
      <c:valAx>
        <c:axId val="1845634792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84562832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nicotinate!$C$33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nicotinate!$C$43:$C$47</c:f>
                <c:numCache>
                  <c:formatCode>General</c:formatCode>
                  <c:ptCount val="5"/>
                  <c:pt idx="0">
                    <c:v>0.0741419809100499</c:v>
                  </c:pt>
                  <c:pt idx="1">
                    <c:v>0.457306195286384</c:v>
                  </c:pt>
                  <c:pt idx="2">
                    <c:v>1.499842222601393</c:v>
                  </c:pt>
                  <c:pt idx="3">
                    <c:v>0.509296149205817</c:v>
                  </c:pt>
                  <c:pt idx="4">
                    <c:v>0.63958351724028</c:v>
                  </c:pt>
                </c:numCache>
              </c:numRef>
            </c:plus>
            <c:minus>
              <c:numRef>
                <c:f>nicotinate!$C$43:$C$47</c:f>
                <c:numCache>
                  <c:formatCode>General</c:formatCode>
                  <c:ptCount val="5"/>
                  <c:pt idx="0">
                    <c:v>0.0741419809100499</c:v>
                  </c:pt>
                  <c:pt idx="1">
                    <c:v>0.457306195286384</c:v>
                  </c:pt>
                  <c:pt idx="2">
                    <c:v>1.499842222601393</c:v>
                  </c:pt>
                  <c:pt idx="3">
                    <c:v>0.509296149205817</c:v>
                  </c:pt>
                  <c:pt idx="4">
                    <c:v>0.63958351724028</c:v>
                  </c:pt>
                </c:numCache>
              </c:numRef>
            </c:minus>
          </c:errBars>
          <c:xVal>
            <c:numRef>
              <c:f>nicotinate!$B$34:$B$39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nicotinate!$C$34:$C$39</c:f>
              <c:numCache>
                <c:formatCode>0</c:formatCode>
                <c:ptCount val="6"/>
                <c:pt idx="0">
                  <c:v>96.99428645044086</c:v>
                </c:pt>
                <c:pt idx="1">
                  <c:v>97.00774058883226</c:v>
                </c:pt>
                <c:pt idx="2">
                  <c:v>97.09146689991334</c:v>
                </c:pt>
                <c:pt idx="3">
                  <c:v>96.88658881201761</c:v>
                </c:pt>
                <c:pt idx="4">
                  <c:v>96.95845473386609</c:v>
                </c:pt>
                <c:pt idx="5" formatCode="General">
                  <c:v>97.07925251389763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nicotinate!$V$33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nicotinate!$V$41:$V$45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nicotinate!$V$41:$V$45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nicotinate!$B$34:$B$39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nicotinate!$V$34:$V$39</c:f>
              <c:numCache>
                <c:formatCode>0</c:formatCode>
                <c:ptCount val="6"/>
                <c:pt idx="0">
                  <c:v>3.005713549559128</c:v>
                </c:pt>
                <c:pt idx="1">
                  <c:v>2.992259411167734</c:v>
                </c:pt>
                <c:pt idx="2">
                  <c:v>2.908533100086632</c:v>
                </c:pt>
                <c:pt idx="3">
                  <c:v>3.113411187982388</c:v>
                </c:pt>
                <c:pt idx="4">
                  <c:v>3.04154526613391</c:v>
                </c:pt>
                <c:pt idx="5">
                  <c:v>2.92074748610236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903768"/>
        <c:axId val="1919909384"/>
      </c:scatterChart>
      <c:valAx>
        <c:axId val="1919903768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919909384"/>
        <c:crosses val="autoZero"/>
        <c:crossBetween val="midCat"/>
      </c:valAx>
      <c:valAx>
        <c:axId val="1919909384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919903768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nicotinate!$C$56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nicotinate!$C$65:$C$70</c:f>
                <c:numCache>
                  <c:formatCode>General</c:formatCode>
                  <c:ptCount val="6"/>
                  <c:pt idx="0">
                    <c:v>0.248148732867169</c:v>
                  </c:pt>
                  <c:pt idx="1">
                    <c:v>0.155360675913445</c:v>
                  </c:pt>
                  <c:pt idx="2">
                    <c:v>0.156314014829236</c:v>
                  </c:pt>
                  <c:pt idx="3">
                    <c:v>0.56555049932937</c:v>
                  </c:pt>
                  <c:pt idx="4">
                    <c:v>0.975456518406045</c:v>
                  </c:pt>
                  <c:pt idx="5">
                    <c:v>0.617848524504909</c:v>
                  </c:pt>
                </c:numCache>
              </c:numRef>
            </c:plus>
            <c:minus>
              <c:numRef>
                <c:f>nicotinate!$C$65:$C$70</c:f>
                <c:numCache>
                  <c:formatCode>General</c:formatCode>
                  <c:ptCount val="6"/>
                  <c:pt idx="0">
                    <c:v>0.248148732867169</c:v>
                  </c:pt>
                  <c:pt idx="1">
                    <c:v>0.155360675913445</c:v>
                  </c:pt>
                  <c:pt idx="2">
                    <c:v>0.156314014829236</c:v>
                  </c:pt>
                  <c:pt idx="3">
                    <c:v>0.56555049932937</c:v>
                  </c:pt>
                  <c:pt idx="4">
                    <c:v>0.975456518406045</c:v>
                  </c:pt>
                  <c:pt idx="5">
                    <c:v>0.617848524504909</c:v>
                  </c:pt>
                </c:numCache>
              </c:numRef>
            </c:minus>
          </c:errBars>
          <c:xVal>
            <c:numRef>
              <c:f>nicotinate!$B$57:$B$62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nicotinate!$C$57:$C$62</c:f>
              <c:numCache>
                <c:formatCode>0</c:formatCode>
                <c:ptCount val="6"/>
                <c:pt idx="0">
                  <c:v>97.40512623376585</c:v>
                </c:pt>
                <c:pt idx="1">
                  <c:v>97.1004793753518</c:v>
                </c:pt>
                <c:pt idx="2">
                  <c:v>97.05556642116157</c:v>
                </c:pt>
                <c:pt idx="3">
                  <c:v>98.10725768818194</c:v>
                </c:pt>
                <c:pt idx="4">
                  <c:v>97.63160766912048</c:v>
                </c:pt>
                <c:pt idx="5" formatCode="General">
                  <c:v>98.64479879140602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nicotinate!$D$56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nicotinate!$D$65:$D$70</c:f>
                <c:numCache>
                  <c:formatCode>General</c:formatCode>
                  <c:ptCount val="6"/>
                  <c:pt idx="0">
                    <c:v>0.248148732867175</c:v>
                  </c:pt>
                  <c:pt idx="1">
                    <c:v>0.155360675913441</c:v>
                  </c:pt>
                  <c:pt idx="2">
                    <c:v>0.156314014829235</c:v>
                  </c:pt>
                  <c:pt idx="3">
                    <c:v>0.565550499329365</c:v>
                  </c:pt>
                  <c:pt idx="4">
                    <c:v>0.975456518406052</c:v>
                  </c:pt>
                  <c:pt idx="5">
                    <c:v>0.617848524504912</c:v>
                  </c:pt>
                </c:numCache>
              </c:numRef>
            </c:plus>
            <c:minus>
              <c:numRef>
                <c:f>nicotinate!$D$65:$D$70</c:f>
                <c:numCache>
                  <c:formatCode>General</c:formatCode>
                  <c:ptCount val="6"/>
                  <c:pt idx="0">
                    <c:v>0.248148732867175</c:v>
                  </c:pt>
                  <c:pt idx="1">
                    <c:v>0.155360675913441</c:v>
                  </c:pt>
                  <c:pt idx="2">
                    <c:v>0.156314014829235</c:v>
                  </c:pt>
                  <c:pt idx="3">
                    <c:v>0.565550499329365</c:v>
                  </c:pt>
                  <c:pt idx="4">
                    <c:v>0.975456518406052</c:v>
                  </c:pt>
                  <c:pt idx="5">
                    <c:v>0.617848524504912</c:v>
                  </c:pt>
                </c:numCache>
              </c:numRef>
            </c:minus>
          </c:errBars>
          <c:xVal>
            <c:numRef>
              <c:f>nicotinate!$B$57:$B$62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nicotinate!$D$57:$D$62</c:f>
              <c:numCache>
                <c:formatCode>0</c:formatCode>
                <c:ptCount val="6"/>
                <c:pt idx="0">
                  <c:v>2.594873766234147</c:v>
                </c:pt>
                <c:pt idx="1">
                  <c:v>2.899520624648216</c:v>
                </c:pt>
                <c:pt idx="2">
                  <c:v>2.944433578838411</c:v>
                </c:pt>
                <c:pt idx="3">
                  <c:v>1.892742311818045</c:v>
                </c:pt>
                <c:pt idx="4">
                  <c:v>2.368392330879508</c:v>
                </c:pt>
                <c:pt idx="5" formatCode="General">
                  <c:v>1.355201208593978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nicotinate!$E$56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nicotinate!$E$65:$E$70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nicotinate!$E$65:$E$70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nicotinate!$B$57:$B$62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nicotinate!$E$57:$E$62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nicotinate!$F$56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nicotinate!$F$65:$F$70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nicotinate!$F$65:$F$70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nicotinate!$B$57:$B$62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nicotinate!$F$57:$F$62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nicotinate!$G$33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nicotinate!$G$65:$G$70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nicotinate!$G$65:$G$70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nicotinate!$B$34:$B$39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nicotinate!$G$57:$G$62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nicotinate!$H$33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nicotinate!$H$43:$H$47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nicotinate!$H$43:$H$47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nicotinate!$B$34:$B$39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nicotinate!$H$57:$H$62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nicotinate!$I$33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nicotinate!$I$43:$I$47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nicotinate!$I$43:$I$47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nicotinate!$B$34:$B$39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nicotinate!$I$57:$I$62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nicotinate!$J$33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nicotinate!$J$43:$J$47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nicotinate!$J$43:$J$47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nicotinate!$B$34:$B$39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nicotinate!$J$57:$J$62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nicotinate!$K$33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nicotinate!$K$43:$K$47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nicotinate!$K$43:$K$47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nicotinate!$B$34:$B$39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nicotinate!$K$57:$K$62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nicotinate!$L$33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nicotinate!$L$43:$L$47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nicotinate!$L$43:$L$47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nicotinate!$B$34:$B$39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nicotinate!$L$57:$L$62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nicotinate!$M$33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nicotinate!$M$43:$M$47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nicotinate!$M$43:$M$47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nicotinate!$B$34:$B$39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nicotinate!$M$57:$M$62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nicotinate!$N$33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nicotinate!$N$43:$N$47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nicotinate!$N$43:$N$47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nicotinate!$B$34:$B$39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nicotinate!$N$57:$N$62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nicotinate!$O$33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nicotinate!$O$43:$O$47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nicotinate!$O$43:$O$47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nicotinate!$B$34:$B$39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nicotinate!$O$57:$O$62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nicotinate!$P$33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nicotinate!$P$43:$P$47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nicotinate!$P$43:$P$47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nicotinate!$B$34:$B$39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nicotinate!$P$57:$P$62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nicotinate!$Q$33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nicotinate!$Q$43:$Q$47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nicotinate!$Q$43:$Q$47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nicotinate!$B$34:$B$39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nicotinate!$Q$57:$Q$62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nicotinate!$R$33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nicotinate!$R$43:$R$47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nicotinate!$R$43:$R$47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nicotinate!$B$34:$B$39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nicotinate!$R$57:$R$62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nicotinate!$S$33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nicotinate!$S$43:$S$47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nicotinate!$S$43:$S$47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nicotinate!$B$34:$B$39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nicotinate!$S$57:$S$62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498360"/>
        <c:axId val="1919504008"/>
      </c:scatterChart>
      <c:valAx>
        <c:axId val="191949836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919504008"/>
        <c:crosses val="autoZero"/>
        <c:crossBetween val="midCat"/>
      </c:valAx>
      <c:valAx>
        <c:axId val="191950400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91949836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nicotinate!$C$33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nicotinate!$C$87:$C$92</c:f>
                <c:numCache>
                  <c:formatCode>General</c:formatCode>
                  <c:ptCount val="6"/>
                  <c:pt idx="0">
                    <c:v>0.245311005080275</c:v>
                  </c:pt>
                  <c:pt idx="1">
                    <c:v>1.285475009101447</c:v>
                  </c:pt>
                  <c:pt idx="2">
                    <c:v>0.446507799695261</c:v>
                  </c:pt>
                  <c:pt idx="3">
                    <c:v>1.720491617621826</c:v>
                  </c:pt>
                  <c:pt idx="4">
                    <c:v>0.602997714929299</c:v>
                  </c:pt>
                  <c:pt idx="5">
                    <c:v>0.507947823611417</c:v>
                  </c:pt>
                </c:numCache>
              </c:numRef>
            </c:plus>
            <c:minus>
              <c:numRef>
                <c:f>nicotinate!$C$87:$C$92</c:f>
                <c:numCache>
                  <c:formatCode>General</c:formatCode>
                  <c:ptCount val="6"/>
                  <c:pt idx="0">
                    <c:v>0.245311005080275</c:v>
                  </c:pt>
                  <c:pt idx="1">
                    <c:v>1.285475009101447</c:v>
                  </c:pt>
                  <c:pt idx="2">
                    <c:v>0.446507799695261</c:v>
                  </c:pt>
                  <c:pt idx="3">
                    <c:v>1.720491617621826</c:v>
                  </c:pt>
                  <c:pt idx="4">
                    <c:v>0.602997714929299</c:v>
                  </c:pt>
                  <c:pt idx="5">
                    <c:v>0.507947823611417</c:v>
                  </c:pt>
                </c:numCache>
              </c:numRef>
            </c:minus>
          </c:errBars>
          <c:xVal>
            <c:numRef>
              <c:f>nicotinate!$B$34:$B$39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nicotinate!$C$79:$C$84</c:f>
              <c:numCache>
                <c:formatCode>0</c:formatCode>
                <c:ptCount val="6"/>
                <c:pt idx="0">
                  <c:v>98.10107409820804</c:v>
                </c:pt>
                <c:pt idx="1">
                  <c:v>97.39503222969876</c:v>
                </c:pt>
                <c:pt idx="2">
                  <c:v>97.39400648649327</c:v>
                </c:pt>
                <c:pt idx="3">
                  <c:v>98.45212181947764</c:v>
                </c:pt>
                <c:pt idx="4">
                  <c:v>98.40136963083236</c:v>
                </c:pt>
                <c:pt idx="5" formatCode="General">
                  <c:v>99.25469946751546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nicotinate!$D$33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nicotinate!$D$87:$D$92</c:f>
                <c:numCache>
                  <c:formatCode>General</c:formatCode>
                  <c:ptCount val="6"/>
                  <c:pt idx="0">
                    <c:v>0.245311005080279</c:v>
                  </c:pt>
                  <c:pt idx="1">
                    <c:v>1.285475009101449</c:v>
                  </c:pt>
                  <c:pt idx="2">
                    <c:v>0.446507799695267</c:v>
                  </c:pt>
                  <c:pt idx="3">
                    <c:v>1.720491617621825</c:v>
                  </c:pt>
                  <c:pt idx="4">
                    <c:v>0.60299771492929</c:v>
                  </c:pt>
                  <c:pt idx="5">
                    <c:v>0.507947823611417</c:v>
                  </c:pt>
                </c:numCache>
              </c:numRef>
            </c:plus>
            <c:minus>
              <c:numRef>
                <c:f>nicotinate!$D$87:$D$92</c:f>
                <c:numCache>
                  <c:formatCode>General</c:formatCode>
                  <c:ptCount val="6"/>
                  <c:pt idx="0">
                    <c:v>0.245311005080279</c:v>
                  </c:pt>
                  <c:pt idx="1">
                    <c:v>1.285475009101449</c:v>
                  </c:pt>
                  <c:pt idx="2">
                    <c:v>0.446507799695267</c:v>
                  </c:pt>
                  <c:pt idx="3">
                    <c:v>1.720491617621825</c:v>
                  </c:pt>
                  <c:pt idx="4">
                    <c:v>0.60299771492929</c:v>
                  </c:pt>
                  <c:pt idx="5">
                    <c:v>0.507947823611417</c:v>
                  </c:pt>
                </c:numCache>
              </c:numRef>
            </c:minus>
          </c:errBars>
          <c:xVal>
            <c:numRef>
              <c:f>nicotinate!$B$34:$B$39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nicotinate!$D$79:$D$84</c:f>
              <c:numCache>
                <c:formatCode>0</c:formatCode>
                <c:ptCount val="6"/>
                <c:pt idx="0">
                  <c:v>1.898925901791982</c:v>
                </c:pt>
                <c:pt idx="1">
                  <c:v>2.604967770301276</c:v>
                </c:pt>
                <c:pt idx="2">
                  <c:v>2.605993513506726</c:v>
                </c:pt>
                <c:pt idx="3">
                  <c:v>1.547878180522359</c:v>
                </c:pt>
                <c:pt idx="4">
                  <c:v>1.598630369167622</c:v>
                </c:pt>
                <c:pt idx="5" formatCode="General">
                  <c:v>0.745300532484527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nicotinate!$E$33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nicotinate!$E$87:$E$92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nicotinate!$E$65:$E$70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nicotinate!$B$34:$B$39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nicotinate!$E$79:$E$84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nicotinate!$F$33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nicotinate!$F$87:$F$92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nicotinate!$F$87:$F$92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nicotinate!$B$34:$B$39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nicotinate!$F$79:$F$84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nicotinate!$G$33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nicotinate!$G$87:$G$92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nicotinate!$G$87:$G$92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nicotinate!$B$34:$B$39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nicotinate!$G$79:$G$84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nicotinate!$H$33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nicotinate!$H$43:$H$47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nicotinate!$H$43:$H$47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nicotinate!$B$34:$B$39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nicotinate!$H$79:$H$84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nicotinate!$I$33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nicotinate!$I$43:$I$47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nicotinate!$I$43:$I$47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nicotinate!$B$34:$B$39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nicotinate!$I$79:$I$84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nicotinate!$J$33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nicotinate!$J$43:$J$47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nicotinate!$J$43:$J$47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nicotinate!$B$34:$B$39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nicotinate!$J$79:$J$84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nicotinate!$K$33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nicotinate!$K$43:$K$47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nicotinate!$K$43:$K$47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nicotinate!$B$34:$B$39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nicotinate!$K$79:$K$84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nicotinate!$L$33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nicotinate!$L$43:$L$47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nicotinate!$L$43:$L$47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nicotinate!$B$34:$B$39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nicotinate!$L$79:$L$84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nicotinate!$M$33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nicotinate!$M$43:$M$47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nicotinate!$M$43:$M$47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nicotinate!$B$34:$B$39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nicotinate!$M$79:$M$84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nicotinate!$N$33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nicotinate!$N$43:$N$47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nicotinate!$N$43:$N$47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nicotinate!$B$34:$B$39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nicotinate!$N$79:$N$84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nicotinate!$O$33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nicotinate!$O$43:$O$47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nicotinate!$O$43:$O$47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nicotinate!$B$34:$B$39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nicotinate!$O$79:$O$84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nicotinate!$P$33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nicotinate!$P$43:$P$47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nicotinate!$P$43:$P$47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nicotinate!$B$34:$B$39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nicotinate!$P$79:$P$84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nicotinate!$Q$33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nicotinate!$Q$43:$Q$47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nicotinate!$Q$43:$Q$47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nicotinate!$B$34:$B$39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nicotinate!$Q$79:$Q$84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nicotinate!$R$33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nicotinate!$R$43:$R$47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nicotinate!$R$43:$R$47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nicotinate!$B$34:$B$39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nicotinate!$R$79:$R$84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nicotinate!$S$33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nicotinate!$S$43:$S$47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nicotinate!$S$43:$S$47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nicotinate!$B$34:$B$39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nicotinate!$S$79:$S$84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637896"/>
        <c:axId val="1919643544"/>
      </c:scatterChart>
      <c:valAx>
        <c:axId val="1919637896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919643544"/>
        <c:crosses val="autoZero"/>
        <c:crossBetween val="midCat"/>
      </c:valAx>
      <c:valAx>
        <c:axId val="1919643544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91963789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nicotinate!$A$73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nicotinate!$B$74:$F$74</c:f>
                <c:numCache>
                  <c:formatCode>General</c:formatCode>
                  <c:ptCount val="5"/>
                  <c:pt idx="0">
                    <c:v>4.917355851066695</c:v>
                  </c:pt>
                  <c:pt idx="1">
                    <c:v>3.572134060867133</c:v>
                  </c:pt>
                  <c:pt idx="2">
                    <c:v>0.339572842475507</c:v>
                  </c:pt>
                  <c:pt idx="3">
                    <c:v>0.4937283934471</c:v>
                  </c:pt>
                  <c:pt idx="4">
                    <c:v>0.531286483669466</c:v>
                  </c:pt>
                </c:numCache>
              </c:numRef>
            </c:plus>
            <c:minus>
              <c:numRef>
                <c:f>nicotinate!$B$74:$F$74</c:f>
                <c:numCache>
                  <c:formatCode>General</c:formatCode>
                  <c:ptCount val="5"/>
                  <c:pt idx="0">
                    <c:v>4.917355851066695</c:v>
                  </c:pt>
                  <c:pt idx="1">
                    <c:v>3.572134060867133</c:v>
                  </c:pt>
                  <c:pt idx="2">
                    <c:v>0.339572842475507</c:v>
                  </c:pt>
                  <c:pt idx="3">
                    <c:v>0.4937283934471</c:v>
                  </c:pt>
                  <c:pt idx="4">
                    <c:v>0.531286483669466</c:v>
                  </c:pt>
                </c:numCache>
              </c:numRef>
            </c:minus>
          </c:errBars>
          <c:cat>
            <c:strRef>
              <c:f>nicotinate!$B$50:$F$50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nicotinate!$B$73:$F$73</c:f>
              <c:numCache>
                <c:formatCode>General</c:formatCode>
                <c:ptCount val="5"/>
                <c:pt idx="0">
                  <c:v>4.820279599664771</c:v>
                </c:pt>
                <c:pt idx="1">
                  <c:v>8.867380146451385</c:v>
                </c:pt>
                <c:pt idx="2">
                  <c:v>0.743131275058024</c:v>
                </c:pt>
                <c:pt idx="3" formatCode="0.00E+00">
                  <c:v>0.853886675818489</c:v>
                </c:pt>
                <c:pt idx="4">
                  <c:v>1.23692119163161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19790680"/>
        <c:axId val="1919805400"/>
      </c:barChart>
      <c:catAx>
        <c:axId val="19197906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919805400"/>
        <c:crosses val="autoZero"/>
        <c:auto val="1"/>
        <c:lblAlgn val="ctr"/>
        <c:lblOffset val="0"/>
        <c:noMultiLvlLbl val="0"/>
      </c:catAx>
      <c:valAx>
        <c:axId val="1919805400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91979068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nicotinate!$A$51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nicotinate!$B$96:$F$96</c:f>
                <c:numCache>
                  <c:formatCode>General</c:formatCode>
                  <c:ptCount val="5"/>
                  <c:pt idx="0">
                    <c:v>0.680869869262447</c:v>
                  </c:pt>
                  <c:pt idx="1">
                    <c:v>1.227555143210738</c:v>
                  </c:pt>
                  <c:pt idx="2">
                    <c:v>0.116573460484567</c:v>
                  </c:pt>
                  <c:pt idx="3">
                    <c:v>0.101539312310844</c:v>
                  </c:pt>
                  <c:pt idx="4">
                    <c:v>0.25937991519762</c:v>
                  </c:pt>
                </c:numCache>
              </c:numRef>
            </c:plus>
            <c:minus>
              <c:numRef>
                <c:f>nicotinate!$B$96:$F$96</c:f>
                <c:numCache>
                  <c:formatCode>General</c:formatCode>
                  <c:ptCount val="5"/>
                  <c:pt idx="0">
                    <c:v>0.680869869262447</c:v>
                  </c:pt>
                  <c:pt idx="1">
                    <c:v>1.227555143210738</c:v>
                  </c:pt>
                  <c:pt idx="2">
                    <c:v>0.116573460484567</c:v>
                  </c:pt>
                  <c:pt idx="3">
                    <c:v>0.101539312310844</c:v>
                  </c:pt>
                  <c:pt idx="4">
                    <c:v>0.25937991519762</c:v>
                  </c:pt>
                </c:numCache>
              </c:numRef>
            </c:minus>
          </c:errBars>
          <c:cat>
            <c:strRef>
              <c:f>nicotinate!$B$50:$F$50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nicotinate!$B$95:$F$95</c:f>
              <c:numCache>
                <c:formatCode>General</c:formatCode>
                <c:ptCount val="5"/>
                <c:pt idx="0">
                  <c:v>1.612248204147114</c:v>
                </c:pt>
                <c:pt idx="1">
                  <c:v>2.069022332452366</c:v>
                </c:pt>
                <c:pt idx="2">
                  <c:v>0.623090641079122</c:v>
                </c:pt>
                <c:pt idx="3">
                  <c:v>0.876425053255037</c:v>
                </c:pt>
                <c:pt idx="4" formatCode="0.00E+00">
                  <c:v>1.116267836724485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19671768"/>
        <c:axId val="1919674904"/>
      </c:barChart>
      <c:catAx>
        <c:axId val="19196717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919674904"/>
        <c:crosses val="autoZero"/>
        <c:auto val="1"/>
        <c:lblAlgn val="ctr"/>
        <c:lblOffset val="0"/>
        <c:noMultiLvlLbl val="0"/>
      </c:catAx>
      <c:valAx>
        <c:axId val="1919674904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91967176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nicotinate!$C$33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nicotinate!$C$43:$C$47</c:f>
                <c:numCache>
                  <c:formatCode>General</c:formatCode>
                  <c:ptCount val="5"/>
                  <c:pt idx="0">
                    <c:v>0.0741419809100499</c:v>
                  </c:pt>
                  <c:pt idx="1">
                    <c:v>0.457306195286384</c:v>
                  </c:pt>
                  <c:pt idx="2">
                    <c:v>1.499842222601393</c:v>
                  </c:pt>
                  <c:pt idx="3">
                    <c:v>0.509296149205817</c:v>
                  </c:pt>
                  <c:pt idx="4">
                    <c:v>0.63958351724028</c:v>
                  </c:pt>
                </c:numCache>
              </c:numRef>
            </c:plus>
            <c:minus>
              <c:numRef>
                <c:f>nicotinate!$C$43:$C$47</c:f>
                <c:numCache>
                  <c:formatCode>General</c:formatCode>
                  <c:ptCount val="5"/>
                  <c:pt idx="0">
                    <c:v>0.0741419809100499</c:v>
                  </c:pt>
                  <c:pt idx="1">
                    <c:v>0.457306195286384</c:v>
                  </c:pt>
                  <c:pt idx="2">
                    <c:v>1.499842222601393</c:v>
                  </c:pt>
                  <c:pt idx="3">
                    <c:v>0.509296149205817</c:v>
                  </c:pt>
                  <c:pt idx="4">
                    <c:v>0.63958351724028</c:v>
                  </c:pt>
                </c:numCache>
              </c:numRef>
            </c:minus>
          </c:errBars>
          <c:xVal>
            <c:numRef>
              <c:f>nicotinate!$B$34:$B$39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nicotinate!$C$57:$C$62</c:f>
              <c:numCache>
                <c:formatCode>0</c:formatCode>
                <c:ptCount val="6"/>
                <c:pt idx="0">
                  <c:v>97.40512623376585</c:v>
                </c:pt>
                <c:pt idx="1">
                  <c:v>97.1004793753518</c:v>
                </c:pt>
                <c:pt idx="2">
                  <c:v>97.05556642116157</c:v>
                </c:pt>
                <c:pt idx="3">
                  <c:v>98.10725768818194</c:v>
                </c:pt>
                <c:pt idx="4">
                  <c:v>97.63160766912048</c:v>
                </c:pt>
                <c:pt idx="5" formatCode="General">
                  <c:v>98.64479879140602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nicotinate!$V$33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nicotinate!$V$41:$V$45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nicotinate!$V$41:$V$45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nicotinate!$B$34:$B$39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nicotinate!$V$57:$V$62</c:f>
              <c:numCache>
                <c:formatCode>0</c:formatCode>
                <c:ptCount val="6"/>
                <c:pt idx="0">
                  <c:v>2.594873766234147</c:v>
                </c:pt>
                <c:pt idx="1">
                  <c:v>2.899520624648216</c:v>
                </c:pt>
                <c:pt idx="2">
                  <c:v>2.944433578838411</c:v>
                </c:pt>
                <c:pt idx="3">
                  <c:v>1.892742311818045</c:v>
                </c:pt>
                <c:pt idx="4">
                  <c:v>2.368392330879508</c:v>
                </c:pt>
                <c:pt idx="5">
                  <c:v>1.355201208593978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456424"/>
        <c:axId val="1919462040"/>
      </c:scatterChart>
      <c:valAx>
        <c:axId val="1919456424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919462040"/>
        <c:crosses val="autoZero"/>
        <c:crossBetween val="midCat"/>
      </c:valAx>
      <c:valAx>
        <c:axId val="1919462040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919456424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nicotinate!$C$33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nicotinate!$C$43:$C$47</c:f>
                <c:numCache>
                  <c:formatCode>General</c:formatCode>
                  <c:ptCount val="5"/>
                  <c:pt idx="0">
                    <c:v>0.0741419809100499</c:v>
                  </c:pt>
                  <c:pt idx="1">
                    <c:v>0.457306195286384</c:v>
                  </c:pt>
                  <c:pt idx="2">
                    <c:v>1.499842222601393</c:v>
                  </c:pt>
                  <c:pt idx="3">
                    <c:v>0.509296149205817</c:v>
                  </c:pt>
                  <c:pt idx="4">
                    <c:v>0.63958351724028</c:v>
                  </c:pt>
                </c:numCache>
              </c:numRef>
            </c:plus>
            <c:minus>
              <c:numRef>
                <c:f>nicotinate!$C$43:$C$47</c:f>
                <c:numCache>
                  <c:formatCode>General</c:formatCode>
                  <c:ptCount val="5"/>
                  <c:pt idx="0">
                    <c:v>0.0741419809100499</c:v>
                  </c:pt>
                  <c:pt idx="1">
                    <c:v>0.457306195286384</c:v>
                  </c:pt>
                  <c:pt idx="2">
                    <c:v>1.499842222601393</c:v>
                  </c:pt>
                  <c:pt idx="3">
                    <c:v>0.509296149205817</c:v>
                  </c:pt>
                  <c:pt idx="4">
                    <c:v>0.63958351724028</c:v>
                  </c:pt>
                </c:numCache>
              </c:numRef>
            </c:minus>
          </c:errBars>
          <c:xVal>
            <c:numRef>
              <c:f>nicotinate!$B$34:$B$39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nicotinate!$C$79:$C$84</c:f>
              <c:numCache>
                <c:formatCode>0</c:formatCode>
                <c:ptCount val="6"/>
                <c:pt idx="0">
                  <c:v>98.10107409820804</c:v>
                </c:pt>
                <c:pt idx="1">
                  <c:v>97.39503222969876</c:v>
                </c:pt>
                <c:pt idx="2">
                  <c:v>97.39400648649327</c:v>
                </c:pt>
                <c:pt idx="3">
                  <c:v>98.45212181947764</c:v>
                </c:pt>
                <c:pt idx="4">
                  <c:v>98.40136963083236</c:v>
                </c:pt>
                <c:pt idx="5" formatCode="General">
                  <c:v>99.25469946751546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nicotinate!$V$33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nicotinate!$V$41:$V$45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nicotinate!$V$41:$V$45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nicotinate!$B$34:$B$39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nicotinate!$V$79:$V$84</c:f>
              <c:numCache>
                <c:formatCode>0</c:formatCode>
                <c:ptCount val="6"/>
                <c:pt idx="0">
                  <c:v>1.898925901791982</c:v>
                </c:pt>
                <c:pt idx="1">
                  <c:v>2.604967770301276</c:v>
                </c:pt>
                <c:pt idx="2">
                  <c:v>2.605993513506726</c:v>
                </c:pt>
                <c:pt idx="3">
                  <c:v>1.547878180522359</c:v>
                </c:pt>
                <c:pt idx="4">
                  <c:v>1.598630369167622</c:v>
                </c:pt>
                <c:pt idx="5">
                  <c:v>0.745300532484527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420984"/>
        <c:axId val="1919426600"/>
      </c:scatterChart>
      <c:valAx>
        <c:axId val="1919420984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919426600"/>
        <c:crosses val="autoZero"/>
        <c:crossBetween val="midCat"/>
      </c:valAx>
      <c:valAx>
        <c:axId val="1919426600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919420984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succinate!$C$33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succinate!$C$43:$C$48</c:f>
                <c:numCache>
                  <c:formatCode>General</c:formatCode>
                  <c:ptCount val="6"/>
                  <c:pt idx="0">
                    <c:v>0.124048019200733</c:v>
                  </c:pt>
                  <c:pt idx="1">
                    <c:v>12.11975358054775</c:v>
                  </c:pt>
                  <c:pt idx="2">
                    <c:v>0.581960146626293</c:v>
                  </c:pt>
                  <c:pt idx="3">
                    <c:v>6.868098048224524</c:v>
                  </c:pt>
                  <c:pt idx="4">
                    <c:v>1.459225720459733</c:v>
                  </c:pt>
                  <c:pt idx="5">
                    <c:v>3.081646141734475</c:v>
                  </c:pt>
                </c:numCache>
              </c:numRef>
            </c:plus>
            <c:minus>
              <c:numRef>
                <c:f>succinate!$C$43:$C$48</c:f>
                <c:numCache>
                  <c:formatCode>General</c:formatCode>
                  <c:ptCount val="6"/>
                  <c:pt idx="0">
                    <c:v>0.124048019200733</c:v>
                  </c:pt>
                  <c:pt idx="1">
                    <c:v>12.11975358054775</c:v>
                  </c:pt>
                  <c:pt idx="2">
                    <c:v>0.581960146626293</c:v>
                  </c:pt>
                  <c:pt idx="3">
                    <c:v>6.868098048224524</c:v>
                  </c:pt>
                  <c:pt idx="4">
                    <c:v>1.459225720459733</c:v>
                  </c:pt>
                  <c:pt idx="5">
                    <c:v>3.081646141734475</c:v>
                  </c:pt>
                </c:numCache>
              </c:numRef>
            </c:minus>
          </c:errBars>
          <c:xVal>
            <c:numRef>
              <c:f>succinate!$B$34:$B$39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succinate!$C$34:$C$39</c:f>
              <c:numCache>
                <c:formatCode>0</c:formatCode>
                <c:ptCount val="6"/>
                <c:pt idx="0">
                  <c:v>94.65262671615132</c:v>
                </c:pt>
                <c:pt idx="1">
                  <c:v>81.16273034118684</c:v>
                </c:pt>
                <c:pt idx="2">
                  <c:v>98.29255595308288</c:v>
                </c:pt>
                <c:pt idx="3">
                  <c:v>60.18943319166969</c:v>
                </c:pt>
                <c:pt idx="4">
                  <c:v>58.69866878830368</c:v>
                </c:pt>
                <c:pt idx="5" formatCode="General">
                  <c:v>59.242181712437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succinate!$D$33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succinate!$D$43:$D$48</c:f>
                <c:numCache>
                  <c:formatCode>General</c:formatCode>
                  <c:ptCount val="6"/>
                  <c:pt idx="0">
                    <c:v>0.403760457495171</c:v>
                  </c:pt>
                  <c:pt idx="1">
                    <c:v>1.469179140831994</c:v>
                  </c:pt>
                  <c:pt idx="2">
                    <c:v>0.401744755447241</c:v>
                  </c:pt>
                  <c:pt idx="3">
                    <c:v>0.28467395040267</c:v>
                  </c:pt>
                  <c:pt idx="4">
                    <c:v>0.276053817188919</c:v>
                  </c:pt>
                  <c:pt idx="5">
                    <c:v>0.93225676908527</c:v>
                  </c:pt>
                </c:numCache>
              </c:numRef>
            </c:plus>
            <c:minus>
              <c:numRef>
                <c:f>succinate!$D$43:$D$48</c:f>
                <c:numCache>
                  <c:formatCode>General</c:formatCode>
                  <c:ptCount val="6"/>
                  <c:pt idx="0">
                    <c:v>0.403760457495171</c:v>
                  </c:pt>
                  <c:pt idx="1">
                    <c:v>1.469179140831994</c:v>
                  </c:pt>
                  <c:pt idx="2">
                    <c:v>0.401744755447241</c:v>
                  </c:pt>
                  <c:pt idx="3">
                    <c:v>0.28467395040267</c:v>
                  </c:pt>
                  <c:pt idx="4">
                    <c:v>0.276053817188919</c:v>
                  </c:pt>
                  <c:pt idx="5">
                    <c:v>0.93225676908527</c:v>
                  </c:pt>
                </c:numCache>
              </c:numRef>
            </c:minus>
          </c:errBars>
          <c:xVal>
            <c:numRef>
              <c:f>succinate!$B$34:$B$39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succinate!$D$34:$D$39</c:f>
              <c:numCache>
                <c:formatCode>0</c:formatCode>
                <c:ptCount val="6"/>
                <c:pt idx="0">
                  <c:v>1.4585783499071</c:v>
                </c:pt>
                <c:pt idx="1">
                  <c:v>3.525110233019374</c:v>
                </c:pt>
                <c:pt idx="2">
                  <c:v>1.465692872355474</c:v>
                </c:pt>
                <c:pt idx="3">
                  <c:v>5.730237067092433</c:v>
                </c:pt>
                <c:pt idx="4">
                  <c:v>8.013004187919202</c:v>
                </c:pt>
                <c:pt idx="5" formatCode="General">
                  <c:v>9.02238061141647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succinate!$E$33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succinate!$E$43:$E$48</c:f>
                <c:numCache>
                  <c:formatCode>General</c:formatCode>
                  <c:ptCount val="6"/>
                  <c:pt idx="0">
                    <c:v>0.337194434696274</c:v>
                  </c:pt>
                  <c:pt idx="1">
                    <c:v>8.616105861785455</c:v>
                  </c:pt>
                  <c:pt idx="2">
                    <c:v>0.195724693548635</c:v>
                  </c:pt>
                  <c:pt idx="3">
                    <c:v>0.138621809430045</c:v>
                  </c:pt>
                  <c:pt idx="4">
                    <c:v>0.140860907679202</c:v>
                  </c:pt>
                  <c:pt idx="5">
                    <c:v>1.452064006313016</c:v>
                  </c:pt>
                </c:numCache>
              </c:numRef>
            </c:plus>
            <c:minus>
              <c:numRef>
                <c:f>succinate!$E$43:$E$48</c:f>
                <c:numCache>
                  <c:formatCode>General</c:formatCode>
                  <c:ptCount val="6"/>
                  <c:pt idx="0">
                    <c:v>0.337194434696274</c:v>
                  </c:pt>
                  <c:pt idx="1">
                    <c:v>8.616105861785455</c:v>
                  </c:pt>
                  <c:pt idx="2">
                    <c:v>0.195724693548635</c:v>
                  </c:pt>
                  <c:pt idx="3">
                    <c:v>0.138621809430045</c:v>
                  </c:pt>
                  <c:pt idx="4">
                    <c:v>0.140860907679202</c:v>
                  </c:pt>
                  <c:pt idx="5">
                    <c:v>1.452064006313016</c:v>
                  </c:pt>
                </c:numCache>
              </c:numRef>
            </c:minus>
          </c:errBars>
          <c:xVal>
            <c:numRef>
              <c:f>succinate!$B$34:$B$39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succinate!$E$34:$E$39</c:f>
              <c:numCache>
                <c:formatCode>0</c:formatCode>
                <c:ptCount val="6"/>
                <c:pt idx="0">
                  <c:v>3.761792070269525</c:v>
                </c:pt>
                <c:pt idx="1">
                  <c:v>12.1967303321136</c:v>
                </c:pt>
                <c:pt idx="2">
                  <c:v>0.186676477455784</c:v>
                </c:pt>
                <c:pt idx="3">
                  <c:v>16.79419939678882</c:v>
                </c:pt>
                <c:pt idx="4">
                  <c:v>16.11085768924084</c:v>
                </c:pt>
                <c:pt idx="5" formatCode="General">
                  <c:v>16.55133695307854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succinate!$F$33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succinate!$F$43:$F$48</c:f>
                <c:numCache>
                  <c:formatCode>General</c:formatCode>
                  <c:ptCount val="6"/>
                  <c:pt idx="0">
                    <c:v>0.0399826469593021</c:v>
                  </c:pt>
                  <c:pt idx="1">
                    <c:v>2.196234167576523</c:v>
                  </c:pt>
                  <c:pt idx="2">
                    <c:v>0.0433742726110087</c:v>
                  </c:pt>
                  <c:pt idx="3">
                    <c:v>6.599396204356824</c:v>
                  </c:pt>
                  <c:pt idx="4">
                    <c:v>1.682078598764304</c:v>
                  </c:pt>
                  <c:pt idx="5">
                    <c:v>1.812172052306587</c:v>
                  </c:pt>
                </c:numCache>
              </c:numRef>
            </c:plus>
            <c:minus>
              <c:numRef>
                <c:f>succinate!$F$43:$F$48</c:f>
                <c:numCache>
                  <c:formatCode>General</c:formatCode>
                  <c:ptCount val="6"/>
                  <c:pt idx="0">
                    <c:v>0.0399826469593021</c:v>
                  </c:pt>
                  <c:pt idx="1">
                    <c:v>2.196234167576523</c:v>
                  </c:pt>
                  <c:pt idx="2">
                    <c:v>0.0433742726110087</c:v>
                  </c:pt>
                  <c:pt idx="3">
                    <c:v>6.599396204356824</c:v>
                  </c:pt>
                  <c:pt idx="4">
                    <c:v>1.682078598764304</c:v>
                  </c:pt>
                  <c:pt idx="5">
                    <c:v>1.812172052306587</c:v>
                  </c:pt>
                </c:numCache>
              </c:numRef>
            </c:minus>
          </c:errBars>
          <c:xVal>
            <c:numRef>
              <c:f>succinate!$B$34:$B$39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succinate!$F$34:$F$39</c:f>
              <c:numCache>
                <c:formatCode>0</c:formatCode>
                <c:ptCount val="6"/>
                <c:pt idx="0">
                  <c:v>0.12700286367208</c:v>
                </c:pt>
                <c:pt idx="1">
                  <c:v>3.115429093680163</c:v>
                </c:pt>
                <c:pt idx="2">
                  <c:v>0.0550746971058552</c:v>
                </c:pt>
                <c:pt idx="3">
                  <c:v>17.28613034444906</c:v>
                </c:pt>
                <c:pt idx="4">
                  <c:v>17.17746933453629</c:v>
                </c:pt>
                <c:pt idx="5" formatCode="General">
                  <c:v>15.18410072306801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succinate!$G$33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succinate!$G$43:$G$48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succinate!$G$43:$G$48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succinate!$B$34:$B$39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succinate!$G$34:$G$39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succinate!$H$33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succinate!$H$43:$H$47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succinate!$H$43:$H$47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succinate!$B$34:$B$39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succinate!$H$34:$H$39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succinate!$I$33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succinate!$I$43:$I$47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succinate!$I$43:$I$47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succinate!$B$34:$B$39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succinate!$I$34:$I$39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succinate!$J$33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succinate!$J$43:$J$47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succinate!$J$43:$J$47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succinate!$B$34:$B$39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succinate!$J$34:$J$39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succinate!$K$33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succinate!$K$43:$K$47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succinate!$K$43:$K$47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succinate!$B$34:$B$39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succinate!$K$34:$K$39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succinate!$L$33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succinate!$L$43:$L$47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succinate!$L$43:$L$47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succinate!$B$34:$B$39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succinate!$L$34:$L$39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succinate!$M$33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succinate!$M$43:$M$47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succinate!$M$43:$M$47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succinate!$B$34:$B$39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succinate!$M$34:$M$39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succinate!$N$33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succinate!$N$43:$N$47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succinate!$N$43:$N$47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succinate!$B$34:$B$39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succinate!$N$34:$N$39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succinate!$O$33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succinate!$O$43:$O$47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succinate!$O$43:$O$47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succinate!$B$34:$B$39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succinate!$O$34:$O$39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succinate!$P$33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succinate!$P$43:$P$47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succinate!$P$43:$P$47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succinate!$B$34:$B$39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succinate!$P$34:$P$39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succinate!$Q$33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succinate!$Q$43:$Q$47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succinate!$Q$43:$Q$47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succinate!$B$34:$B$39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succinate!$Q$34:$Q$39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succinate!$R$33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succinate!$R$43:$R$47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succinate!$R$43:$R$47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succinate!$B$34:$B$39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succinate!$R$34:$R$39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succinate!$S$33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succinate!$S$43:$S$47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succinate!$S$43:$S$47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succinate!$B$34:$B$39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succinate!$S$34:$S$39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171912"/>
        <c:axId val="1919158216"/>
      </c:scatterChart>
      <c:valAx>
        <c:axId val="1919171912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919158216"/>
        <c:crosses val="autoZero"/>
        <c:crossBetween val="midCat"/>
      </c:valAx>
      <c:valAx>
        <c:axId val="1919158216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91917191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succinate!$A$51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succinate!$B$52:$F$52</c:f>
                <c:numCache>
                  <c:formatCode>General</c:formatCode>
                  <c:ptCount val="5"/>
                  <c:pt idx="0">
                    <c:v>0.257467443473837</c:v>
                  </c:pt>
                  <c:pt idx="1">
                    <c:v>0.174469011030568</c:v>
                  </c:pt>
                  <c:pt idx="2">
                    <c:v>0.447290195373202</c:v>
                  </c:pt>
                  <c:pt idx="3">
                    <c:v>0.426928329523171</c:v>
                  </c:pt>
                  <c:pt idx="4">
                    <c:v>0.370187313583718</c:v>
                  </c:pt>
                </c:numCache>
              </c:numRef>
            </c:plus>
            <c:minus>
              <c:numRef>
                <c:f>succinate!$B$52:$F$52</c:f>
                <c:numCache>
                  <c:formatCode>General</c:formatCode>
                  <c:ptCount val="5"/>
                  <c:pt idx="0">
                    <c:v>0.257467443473837</c:v>
                  </c:pt>
                  <c:pt idx="1">
                    <c:v>0.174469011030568</c:v>
                  </c:pt>
                  <c:pt idx="2">
                    <c:v>0.447290195373202</c:v>
                  </c:pt>
                  <c:pt idx="3">
                    <c:v>0.426928329523171</c:v>
                  </c:pt>
                  <c:pt idx="4">
                    <c:v>0.370187313583718</c:v>
                  </c:pt>
                </c:numCache>
              </c:numRef>
            </c:minus>
          </c:errBars>
          <c:cat>
            <c:strRef>
              <c:f>succinate!$B$50:$F$50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succinate!$B$51:$F$51</c:f>
              <c:numCache>
                <c:formatCode>General</c:formatCode>
                <c:ptCount val="5"/>
                <c:pt idx="0">
                  <c:v>0.819718685872422</c:v>
                </c:pt>
                <c:pt idx="1">
                  <c:v>0.385801353324641</c:v>
                </c:pt>
                <c:pt idx="2">
                  <c:v>1.112784560307252</c:v>
                </c:pt>
                <c:pt idx="3">
                  <c:v>1.45777245831444</c:v>
                </c:pt>
                <c:pt idx="4">
                  <c:v>2.15950456955717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19329112"/>
        <c:axId val="1919325560"/>
      </c:barChart>
      <c:catAx>
        <c:axId val="19193291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919325560"/>
        <c:crosses val="autoZero"/>
        <c:auto val="1"/>
        <c:lblAlgn val="ctr"/>
        <c:lblOffset val="0"/>
        <c:noMultiLvlLbl val="0"/>
      </c:catAx>
      <c:valAx>
        <c:axId val="1919325560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91932911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succinate!$C$33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succinate!$C$43:$C$47</c:f>
                <c:numCache>
                  <c:formatCode>General</c:formatCode>
                  <c:ptCount val="5"/>
                  <c:pt idx="0">
                    <c:v>0.124048019200733</c:v>
                  </c:pt>
                  <c:pt idx="1">
                    <c:v>12.11975358054775</c:v>
                  </c:pt>
                  <c:pt idx="2">
                    <c:v>0.581960146626293</c:v>
                  </c:pt>
                  <c:pt idx="3">
                    <c:v>6.868098048224524</c:v>
                  </c:pt>
                  <c:pt idx="4">
                    <c:v>1.459225720459733</c:v>
                  </c:pt>
                </c:numCache>
              </c:numRef>
            </c:plus>
            <c:minus>
              <c:numRef>
                <c:f>succinate!$C$43:$C$47</c:f>
                <c:numCache>
                  <c:formatCode>General</c:formatCode>
                  <c:ptCount val="5"/>
                  <c:pt idx="0">
                    <c:v>0.124048019200733</c:v>
                  </c:pt>
                  <c:pt idx="1">
                    <c:v>12.11975358054775</c:v>
                  </c:pt>
                  <c:pt idx="2">
                    <c:v>0.581960146626293</c:v>
                  </c:pt>
                  <c:pt idx="3">
                    <c:v>6.868098048224524</c:v>
                  </c:pt>
                  <c:pt idx="4">
                    <c:v>1.459225720459733</c:v>
                  </c:pt>
                </c:numCache>
              </c:numRef>
            </c:minus>
          </c:errBars>
          <c:xVal>
            <c:numRef>
              <c:f>succinate!$B$34:$B$39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succinate!$C$34:$C$39</c:f>
              <c:numCache>
                <c:formatCode>0</c:formatCode>
                <c:ptCount val="6"/>
                <c:pt idx="0">
                  <c:v>94.65262671615132</c:v>
                </c:pt>
                <c:pt idx="1">
                  <c:v>81.16273034118684</c:v>
                </c:pt>
                <c:pt idx="2">
                  <c:v>98.29255595308288</c:v>
                </c:pt>
                <c:pt idx="3">
                  <c:v>60.18943319166969</c:v>
                </c:pt>
                <c:pt idx="4">
                  <c:v>58.69866878830368</c:v>
                </c:pt>
                <c:pt idx="5" formatCode="General">
                  <c:v>59.242181712437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succinate!$V$33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succinate!$V$41:$V$45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succinate!$V$41:$V$45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succinate!$B$34:$B$39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succinate!$V$34:$V$39</c:f>
              <c:numCache>
                <c:formatCode>0</c:formatCode>
                <c:ptCount val="6"/>
                <c:pt idx="0">
                  <c:v>5.347373283848704</c:v>
                </c:pt>
                <c:pt idx="1">
                  <c:v>18.83726965881314</c:v>
                </c:pt>
                <c:pt idx="2">
                  <c:v>1.707444046917113</c:v>
                </c:pt>
                <c:pt idx="3">
                  <c:v>39.81056680833031</c:v>
                </c:pt>
                <c:pt idx="4">
                  <c:v>41.30133121169632</c:v>
                </c:pt>
                <c:pt idx="5">
                  <c:v>40.75781828756301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092104"/>
        <c:axId val="1919097720"/>
      </c:scatterChart>
      <c:valAx>
        <c:axId val="1919092104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919097720"/>
        <c:crosses val="autoZero"/>
        <c:crossBetween val="midCat"/>
      </c:valAx>
      <c:valAx>
        <c:axId val="1919097720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919092104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succinate!$C$56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succinate!$C$65:$C$70</c:f>
                <c:numCache>
                  <c:formatCode>General</c:formatCode>
                  <c:ptCount val="6"/>
                  <c:pt idx="0">
                    <c:v>0.739919283997942</c:v>
                  </c:pt>
                  <c:pt idx="1">
                    <c:v>10.8426529898458</c:v>
                  </c:pt>
                  <c:pt idx="2">
                    <c:v>0.887627481618947</c:v>
                  </c:pt>
                  <c:pt idx="3">
                    <c:v>1.622022547800735</c:v>
                  </c:pt>
                  <c:pt idx="4">
                    <c:v>0.236784428390688</c:v>
                  </c:pt>
                  <c:pt idx="5">
                    <c:v>0.887072571581385</c:v>
                  </c:pt>
                </c:numCache>
              </c:numRef>
            </c:plus>
            <c:minus>
              <c:numRef>
                <c:f>succinate!$C$65:$C$70</c:f>
                <c:numCache>
                  <c:formatCode>General</c:formatCode>
                  <c:ptCount val="6"/>
                  <c:pt idx="0">
                    <c:v>0.739919283997942</c:v>
                  </c:pt>
                  <c:pt idx="1">
                    <c:v>10.8426529898458</c:v>
                  </c:pt>
                  <c:pt idx="2">
                    <c:v>0.887627481618947</c:v>
                  </c:pt>
                  <c:pt idx="3">
                    <c:v>1.622022547800735</c:v>
                  </c:pt>
                  <c:pt idx="4">
                    <c:v>0.236784428390688</c:v>
                  </c:pt>
                  <c:pt idx="5">
                    <c:v>0.887072571581385</c:v>
                  </c:pt>
                </c:numCache>
              </c:numRef>
            </c:minus>
          </c:errBars>
          <c:xVal>
            <c:numRef>
              <c:f>succinate!$B$57:$B$62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succinate!$C$57:$C$62</c:f>
              <c:numCache>
                <c:formatCode>0</c:formatCode>
                <c:ptCount val="6"/>
                <c:pt idx="0">
                  <c:v>98.4470067808781</c:v>
                </c:pt>
                <c:pt idx="1">
                  <c:v>88.62290599021814</c:v>
                </c:pt>
                <c:pt idx="2">
                  <c:v>71.30152337730233</c:v>
                </c:pt>
                <c:pt idx="3">
                  <c:v>97.75697446796846</c:v>
                </c:pt>
                <c:pt idx="4">
                  <c:v>97.71428708258951</c:v>
                </c:pt>
                <c:pt idx="5" formatCode="General">
                  <c:v>93.92379627051049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succinate!$D$56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succinate!$D$65:$D$70</c:f>
                <c:numCache>
                  <c:formatCode>General</c:formatCode>
                  <c:ptCount val="6"/>
                  <c:pt idx="0">
                    <c:v>0.630326088464862</c:v>
                  </c:pt>
                  <c:pt idx="1">
                    <c:v>1.578271745368413</c:v>
                  </c:pt>
                  <c:pt idx="2">
                    <c:v>0.405718596208993</c:v>
                  </c:pt>
                  <c:pt idx="3">
                    <c:v>1.349419814099013</c:v>
                  </c:pt>
                  <c:pt idx="4">
                    <c:v>0.165696849527182</c:v>
                  </c:pt>
                  <c:pt idx="5">
                    <c:v>0.605423205591984</c:v>
                  </c:pt>
                </c:numCache>
              </c:numRef>
            </c:plus>
            <c:minus>
              <c:numRef>
                <c:f>succinate!$D$65:$D$70</c:f>
                <c:numCache>
                  <c:formatCode>General</c:formatCode>
                  <c:ptCount val="6"/>
                  <c:pt idx="0">
                    <c:v>0.630326088464862</c:v>
                  </c:pt>
                  <c:pt idx="1">
                    <c:v>1.578271745368413</c:v>
                  </c:pt>
                  <c:pt idx="2">
                    <c:v>0.405718596208993</c:v>
                  </c:pt>
                  <c:pt idx="3">
                    <c:v>1.349419814099013</c:v>
                  </c:pt>
                  <c:pt idx="4">
                    <c:v>0.165696849527182</c:v>
                  </c:pt>
                  <c:pt idx="5">
                    <c:v>0.605423205591984</c:v>
                  </c:pt>
                </c:numCache>
              </c:numRef>
            </c:minus>
          </c:errBars>
          <c:xVal>
            <c:numRef>
              <c:f>succinate!$B$57:$B$62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succinate!$D$57:$D$62</c:f>
              <c:numCache>
                <c:formatCode>0</c:formatCode>
                <c:ptCount val="6"/>
                <c:pt idx="0">
                  <c:v>1.333144216401279</c:v>
                </c:pt>
                <c:pt idx="1">
                  <c:v>2.874582581397086</c:v>
                </c:pt>
                <c:pt idx="2">
                  <c:v>4.854238897307256</c:v>
                </c:pt>
                <c:pt idx="3">
                  <c:v>1.580977887440226</c:v>
                </c:pt>
                <c:pt idx="4">
                  <c:v>1.642719496076478</c:v>
                </c:pt>
                <c:pt idx="5" formatCode="General">
                  <c:v>3.183259526911137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succinate!$E$56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succinate!$E$65:$E$70</c:f>
                <c:numCache>
                  <c:formatCode>General</c:formatCode>
                  <c:ptCount val="6"/>
                  <c:pt idx="0">
                    <c:v>0.103203182570945</c:v>
                  </c:pt>
                  <c:pt idx="1">
                    <c:v>6.973573515743488</c:v>
                  </c:pt>
                  <c:pt idx="2">
                    <c:v>0.311955816920511</c:v>
                  </c:pt>
                  <c:pt idx="3">
                    <c:v>0.262268522530583</c:v>
                  </c:pt>
                  <c:pt idx="4">
                    <c:v>0.0474617797049008</c:v>
                  </c:pt>
                  <c:pt idx="5">
                    <c:v>0.721191439900543</c:v>
                  </c:pt>
                </c:numCache>
              </c:numRef>
            </c:plus>
            <c:minus>
              <c:numRef>
                <c:f>succinate!$E$65:$E$70</c:f>
                <c:numCache>
                  <c:formatCode>General</c:formatCode>
                  <c:ptCount val="6"/>
                  <c:pt idx="0">
                    <c:v>0.103203182570945</c:v>
                  </c:pt>
                  <c:pt idx="1">
                    <c:v>6.973573515743488</c:v>
                  </c:pt>
                  <c:pt idx="2">
                    <c:v>0.311955816920511</c:v>
                  </c:pt>
                  <c:pt idx="3">
                    <c:v>0.262268522530583</c:v>
                  </c:pt>
                  <c:pt idx="4">
                    <c:v>0.0474617797049008</c:v>
                  </c:pt>
                  <c:pt idx="5">
                    <c:v>0.721191439900543</c:v>
                  </c:pt>
                </c:numCache>
              </c:numRef>
            </c:minus>
          </c:errBars>
          <c:xVal>
            <c:numRef>
              <c:f>succinate!$B$57:$B$62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succinate!$E$57:$E$62</c:f>
              <c:numCache>
                <c:formatCode>0</c:formatCode>
                <c:ptCount val="6"/>
                <c:pt idx="0">
                  <c:v>0.193512442031689</c:v>
                </c:pt>
                <c:pt idx="1">
                  <c:v>6.44674576269365</c:v>
                </c:pt>
                <c:pt idx="2">
                  <c:v>14.73655657567602</c:v>
                </c:pt>
                <c:pt idx="3">
                  <c:v>0.516055967566269</c:v>
                </c:pt>
                <c:pt idx="4">
                  <c:v>0.446486445526606</c:v>
                </c:pt>
                <c:pt idx="5" formatCode="General">
                  <c:v>2.205694978656376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succinate!$F$56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succinate!$F$65:$F$70</c:f>
                <c:numCache>
                  <c:formatCode>General</c:formatCode>
                  <c:ptCount val="6"/>
                  <c:pt idx="0">
                    <c:v>0.0203623973929824</c:v>
                  </c:pt>
                  <c:pt idx="1">
                    <c:v>2.290905202551508</c:v>
                  </c:pt>
                  <c:pt idx="2">
                    <c:v>1.018745153546555</c:v>
                  </c:pt>
                  <c:pt idx="3">
                    <c:v>0.026728599894588</c:v>
                  </c:pt>
                  <c:pt idx="4">
                    <c:v>0.0316847611135843</c:v>
                  </c:pt>
                  <c:pt idx="5">
                    <c:v>0.10132235204731</c:v>
                  </c:pt>
                </c:numCache>
              </c:numRef>
            </c:plus>
            <c:minus>
              <c:numRef>
                <c:f>succinate!$F$65:$F$70</c:f>
                <c:numCache>
                  <c:formatCode>General</c:formatCode>
                  <c:ptCount val="6"/>
                  <c:pt idx="0">
                    <c:v>0.0203623973929824</c:v>
                  </c:pt>
                  <c:pt idx="1">
                    <c:v>2.290905202551508</c:v>
                  </c:pt>
                  <c:pt idx="2">
                    <c:v>1.018745153546555</c:v>
                  </c:pt>
                  <c:pt idx="3">
                    <c:v>0.026728599894588</c:v>
                  </c:pt>
                  <c:pt idx="4">
                    <c:v>0.0316847611135843</c:v>
                  </c:pt>
                  <c:pt idx="5">
                    <c:v>0.10132235204731</c:v>
                  </c:pt>
                </c:numCache>
              </c:numRef>
            </c:minus>
          </c:errBars>
          <c:xVal>
            <c:numRef>
              <c:f>succinate!$B$57:$B$62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succinate!$F$57:$F$62</c:f>
              <c:numCache>
                <c:formatCode>0</c:formatCode>
                <c:ptCount val="6"/>
                <c:pt idx="0">
                  <c:v>0.0263365606888936</c:v>
                </c:pt>
                <c:pt idx="1">
                  <c:v>2.055765665691112</c:v>
                </c:pt>
                <c:pt idx="2">
                  <c:v>9.10768114971439</c:v>
                </c:pt>
                <c:pt idx="3">
                  <c:v>0.145991677025059</c:v>
                </c:pt>
                <c:pt idx="4">
                  <c:v>0.196506975807416</c:v>
                </c:pt>
                <c:pt idx="5" formatCode="General">
                  <c:v>0.687249223922002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succinate!$G$33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succinate!$G$65:$G$70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succinate!$G$65:$G$70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succinate!$B$34:$B$39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succinate!$G$57:$G$62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succinate!$H$33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succinate!$H$43:$H$47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succinate!$H$43:$H$47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succinate!$B$34:$B$39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succinate!$H$57:$H$62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succinate!$I$33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succinate!$I$43:$I$47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succinate!$I$43:$I$47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succinate!$B$34:$B$39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succinate!$I$57:$I$62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succinate!$J$33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succinate!$J$43:$J$47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succinate!$J$43:$J$47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succinate!$B$34:$B$39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succinate!$J$57:$J$62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succinate!$K$33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succinate!$K$43:$K$47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succinate!$K$43:$K$47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succinate!$B$34:$B$39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succinate!$K$57:$K$62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succinate!$L$33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succinate!$L$43:$L$47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succinate!$L$43:$L$47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succinate!$B$34:$B$39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succinate!$L$57:$L$62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succinate!$M$33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succinate!$M$43:$M$47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succinate!$M$43:$M$47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succinate!$B$34:$B$39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succinate!$M$57:$M$62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succinate!$N$33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succinate!$N$43:$N$47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succinate!$N$43:$N$47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succinate!$B$34:$B$39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succinate!$N$57:$N$62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succinate!$O$33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succinate!$O$43:$O$47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succinate!$O$43:$O$47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succinate!$B$34:$B$39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succinate!$O$57:$O$62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succinate!$P$33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succinate!$P$43:$P$47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succinate!$P$43:$P$47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succinate!$B$34:$B$39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succinate!$P$57:$P$62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succinate!$Q$33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succinate!$Q$43:$Q$47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succinate!$Q$43:$Q$47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succinate!$B$34:$B$39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succinate!$Q$57:$Q$62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succinate!$R$33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succinate!$R$43:$R$47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succinate!$R$43:$R$47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succinate!$B$34:$B$39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succinate!$R$57:$R$62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succinate!$S$33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succinate!$S$43:$S$47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succinate!$S$43:$S$47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succinate!$B$34:$B$39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succinate!$S$57:$S$62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907864"/>
        <c:axId val="1918913512"/>
      </c:scatterChart>
      <c:valAx>
        <c:axId val="1918907864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918913512"/>
        <c:crosses val="autoZero"/>
        <c:crossBetween val="midCat"/>
      </c:valAx>
      <c:valAx>
        <c:axId val="191891351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91890786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succinate!$C$33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succinate!$C$87:$C$92</c:f>
                <c:numCache>
                  <c:formatCode>General</c:formatCode>
                  <c:ptCount val="6"/>
                  <c:pt idx="0">
                    <c:v>1.019830700822544</c:v>
                  </c:pt>
                  <c:pt idx="1">
                    <c:v>0.0634094971002688</c:v>
                  </c:pt>
                  <c:pt idx="2">
                    <c:v>0.680780748312446</c:v>
                  </c:pt>
                  <c:pt idx="3">
                    <c:v>0.523274631503176</c:v>
                  </c:pt>
                  <c:pt idx="4">
                    <c:v>0.108293279774386</c:v>
                  </c:pt>
                  <c:pt idx="5">
                    <c:v>0.225655156787897</c:v>
                  </c:pt>
                </c:numCache>
              </c:numRef>
            </c:plus>
            <c:minus>
              <c:numRef>
                <c:f>succinate!$C$87:$C$92</c:f>
                <c:numCache>
                  <c:formatCode>General</c:formatCode>
                  <c:ptCount val="6"/>
                  <c:pt idx="0">
                    <c:v>1.019830700822544</c:v>
                  </c:pt>
                  <c:pt idx="1">
                    <c:v>0.0634094971002688</c:v>
                  </c:pt>
                  <c:pt idx="2">
                    <c:v>0.680780748312446</c:v>
                  </c:pt>
                  <c:pt idx="3">
                    <c:v>0.523274631503176</c:v>
                  </c:pt>
                  <c:pt idx="4">
                    <c:v>0.108293279774386</c:v>
                  </c:pt>
                  <c:pt idx="5">
                    <c:v>0.225655156787897</c:v>
                  </c:pt>
                </c:numCache>
              </c:numRef>
            </c:minus>
          </c:errBars>
          <c:xVal>
            <c:numRef>
              <c:f>succinate!$B$34:$B$39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succinate!$C$79:$C$84</c:f>
              <c:numCache>
                <c:formatCode>0</c:formatCode>
                <c:ptCount val="6"/>
                <c:pt idx="0">
                  <c:v>98.33927033112796</c:v>
                </c:pt>
                <c:pt idx="1">
                  <c:v>98.36705675883827</c:v>
                </c:pt>
                <c:pt idx="2">
                  <c:v>98.17059259418043</c:v>
                </c:pt>
                <c:pt idx="3">
                  <c:v>98.10799846515054</c:v>
                </c:pt>
                <c:pt idx="4">
                  <c:v>97.30167844467364</c:v>
                </c:pt>
                <c:pt idx="5" formatCode="General">
                  <c:v>97.52312344779141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succinate!$D$33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succinate!$D$87:$D$92</c:f>
                <c:numCache>
                  <c:formatCode>General</c:formatCode>
                  <c:ptCount val="6"/>
                  <c:pt idx="0">
                    <c:v>0.977095752250192</c:v>
                  </c:pt>
                  <c:pt idx="1">
                    <c:v>0.0562641008217683</c:v>
                  </c:pt>
                  <c:pt idx="2">
                    <c:v>0.319715532341892</c:v>
                  </c:pt>
                  <c:pt idx="3">
                    <c:v>0.516469878703552</c:v>
                  </c:pt>
                  <c:pt idx="4">
                    <c:v>0.0813215632663241</c:v>
                  </c:pt>
                  <c:pt idx="5">
                    <c:v>0.328492936413177</c:v>
                  </c:pt>
                </c:numCache>
              </c:numRef>
            </c:plus>
            <c:minus>
              <c:numRef>
                <c:f>succinate!$D$87:$D$92</c:f>
                <c:numCache>
                  <c:formatCode>General</c:formatCode>
                  <c:ptCount val="6"/>
                  <c:pt idx="0">
                    <c:v>0.977095752250192</c:v>
                  </c:pt>
                  <c:pt idx="1">
                    <c:v>0.0562641008217683</c:v>
                  </c:pt>
                  <c:pt idx="2">
                    <c:v>0.319715532341892</c:v>
                  </c:pt>
                  <c:pt idx="3">
                    <c:v>0.516469878703552</c:v>
                  </c:pt>
                  <c:pt idx="4">
                    <c:v>0.0813215632663241</c:v>
                  </c:pt>
                  <c:pt idx="5">
                    <c:v>0.328492936413177</c:v>
                  </c:pt>
                </c:numCache>
              </c:numRef>
            </c:minus>
          </c:errBars>
          <c:xVal>
            <c:numRef>
              <c:f>succinate!$B$34:$B$39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succinate!$D$79:$D$84</c:f>
              <c:numCache>
                <c:formatCode>0</c:formatCode>
                <c:ptCount val="6"/>
                <c:pt idx="0">
                  <c:v>1.505333938058927</c:v>
                </c:pt>
                <c:pt idx="1">
                  <c:v>1.409335834497947</c:v>
                </c:pt>
                <c:pt idx="2">
                  <c:v>1.345341057075329</c:v>
                </c:pt>
                <c:pt idx="3">
                  <c:v>1.389216057026089</c:v>
                </c:pt>
                <c:pt idx="4">
                  <c:v>2.099734478709189</c:v>
                </c:pt>
                <c:pt idx="5" formatCode="General">
                  <c:v>1.596643207423877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succinate!$E$33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succinate!$E$87:$E$92</c:f>
                <c:numCache>
                  <c:formatCode>General</c:formatCode>
                  <c:ptCount val="6"/>
                  <c:pt idx="0">
                    <c:v>0.0683605710844713</c:v>
                  </c:pt>
                  <c:pt idx="1">
                    <c:v>0.0452209314608441</c:v>
                  </c:pt>
                  <c:pt idx="2">
                    <c:v>0.288478377988872</c:v>
                  </c:pt>
                  <c:pt idx="3">
                    <c:v>0.0245592335797379</c:v>
                  </c:pt>
                  <c:pt idx="4">
                    <c:v>0.0890874527220166</c:v>
                  </c:pt>
                  <c:pt idx="5">
                    <c:v>0.18888664100425</c:v>
                  </c:pt>
                </c:numCache>
              </c:numRef>
            </c:plus>
            <c:minus>
              <c:numRef>
                <c:f>succinate!$E$65:$E$70</c:f>
                <c:numCache>
                  <c:formatCode>General</c:formatCode>
                  <c:ptCount val="6"/>
                  <c:pt idx="0">
                    <c:v>0.103203182570945</c:v>
                  </c:pt>
                  <c:pt idx="1">
                    <c:v>6.973573515743488</c:v>
                  </c:pt>
                  <c:pt idx="2">
                    <c:v>0.311955816920511</c:v>
                  </c:pt>
                  <c:pt idx="3">
                    <c:v>0.262268522530583</c:v>
                  </c:pt>
                  <c:pt idx="4">
                    <c:v>0.0474617797049008</c:v>
                  </c:pt>
                  <c:pt idx="5">
                    <c:v>0.721191439900543</c:v>
                  </c:pt>
                </c:numCache>
              </c:numRef>
            </c:minus>
          </c:errBars>
          <c:xVal>
            <c:numRef>
              <c:f>succinate!$B$34:$B$39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succinate!$E$79:$E$84</c:f>
              <c:numCache>
                <c:formatCode>0</c:formatCode>
                <c:ptCount val="6"/>
                <c:pt idx="0">
                  <c:v>0.121699021844437</c:v>
                </c:pt>
                <c:pt idx="1">
                  <c:v>0.180731570369964</c:v>
                </c:pt>
                <c:pt idx="2">
                  <c:v>0.377947432490823</c:v>
                </c:pt>
                <c:pt idx="3">
                  <c:v>0.380510760006067</c:v>
                </c:pt>
                <c:pt idx="4">
                  <c:v>0.394591075826552</c:v>
                </c:pt>
                <c:pt idx="5" formatCode="General">
                  <c:v>0.673961261104125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succinate!$F$33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succinate!$F$87:$F$92</c:f>
                <c:numCache>
                  <c:formatCode>General</c:formatCode>
                  <c:ptCount val="6"/>
                  <c:pt idx="0">
                    <c:v>0.0249920983092677</c:v>
                  </c:pt>
                  <c:pt idx="1">
                    <c:v>0.0273594415351573</c:v>
                  </c:pt>
                  <c:pt idx="2">
                    <c:v>0.0833420576061881</c:v>
                  </c:pt>
                  <c:pt idx="3">
                    <c:v>0.0407285795309363</c:v>
                  </c:pt>
                  <c:pt idx="4">
                    <c:v>0.0960351284265102</c:v>
                  </c:pt>
                  <c:pt idx="5">
                    <c:v>0.026850695552713</c:v>
                  </c:pt>
                </c:numCache>
              </c:numRef>
            </c:plus>
            <c:minus>
              <c:numRef>
                <c:f>succinate!$F$87:$F$92</c:f>
                <c:numCache>
                  <c:formatCode>General</c:formatCode>
                  <c:ptCount val="6"/>
                  <c:pt idx="0">
                    <c:v>0.0249920983092677</c:v>
                  </c:pt>
                  <c:pt idx="1">
                    <c:v>0.0273594415351573</c:v>
                  </c:pt>
                  <c:pt idx="2">
                    <c:v>0.0833420576061881</c:v>
                  </c:pt>
                  <c:pt idx="3">
                    <c:v>0.0407285795309363</c:v>
                  </c:pt>
                  <c:pt idx="4">
                    <c:v>0.0960351284265102</c:v>
                  </c:pt>
                  <c:pt idx="5">
                    <c:v>0.026850695552713</c:v>
                  </c:pt>
                </c:numCache>
              </c:numRef>
            </c:minus>
          </c:errBars>
          <c:xVal>
            <c:numRef>
              <c:f>succinate!$B$34:$B$39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succinate!$F$79:$F$84</c:f>
              <c:numCache>
                <c:formatCode>0</c:formatCode>
                <c:ptCount val="6"/>
                <c:pt idx="0">
                  <c:v>0.033696708968675</c:v>
                </c:pt>
                <c:pt idx="1">
                  <c:v>0.0428758362938009</c:v>
                </c:pt>
                <c:pt idx="2">
                  <c:v>0.106118916253413</c:v>
                </c:pt>
                <c:pt idx="3">
                  <c:v>0.122274717817308</c:v>
                </c:pt>
                <c:pt idx="4">
                  <c:v>0.203996000790621</c:v>
                </c:pt>
                <c:pt idx="5" formatCode="General">
                  <c:v>0.206272083680577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succinate!$G$33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succinate!$G$87:$G$92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succinate!$G$87:$G$92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succinate!$B$34:$B$39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succinate!$G$79:$G$84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succinate!$H$33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succinate!$H$43:$H$47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succinate!$H$43:$H$47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succinate!$B$34:$B$39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succinate!$H$79:$H$84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succinate!$I$33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succinate!$I$43:$I$47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succinate!$I$43:$I$47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succinate!$B$34:$B$39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succinate!$I$79:$I$84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succinate!$J$33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succinate!$J$43:$J$47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succinate!$J$43:$J$47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succinate!$B$34:$B$39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succinate!$J$79:$J$84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succinate!$K$33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succinate!$K$43:$K$47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succinate!$K$43:$K$47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succinate!$B$34:$B$39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succinate!$K$79:$K$84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succinate!$L$33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succinate!$L$43:$L$47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succinate!$L$43:$L$47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succinate!$B$34:$B$39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succinate!$L$79:$L$84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succinate!$M$33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succinate!$M$43:$M$47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succinate!$M$43:$M$47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succinate!$B$34:$B$39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succinate!$M$79:$M$84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succinate!$N$33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succinate!$N$43:$N$47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succinate!$N$43:$N$47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succinate!$B$34:$B$39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succinate!$N$79:$N$84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succinate!$O$33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succinate!$O$43:$O$47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succinate!$O$43:$O$47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succinate!$B$34:$B$39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succinate!$O$79:$O$84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succinate!$P$33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succinate!$P$43:$P$47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succinate!$P$43:$P$47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succinate!$B$34:$B$39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succinate!$P$79:$P$84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succinate!$Q$33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succinate!$Q$43:$Q$47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succinate!$Q$43:$Q$47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succinate!$B$34:$B$39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succinate!$Q$79:$Q$84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succinate!$R$33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succinate!$R$43:$R$47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succinate!$R$43:$R$47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succinate!$B$34:$B$39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succinate!$R$79:$R$84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succinate!$S$33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succinate!$S$43:$S$47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succinate!$S$43:$S$47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succinate!$B$34:$B$39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succinate!$S$79:$S$84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524040"/>
        <c:axId val="1934718504"/>
      </c:scatterChart>
      <c:valAx>
        <c:axId val="167552404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934718504"/>
        <c:crosses val="autoZero"/>
        <c:crossBetween val="midCat"/>
      </c:valAx>
      <c:valAx>
        <c:axId val="1934718504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67552404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succinate!$A$73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succinate!$B$74:$F$74</c:f>
                <c:numCache>
                  <c:formatCode>General</c:formatCode>
                  <c:ptCount val="5"/>
                  <c:pt idx="0">
                    <c:v>0.372420234709232</c:v>
                  </c:pt>
                  <c:pt idx="1">
                    <c:v>0.32028752301652</c:v>
                  </c:pt>
                  <c:pt idx="2">
                    <c:v>0.161448400593906</c:v>
                  </c:pt>
                  <c:pt idx="3">
                    <c:v>0.331648357817271</c:v>
                  </c:pt>
                  <c:pt idx="4">
                    <c:v>0.244262515974824</c:v>
                  </c:pt>
                </c:numCache>
              </c:numRef>
            </c:plus>
            <c:minus>
              <c:numRef>
                <c:f>succinate!$B$74:$F$74</c:f>
                <c:numCache>
                  <c:formatCode>General</c:formatCode>
                  <c:ptCount val="5"/>
                  <c:pt idx="0">
                    <c:v>0.372420234709232</c:v>
                  </c:pt>
                  <c:pt idx="1">
                    <c:v>0.32028752301652</c:v>
                  </c:pt>
                  <c:pt idx="2">
                    <c:v>0.161448400593906</c:v>
                  </c:pt>
                  <c:pt idx="3">
                    <c:v>0.331648357817271</c:v>
                  </c:pt>
                  <c:pt idx="4">
                    <c:v>0.244262515974824</c:v>
                  </c:pt>
                </c:numCache>
              </c:numRef>
            </c:minus>
          </c:errBars>
          <c:cat>
            <c:strRef>
              <c:f>succinate!$B$50:$F$50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succinate!$B$73:$F$73</c:f>
              <c:numCache>
                <c:formatCode>General</c:formatCode>
                <c:ptCount val="5"/>
                <c:pt idx="0">
                  <c:v>1.072845292617249</c:v>
                </c:pt>
                <c:pt idx="1">
                  <c:v>1.661768523660882</c:v>
                </c:pt>
                <c:pt idx="2">
                  <c:v>0.395878526265835</c:v>
                </c:pt>
                <c:pt idx="3" formatCode="0.00E+00">
                  <c:v>0.72610221721617</c:v>
                </c:pt>
                <c:pt idx="4">
                  <c:v>0.475571352941988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4149560"/>
        <c:axId val="2104152696"/>
      </c:barChart>
      <c:catAx>
        <c:axId val="210414956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2104152696"/>
        <c:crosses val="autoZero"/>
        <c:auto val="1"/>
        <c:lblAlgn val="ctr"/>
        <c:lblOffset val="0"/>
        <c:noMultiLvlLbl val="0"/>
      </c:catAx>
      <c:valAx>
        <c:axId val="2104152696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0414956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succinate!$A$51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succinate!$B$96:$F$96</c:f>
                <c:numCache>
                  <c:formatCode>General</c:formatCode>
                  <c:ptCount val="5"/>
                  <c:pt idx="0">
                    <c:v>0.966732685845928</c:v>
                  </c:pt>
                  <c:pt idx="1">
                    <c:v>0.805616757057538</c:v>
                  </c:pt>
                  <c:pt idx="2">
                    <c:v>0.312500863880922</c:v>
                  </c:pt>
                  <c:pt idx="3">
                    <c:v>0.599094997130868</c:v>
                  </c:pt>
                  <c:pt idx="4">
                    <c:v>0.975763635425288</c:v>
                  </c:pt>
                </c:numCache>
              </c:numRef>
            </c:plus>
            <c:minus>
              <c:numRef>
                <c:f>succinate!$B$96:$F$96</c:f>
                <c:numCache>
                  <c:formatCode>General</c:formatCode>
                  <c:ptCount val="5"/>
                  <c:pt idx="0">
                    <c:v>0.966732685845928</c:v>
                  </c:pt>
                  <c:pt idx="1">
                    <c:v>0.805616757057538</c:v>
                  </c:pt>
                  <c:pt idx="2">
                    <c:v>0.312500863880922</c:v>
                  </c:pt>
                  <c:pt idx="3">
                    <c:v>0.599094997130868</c:v>
                  </c:pt>
                  <c:pt idx="4">
                    <c:v>0.975763635425288</c:v>
                  </c:pt>
                </c:numCache>
              </c:numRef>
            </c:minus>
          </c:errBars>
          <c:cat>
            <c:strRef>
              <c:f>succinate!$B$50:$F$50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succinate!$B$95:$F$95</c:f>
              <c:numCache>
                <c:formatCode>General</c:formatCode>
                <c:ptCount val="5"/>
                <c:pt idx="0">
                  <c:v>1.434726403778814</c:v>
                </c:pt>
                <c:pt idx="1">
                  <c:v>1.030032307277998</c:v>
                </c:pt>
                <c:pt idx="2">
                  <c:v>0.659978832438138</c:v>
                </c:pt>
                <c:pt idx="3">
                  <c:v>0.906724578216285</c:v>
                </c:pt>
                <c:pt idx="4" formatCode="0.00E+00">
                  <c:v>0.979546758370073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4111448"/>
        <c:axId val="2104061208"/>
      </c:barChart>
      <c:catAx>
        <c:axId val="210411144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2104061208"/>
        <c:crosses val="autoZero"/>
        <c:auto val="1"/>
        <c:lblAlgn val="ctr"/>
        <c:lblOffset val="0"/>
        <c:noMultiLvlLbl val="0"/>
      </c:catAx>
      <c:valAx>
        <c:axId val="2104061208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0411144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succinate!$C$33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succinate!$C$43:$C$47</c:f>
                <c:numCache>
                  <c:formatCode>General</c:formatCode>
                  <c:ptCount val="5"/>
                  <c:pt idx="0">
                    <c:v>0.124048019200733</c:v>
                  </c:pt>
                  <c:pt idx="1">
                    <c:v>12.11975358054775</c:v>
                  </c:pt>
                  <c:pt idx="2">
                    <c:v>0.581960146626293</c:v>
                  </c:pt>
                  <c:pt idx="3">
                    <c:v>6.868098048224524</c:v>
                  </c:pt>
                  <c:pt idx="4">
                    <c:v>1.459225720459733</c:v>
                  </c:pt>
                </c:numCache>
              </c:numRef>
            </c:plus>
            <c:minus>
              <c:numRef>
                <c:f>succinate!$C$43:$C$47</c:f>
                <c:numCache>
                  <c:formatCode>General</c:formatCode>
                  <c:ptCount val="5"/>
                  <c:pt idx="0">
                    <c:v>0.124048019200733</c:v>
                  </c:pt>
                  <c:pt idx="1">
                    <c:v>12.11975358054775</c:v>
                  </c:pt>
                  <c:pt idx="2">
                    <c:v>0.581960146626293</c:v>
                  </c:pt>
                  <c:pt idx="3">
                    <c:v>6.868098048224524</c:v>
                  </c:pt>
                  <c:pt idx="4">
                    <c:v>1.459225720459733</c:v>
                  </c:pt>
                </c:numCache>
              </c:numRef>
            </c:minus>
          </c:errBars>
          <c:xVal>
            <c:numRef>
              <c:f>succinate!$B$34:$B$39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succinate!$C$57:$C$62</c:f>
              <c:numCache>
                <c:formatCode>0</c:formatCode>
                <c:ptCount val="6"/>
                <c:pt idx="0">
                  <c:v>98.4470067808781</c:v>
                </c:pt>
                <c:pt idx="1">
                  <c:v>88.62290599021814</c:v>
                </c:pt>
                <c:pt idx="2">
                  <c:v>71.30152337730233</c:v>
                </c:pt>
                <c:pt idx="3">
                  <c:v>97.75697446796846</c:v>
                </c:pt>
                <c:pt idx="4">
                  <c:v>97.71428708258951</c:v>
                </c:pt>
                <c:pt idx="5" formatCode="General">
                  <c:v>93.92379627051049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succinate!$V$33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succinate!$V$41:$V$45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succinate!$V$41:$V$45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succinate!$B$34:$B$39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succinate!$V$57:$V$62</c:f>
              <c:numCache>
                <c:formatCode>0</c:formatCode>
                <c:ptCount val="6"/>
                <c:pt idx="0">
                  <c:v>1.552993219121862</c:v>
                </c:pt>
                <c:pt idx="1">
                  <c:v>11.37709400978185</c:v>
                </c:pt>
                <c:pt idx="2">
                  <c:v>28.69847662269766</c:v>
                </c:pt>
                <c:pt idx="3">
                  <c:v>2.243025532031553</c:v>
                </c:pt>
                <c:pt idx="4">
                  <c:v>2.2857129174105</c:v>
                </c:pt>
                <c:pt idx="5">
                  <c:v>6.076203729489515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3897528"/>
        <c:axId val="2103903144"/>
      </c:scatterChart>
      <c:valAx>
        <c:axId val="2103897528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103903144"/>
        <c:crosses val="autoZero"/>
        <c:crossBetween val="midCat"/>
      </c:valAx>
      <c:valAx>
        <c:axId val="2103903144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03897528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succinate!$C$33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succinate!$C$43:$C$47</c:f>
                <c:numCache>
                  <c:formatCode>General</c:formatCode>
                  <c:ptCount val="5"/>
                  <c:pt idx="0">
                    <c:v>0.124048019200733</c:v>
                  </c:pt>
                  <c:pt idx="1">
                    <c:v>12.11975358054775</c:v>
                  </c:pt>
                  <c:pt idx="2">
                    <c:v>0.581960146626293</c:v>
                  </c:pt>
                  <c:pt idx="3">
                    <c:v>6.868098048224524</c:v>
                  </c:pt>
                  <c:pt idx="4">
                    <c:v>1.459225720459733</c:v>
                  </c:pt>
                </c:numCache>
              </c:numRef>
            </c:plus>
            <c:minus>
              <c:numRef>
                <c:f>succinate!$C$43:$C$47</c:f>
                <c:numCache>
                  <c:formatCode>General</c:formatCode>
                  <c:ptCount val="5"/>
                  <c:pt idx="0">
                    <c:v>0.124048019200733</c:v>
                  </c:pt>
                  <c:pt idx="1">
                    <c:v>12.11975358054775</c:v>
                  </c:pt>
                  <c:pt idx="2">
                    <c:v>0.581960146626293</c:v>
                  </c:pt>
                  <c:pt idx="3">
                    <c:v>6.868098048224524</c:v>
                  </c:pt>
                  <c:pt idx="4">
                    <c:v>1.459225720459733</c:v>
                  </c:pt>
                </c:numCache>
              </c:numRef>
            </c:minus>
          </c:errBars>
          <c:xVal>
            <c:numRef>
              <c:f>succinate!$B$34:$B$39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succinate!$C$79:$C$84</c:f>
              <c:numCache>
                <c:formatCode>0</c:formatCode>
                <c:ptCount val="6"/>
                <c:pt idx="0">
                  <c:v>98.33927033112796</c:v>
                </c:pt>
                <c:pt idx="1">
                  <c:v>98.36705675883827</c:v>
                </c:pt>
                <c:pt idx="2">
                  <c:v>98.17059259418043</c:v>
                </c:pt>
                <c:pt idx="3">
                  <c:v>98.10799846515054</c:v>
                </c:pt>
                <c:pt idx="4">
                  <c:v>97.30167844467364</c:v>
                </c:pt>
                <c:pt idx="5" formatCode="General">
                  <c:v>97.52312344779141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succinate!$V$33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succinate!$V$41:$V$45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succinate!$V$41:$V$45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succinate!$B$34:$B$39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succinate!$V$79:$V$84</c:f>
              <c:numCache>
                <c:formatCode>0</c:formatCode>
                <c:ptCount val="6"/>
                <c:pt idx="0">
                  <c:v>1.66072966887204</c:v>
                </c:pt>
                <c:pt idx="1">
                  <c:v>1.632943241161712</c:v>
                </c:pt>
                <c:pt idx="2">
                  <c:v>1.829407405819565</c:v>
                </c:pt>
                <c:pt idx="3">
                  <c:v>1.892001534849464</c:v>
                </c:pt>
                <c:pt idx="4">
                  <c:v>2.698321555326361</c:v>
                </c:pt>
                <c:pt idx="5">
                  <c:v>2.47687655220858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3943016"/>
        <c:axId val="2103948632"/>
      </c:scatterChart>
      <c:valAx>
        <c:axId val="2103943016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103948632"/>
        <c:crosses val="autoZero"/>
        <c:crossBetween val="midCat"/>
      </c:valAx>
      <c:valAx>
        <c:axId val="210394863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03943016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valine!$C$33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valine!$C$43:$C$48</c:f>
                <c:numCache>
                  <c:formatCode>General</c:formatCode>
                  <c:ptCount val="6"/>
                  <c:pt idx="0">
                    <c:v>1.359928754759118</c:v>
                  </c:pt>
                  <c:pt idx="1">
                    <c:v>0.489500047044333</c:v>
                  </c:pt>
                  <c:pt idx="2">
                    <c:v>0.652159629424668</c:v>
                  </c:pt>
                  <c:pt idx="3">
                    <c:v>0.897532782103233</c:v>
                  </c:pt>
                  <c:pt idx="4">
                    <c:v>0.655680102357832</c:v>
                  </c:pt>
                  <c:pt idx="5">
                    <c:v>0.611801704283629</c:v>
                  </c:pt>
                </c:numCache>
              </c:numRef>
            </c:plus>
            <c:minus>
              <c:numRef>
                <c:f>valine!$C$43:$C$48</c:f>
                <c:numCache>
                  <c:formatCode>General</c:formatCode>
                  <c:ptCount val="6"/>
                  <c:pt idx="0">
                    <c:v>1.359928754759118</c:v>
                  </c:pt>
                  <c:pt idx="1">
                    <c:v>0.489500047044333</c:v>
                  </c:pt>
                  <c:pt idx="2">
                    <c:v>0.652159629424668</c:v>
                  </c:pt>
                  <c:pt idx="3">
                    <c:v>0.897532782103233</c:v>
                  </c:pt>
                  <c:pt idx="4">
                    <c:v>0.655680102357832</c:v>
                  </c:pt>
                  <c:pt idx="5">
                    <c:v>0.611801704283629</c:v>
                  </c:pt>
                </c:numCache>
              </c:numRef>
            </c:minus>
          </c:errBars>
          <c:xVal>
            <c:numRef>
              <c:f>valine!$B$34:$B$39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valine!$C$34:$C$39</c:f>
              <c:numCache>
                <c:formatCode>0</c:formatCode>
                <c:ptCount val="6"/>
                <c:pt idx="0">
                  <c:v>98.08985190960098</c:v>
                </c:pt>
                <c:pt idx="1">
                  <c:v>98.03660757307435</c:v>
                </c:pt>
                <c:pt idx="2">
                  <c:v>98.91952109066882</c:v>
                </c:pt>
                <c:pt idx="3">
                  <c:v>97.3041024051252</c:v>
                </c:pt>
                <c:pt idx="4">
                  <c:v>98.40528703487803</c:v>
                </c:pt>
                <c:pt idx="5" formatCode="General">
                  <c:v>98.23818257310195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valine!$D$33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valine!$D$43:$D$48</c:f>
                <c:numCache>
                  <c:formatCode>General</c:formatCode>
                  <c:ptCount val="6"/>
                  <c:pt idx="0">
                    <c:v>1.359928754759117</c:v>
                  </c:pt>
                  <c:pt idx="1">
                    <c:v>0.489500047044318</c:v>
                  </c:pt>
                  <c:pt idx="2">
                    <c:v>0.652159629424663</c:v>
                  </c:pt>
                  <c:pt idx="3">
                    <c:v>0.897532782103235</c:v>
                  </c:pt>
                  <c:pt idx="4">
                    <c:v>0.655680102357827</c:v>
                  </c:pt>
                  <c:pt idx="5">
                    <c:v>0.611801704283633</c:v>
                  </c:pt>
                </c:numCache>
              </c:numRef>
            </c:plus>
            <c:minus>
              <c:numRef>
                <c:f>valine!$D$43:$D$48</c:f>
                <c:numCache>
                  <c:formatCode>General</c:formatCode>
                  <c:ptCount val="6"/>
                  <c:pt idx="0">
                    <c:v>1.359928754759117</c:v>
                  </c:pt>
                  <c:pt idx="1">
                    <c:v>0.489500047044318</c:v>
                  </c:pt>
                  <c:pt idx="2">
                    <c:v>0.652159629424663</c:v>
                  </c:pt>
                  <c:pt idx="3">
                    <c:v>0.897532782103235</c:v>
                  </c:pt>
                  <c:pt idx="4">
                    <c:v>0.655680102357827</c:v>
                  </c:pt>
                  <c:pt idx="5">
                    <c:v>0.611801704283633</c:v>
                  </c:pt>
                </c:numCache>
              </c:numRef>
            </c:minus>
          </c:errBars>
          <c:xVal>
            <c:numRef>
              <c:f>valine!$B$34:$B$39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valine!$D$34:$D$39</c:f>
              <c:numCache>
                <c:formatCode>0</c:formatCode>
                <c:ptCount val="6"/>
                <c:pt idx="0">
                  <c:v>1.910148090399026</c:v>
                </c:pt>
                <c:pt idx="1">
                  <c:v>1.963392426925653</c:v>
                </c:pt>
                <c:pt idx="2">
                  <c:v>1.080478909331181</c:v>
                </c:pt>
                <c:pt idx="3">
                  <c:v>2.695897594874786</c:v>
                </c:pt>
                <c:pt idx="4">
                  <c:v>1.594712965121969</c:v>
                </c:pt>
                <c:pt idx="5" formatCode="General">
                  <c:v>1.761817426898047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valine!$E$33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valine!$E$43:$E$48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valine!$E$43:$E$48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valine!$B$34:$B$39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valine!$E$34:$E$39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valine!$F$33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valine!$F$43:$F$48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valine!$F$43:$F$48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valine!$B$34:$B$39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valine!$F$34:$F$39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valine!$G$33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valine!$G$43:$G$48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valine!$G$43:$G$48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valine!$B$34:$B$39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valine!$G$34:$G$39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valine!$H$33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valine!$H$43:$H$47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valine!$H$43:$H$47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valine!$B$34:$B$39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valine!$H$34:$H$39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valine!$I$33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valine!$I$43:$I$47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valine!$I$43:$I$47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valine!$B$34:$B$39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valine!$I$34:$I$39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valine!$J$33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valine!$J$43:$J$47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valine!$J$43:$J$47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valine!$B$34:$B$39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valine!$J$34:$J$39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valine!$K$33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valine!$K$43:$K$47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valine!$K$43:$K$47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valine!$B$34:$B$39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valine!$K$34:$K$39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valine!$L$33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valine!$L$43:$L$47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valine!$L$43:$L$47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valine!$B$34:$B$39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valine!$L$34:$L$39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valine!$M$33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valine!$M$43:$M$47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valine!$M$43:$M$47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valine!$B$34:$B$39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valine!$M$34:$M$39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valine!$N$33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valine!$N$43:$N$47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valine!$N$43:$N$47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valine!$B$34:$B$39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valine!$N$34:$N$39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valine!$O$33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valine!$O$43:$O$47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valine!$O$43:$O$47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valine!$B$34:$B$39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valine!$O$34:$O$39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valine!$P$33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valine!$P$43:$P$47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valine!$P$43:$P$47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valine!$B$34:$B$39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valine!$P$34:$P$39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valine!$Q$33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valine!$Q$43:$Q$47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valine!$Q$43:$Q$47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valine!$B$34:$B$39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valine!$Q$34:$Q$39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valine!$R$33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valine!$R$43:$R$47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valine!$R$43:$R$47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valine!$B$34:$B$39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valine!$R$34:$R$39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valine!$S$33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valine!$S$43:$S$47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valine!$S$43:$S$47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valine!$B$34:$B$39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valine!$S$34:$S$39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4005848"/>
        <c:axId val="2074011496"/>
      </c:scatterChart>
      <c:valAx>
        <c:axId val="2074005848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74011496"/>
        <c:crosses val="autoZero"/>
        <c:crossBetween val="midCat"/>
      </c:valAx>
      <c:valAx>
        <c:axId val="2074011496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7400584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valine!$A$51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valine!$B$52:$F$52</c:f>
                <c:numCache>
                  <c:formatCode>General</c:formatCode>
                  <c:ptCount val="5"/>
                  <c:pt idx="0">
                    <c:v>0.640136952675261</c:v>
                  </c:pt>
                  <c:pt idx="1">
                    <c:v>0.313857487035533</c:v>
                  </c:pt>
                  <c:pt idx="2">
                    <c:v>0.105846245110769</c:v>
                  </c:pt>
                  <c:pt idx="3">
                    <c:v>0.382938633169112</c:v>
                  </c:pt>
                  <c:pt idx="4">
                    <c:v>0.277292773005244</c:v>
                  </c:pt>
                </c:numCache>
              </c:numRef>
            </c:plus>
            <c:minus>
              <c:numRef>
                <c:f>valine!$B$52:$F$52</c:f>
                <c:numCache>
                  <c:formatCode>General</c:formatCode>
                  <c:ptCount val="5"/>
                  <c:pt idx="0">
                    <c:v>0.640136952675261</c:v>
                  </c:pt>
                  <c:pt idx="1">
                    <c:v>0.313857487035533</c:v>
                  </c:pt>
                  <c:pt idx="2">
                    <c:v>0.105846245110769</c:v>
                  </c:pt>
                  <c:pt idx="3">
                    <c:v>0.382938633169112</c:v>
                  </c:pt>
                  <c:pt idx="4">
                    <c:v>0.277292773005244</c:v>
                  </c:pt>
                </c:numCache>
              </c:numRef>
            </c:minus>
          </c:errBars>
          <c:cat>
            <c:strRef>
              <c:f>valine!$B$50:$F$50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valine!$B$51:$F$51</c:f>
              <c:numCache>
                <c:formatCode>General</c:formatCode>
                <c:ptCount val="5"/>
                <c:pt idx="0">
                  <c:v>1.609552567934695</c:v>
                </c:pt>
                <c:pt idx="1">
                  <c:v>1.046275398887179</c:v>
                </c:pt>
                <c:pt idx="2">
                  <c:v>0.992220112845929</c:v>
                </c:pt>
                <c:pt idx="3">
                  <c:v>0.837465054429413</c:v>
                </c:pt>
                <c:pt idx="4">
                  <c:v>1.145112671882685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35178616"/>
        <c:axId val="1935173992"/>
      </c:barChart>
      <c:catAx>
        <c:axId val="19351786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935173992"/>
        <c:crosses val="autoZero"/>
        <c:auto val="1"/>
        <c:lblAlgn val="ctr"/>
        <c:lblOffset val="0"/>
        <c:noMultiLvlLbl val="0"/>
      </c:catAx>
      <c:valAx>
        <c:axId val="1935173992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93517861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valine!$C$33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valine!$C$43:$C$47</c:f>
                <c:numCache>
                  <c:formatCode>General</c:formatCode>
                  <c:ptCount val="5"/>
                  <c:pt idx="0">
                    <c:v>1.359928754759118</c:v>
                  </c:pt>
                  <c:pt idx="1">
                    <c:v>0.489500047044333</c:v>
                  </c:pt>
                  <c:pt idx="2">
                    <c:v>0.652159629424668</c:v>
                  </c:pt>
                  <c:pt idx="3">
                    <c:v>0.897532782103233</c:v>
                  </c:pt>
                  <c:pt idx="4">
                    <c:v>0.655680102357832</c:v>
                  </c:pt>
                </c:numCache>
              </c:numRef>
            </c:plus>
            <c:minus>
              <c:numRef>
                <c:f>valine!$C$43:$C$47</c:f>
                <c:numCache>
                  <c:formatCode>General</c:formatCode>
                  <c:ptCount val="5"/>
                  <c:pt idx="0">
                    <c:v>1.359928754759118</c:v>
                  </c:pt>
                  <c:pt idx="1">
                    <c:v>0.489500047044333</c:v>
                  </c:pt>
                  <c:pt idx="2">
                    <c:v>0.652159629424668</c:v>
                  </c:pt>
                  <c:pt idx="3">
                    <c:v>0.897532782103233</c:v>
                  </c:pt>
                  <c:pt idx="4">
                    <c:v>0.655680102357832</c:v>
                  </c:pt>
                </c:numCache>
              </c:numRef>
            </c:minus>
          </c:errBars>
          <c:xVal>
            <c:numRef>
              <c:f>valine!$B$34:$B$39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valine!$C$34:$C$39</c:f>
              <c:numCache>
                <c:formatCode>0</c:formatCode>
                <c:ptCount val="6"/>
                <c:pt idx="0">
                  <c:v>98.08985190960098</c:v>
                </c:pt>
                <c:pt idx="1">
                  <c:v>98.03660757307435</c:v>
                </c:pt>
                <c:pt idx="2">
                  <c:v>98.91952109066882</c:v>
                </c:pt>
                <c:pt idx="3">
                  <c:v>97.3041024051252</c:v>
                </c:pt>
                <c:pt idx="4">
                  <c:v>98.40528703487803</c:v>
                </c:pt>
                <c:pt idx="5" formatCode="General">
                  <c:v>98.23818257310195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valine!$V$33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valine!$V$41:$V$45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valine!$V$41:$V$45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valine!$B$34:$B$39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valine!$V$34:$V$39</c:f>
              <c:numCache>
                <c:formatCode>0</c:formatCode>
                <c:ptCount val="6"/>
                <c:pt idx="0">
                  <c:v>1.910148090399026</c:v>
                </c:pt>
                <c:pt idx="1">
                  <c:v>1.963392426925653</c:v>
                </c:pt>
                <c:pt idx="2">
                  <c:v>1.080478909331181</c:v>
                </c:pt>
                <c:pt idx="3">
                  <c:v>2.695897594874786</c:v>
                </c:pt>
                <c:pt idx="4">
                  <c:v>1.594712965121969</c:v>
                </c:pt>
                <c:pt idx="5">
                  <c:v>1.761817426898047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476168"/>
        <c:axId val="1934966808"/>
      </c:scatterChart>
      <c:valAx>
        <c:axId val="1675476168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934966808"/>
        <c:crosses val="autoZero"/>
        <c:crossBetween val="midCat"/>
      </c:valAx>
      <c:valAx>
        <c:axId val="193496680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675476168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valine!$C$56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valine!$C$65:$C$70</c:f>
                <c:numCache>
                  <c:formatCode>General</c:formatCode>
                  <c:ptCount val="6"/>
                  <c:pt idx="0">
                    <c:v>0.232705792657129</c:v>
                  </c:pt>
                  <c:pt idx="1">
                    <c:v>1.264006907312937</c:v>
                  </c:pt>
                  <c:pt idx="2">
                    <c:v>0.0895527500663537</c:v>
                  </c:pt>
                  <c:pt idx="3">
                    <c:v>0.0973737233824849</c:v>
                  </c:pt>
                  <c:pt idx="4">
                    <c:v>0.543143646499013</c:v>
                  </c:pt>
                  <c:pt idx="5">
                    <c:v>0.166743838847327</c:v>
                  </c:pt>
                </c:numCache>
              </c:numRef>
            </c:plus>
            <c:minus>
              <c:numRef>
                <c:f>valine!$C$65:$C$70</c:f>
                <c:numCache>
                  <c:formatCode>General</c:formatCode>
                  <c:ptCount val="6"/>
                  <c:pt idx="0">
                    <c:v>0.232705792657129</c:v>
                  </c:pt>
                  <c:pt idx="1">
                    <c:v>1.264006907312937</c:v>
                  </c:pt>
                  <c:pt idx="2">
                    <c:v>0.0895527500663537</c:v>
                  </c:pt>
                  <c:pt idx="3">
                    <c:v>0.0973737233824849</c:v>
                  </c:pt>
                  <c:pt idx="4">
                    <c:v>0.543143646499013</c:v>
                  </c:pt>
                  <c:pt idx="5">
                    <c:v>0.166743838847327</c:v>
                  </c:pt>
                </c:numCache>
              </c:numRef>
            </c:minus>
          </c:errBars>
          <c:xVal>
            <c:numRef>
              <c:f>valine!$B$57:$B$62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valine!$C$57:$C$62</c:f>
              <c:numCache>
                <c:formatCode>0</c:formatCode>
                <c:ptCount val="6"/>
                <c:pt idx="0">
                  <c:v>98.51950180192378</c:v>
                </c:pt>
                <c:pt idx="1">
                  <c:v>97.97038230599424</c:v>
                </c:pt>
                <c:pt idx="2">
                  <c:v>96.05740291153228</c:v>
                </c:pt>
                <c:pt idx="3">
                  <c:v>99.13395260069656</c:v>
                </c:pt>
                <c:pt idx="4">
                  <c:v>98.80848230750793</c:v>
                </c:pt>
                <c:pt idx="5" formatCode="General">
                  <c:v>98.03418547080362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valine!$D$56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valine!$D$65:$D$70</c:f>
                <c:numCache>
                  <c:formatCode>General</c:formatCode>
                  <c:ptCount val="6"/>
                  <c:pt idx="0">
                    <c:v>0.232705792657126</c:v>
                  </c:pt>
                  <c:pt idx="1">
                    <c:v>1.26400690731294</c:v>
                  </c:pt>
                  <c:pt idx="2">
                    <c:v>0.0895527500663588</c:v>
                  </c:pt>
                  <c:pt idx="3">
                    <c:v>0.0973737233824826</c:v>
                  </c:pt>
                  <c:pt idx="4">
                    <c:v>0.543143646499017</c:v>
                  </c:pt>
                  <c:pt idx="5">
                    <c:v>0.166743838847325</c:v>
                  </c:pt>
                </c:numCache>
              </c:numRef>
            </c:plus>
            <c:minus>
              <c:numRef>
                <c:f>valine!$D$65:$D$70</c:f>
                <c:numCache>
                  <c:formatCode>General</c:formatCode>
                  <c:ptCount val="6"/>
                  <c:pt idx="0">
                    <c:v>0.232705792657126</c:v>
                  </c:pt>
                  <c:pt idx="1">
                    <c:v>1.26400690731294</c:v>
                  </c:pt>
                  <c:pt idx="2">
                    <c:v>0.0895527500663588</c:v>
                  </c:pt>
                  <c:pt idx="3">
                    <c:v>0.0973737233824826</c:v>
                  </c:pt>
                  <c:pt idx="4">
                    <c:v>0.543143646499017</c:v>
                  </c:pt>
                  <c:pt idx="5">
                    <c:v>0.166743838847325</c:v>
                  </c:pt>
                </c:numCache>
              </c:numRef>
            </c:minus>
          </c:errBars>
          <c:xVal>
            <c:numRef>
              <c:f>valine!$B$57:$B$62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valine!$D$57:$D$62</c:f>
              <c:numCache>
                <c:formatCode>0</c:formatCode>
                <c:ptCount val="6"/>
                <c:pt idx="0">
                  <c:v>1.480498198076215</c:v>
                </c:pt>
                <c:pt idx="1">
                  <c:v>2.029617694005773</c:v>
                </c:pt>
                <c:pt idx="2">
                  <c:v>3.94259708846772</c:v>
                </c:pt>
                <c:pt idx="3">
                  <c:v>0.866047399303424</c:v>
                </c:pt>
                <c:pt idx="4">
                  <c:v>1.191517692492064</c:v>
                </c:pt>
                <c:pt idx="5" formatCode="General">
                  <c:v>1.965814529196375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valine!$E$56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valine!$E$65:$E$70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valine!$E$65:$E$70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valine!$B$57:$B$62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valine!$E$57:$E$62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valine!$F$56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valine!$F$65:$F$70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valine!$F$65:$F$70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valine!$B$57:$B$62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valine!$F$57:$F$62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valine!$G$33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valine!$G$65:$G$70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valine!$G$65:$G$70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valine!$B$34:$B$39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valine!$G$57:$G$62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valine!$H$33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valine!$H$43:$H$47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valine!$H$43:$H$47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valine!$B$34:$B$39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valine!$H$57:$H$62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valine!$I$33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valine!$I$43:$I$47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valine!$I$43:$I$47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valine!$B$34:$B$39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valine!$I$57:$I$62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valine!$J$33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valine!$J$43:$J$47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valine!$J$43:$J$47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valine!$B$34:$B$39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valine!$J$57:$J$62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valine!$K$33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valine!$K$43:$K$47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valine!$K$43:$K$47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valine!$B$34:$B$39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valine!$K$57:$K$62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valine!$L$33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valine!$L$43:$L$47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valine!$L$43:$L$47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valine!$B$34:$B$39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valine!$L$57:$L$62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valine!$M$33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valine!$M$43:$M$47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valine!$M$43:$M$47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valine!$B$34:$B$39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valine!$M$57:$M$62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valine!$N$33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valine!$N$43:$N$47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valine!$N$43:$N$47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valine!$B$34:$B$39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valine!$N$57:$N$62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valine!$O$33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valine!$O$43:$O$47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valine!$O$43:$O$47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valine!$B$34:$B$39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valine!$O$57:$O$62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valine!$P$33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valine!$P$43:$P$47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valine!$P$43:$P$47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valine!$B$34:$B$39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valine!$P$57:$P$62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valine!$Q$33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valine!$Q$43:$Q$47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valine!$Q$43:$Q$47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valine!$B$34:$B$39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valine!$Q$57:$Q$62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valine!$R$33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valine!$R$43:$R$47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valine!$R$43:$R$47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valine!$B$34:$B$39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valine!$R$57:$R$62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valine!$S$33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valine!$S$43:$S$47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valine!$S$43:$S$47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valine!$B$34:$B$39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valine!$S$57:$S$62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3870504"/>
        <c:axId val="2103876152"/>
      </c:scatterChart>
      <c:valAx>
        <c:axId val="2103870504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103876152"/>
        <c:crosses val="autoZero"/>
        <c:crossBetween val="midCat"/>
      </c:valAx>
      <c:valAx>
        <c:axId val="210387615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0387050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valine!$C$33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valine!$C$87:$C$92</c:f>
                <c:numCache>
                  <c:formatCode>General</c:formatCode>
                  <c:ptCount val="6"/>
                  <c:pt idx="0">
                    <c:v>0.706634163640064</c:v>
                  </c:pt>
                  <c:pt idx="1">
                    <c:v>0.146090648046004</c:v>
                  </c:pt>
                  <c:pt idx="2">
                    <c:v>0.873228790760452</c:v>
                  </c:pt>
                  <c:pt idx="3">
                    <c:v>0.67935990975975</c:v>
                  </c:pt>
                  <c:pt idx="4">
                    <c:v>0.603967531582664</c:v>
                  </c:pt>
                  <c:pt idx="5">
                    <c:v>0.612215479007398</c:v>
                  </c:pt>
                </c:numCache>
              </c:numRef>
            </c:plus>
            <c:minus>
              <c:numRef>
                <c:f>valine!$C$87:$C$92</c:f>
                <c:numCache>
                  <c:formatCode>General</c:formatCode>
                  <c:ptCount val="6"/>
                  <c:pt idx="0">
                    <c:v>0.706634163640064</c:v>
                  </c:pt>
                  <c:pt idx="1">
                    <c:v>0.146090648046004</c:v>
                  </c:pt>
                  <c:pt idx="2">
                    <c:v>0.873228790760452</c:v>
                  </c:pt>
                  <c:pt idx="3">
                    <c:v>0.67935990975975</c:v>
                  </c:pt>
                  <c:pt idx="4">
                    <c:v>0.603967531582664</c:v>
                  </c:pt>
                  <c:pt idx="5">
                    <c:v>0.612215479007398</c:v>
                  </c:pt>
                </c:numCache>
              </c:numRef>
            </c:minus>
          </c:errBars>
          <c:xVal>
            <c:numRef>
              <c:f>valine!$B$34:$B$39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valine!$C$79:$C$84</c:f>
              <c:numCache>
                <c:formatCode>0</c:formatCode>
                <c:ptCount val="6"/>
                <c:pt idx="0">
                  <c:v>98.28540355573976</c:v>
                </c:pt>
                <c:pt idx="1">
                  <c:v>98.90941434896707</c:v>
                </c:pt>
                <c:pt idx="2">
                  <c:v>98.36718212387376</c:v>
                </c:pt>
                <c:pt idx="3">
                  <c:v>98.81460666179783</c:v>
                </c:pt>
                <c:pt idx="4">
                  <c:v>98.1543467834618</c:v>
                </c:pt>
                <c:pt idx="5" formatCode="General">
                  <c:v>99.0952709538213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valine!$D$33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valine!$D$87:$D$92</c:f>
                <c:numCache>
                  <c:formatCode>General</c:formatCode>
                  <c:ptCount val="6"/>
                  <c:pt idx="0">
                    <c:v>0.70663416364006</c:v>
                  </c:pt>
                  <c:pt idx="1">
                    <c:v>0.146090648046001</c:v>
                  </c:pt>
                  <c:pt idx="2">
                    <c:v>0.873228790760455</c:v>
                  </c:pt>
                  <c:pt idx="3">
                    <c:v>0.679359909759748</c:v>
                  </c:pt>
                  <c:pt idx="4">
                    <c:v>0.603967531582667</c:v>
                  </c:pt>
                  <c:pt idx="5">
                    <c:v>0.612215479007395</c:v>
                  </c:pt>
                </c:numCache>
              </c:numRef>
            </c:plus>
            <c:minus>
              <c:numRef>
                <c:f>valine!$D$87:$D$92</c:f>
                <c:numCache>
                  <c:formatCode>General</c:formatCode>
                  <c:ptCount val="6"/>
                  <c:pt idx="0">
                    <c:v>0.70663416364006</c:v>
                  </c:pt>
                  <c:pt idx="1">
                    <c:v>0.146090648046001</c:v>
                  </c:pt>
                  <c:pt idx="2">
                    <c:v>0.873228790760455</c:v>
                  </c:pt>
                  <c:pt idx="3">
                    <c:v>0.679359909759748</c:v>
                  </c:pt>
                  <c:pt idx="4">
                    <c:v>0.603967531582667</c:v>
                  </c:pt>
                  <c:pt idx="5">
                    <c:v>0.612215479007395</c:v>
                  </c:pt>
                </c:numCache>
              </c:numRef>
            </c:minus>
          </c:errBars>
          <c:xVal>
            <c:numRef>
              <c:f>valine!$B$34:$B$39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valine!$D$79:$D$84</c:f>
              <c:numCache>
                <c:formatCode>0</c:formatCode>
                <c:ptCount val="6"/>
                <c:pt idx="0">
                  <c:v>1.714596444260237</c:v>
                </c:pt>
                <c:pt idx="1">
                  <c:v>1.09058565103293</c:v>
                </c:pt>
                <c:pt idx="2">
                  <c:v>1.632817876126229</c:v>
                </c:pt>
                <c:pt idx="3">
                  <c:v>1.185393338202135</c:v>
                </c:pt>
                <c:pt idx="4">
                  <c:v>1.845653216538199</c:v>
                </c:pt>
                <c:pt idx="5" formatCode="General">
                  <c:v>0.90472904617869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valine!$E$33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valine!$E$87:$E$92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valine!$E$65:$E$70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valine!$B$34:$B$39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valine!$E$79:$E$84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valine!$F$33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valine!$F$87:$F$92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valine!$F$87:$F$92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valine!$B$34:$B$39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valine!$F$79:$F$84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valine!$G$33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valine!$G$87:$G$92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valine!$G$87:$G$92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valine!$B$34:$B$39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valine!$G$79:$G$84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valine!$H$33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valine!$H$43:$H$47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valine!$H$43:$H$47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valine!$B$34:$B$39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valine!$H$79:$H$84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valine!$I$33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valine!$I$43:$I$47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valine!$I$43:$I$47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valine!$B$34:$B$39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valine!$I$79:$I$84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valine!$J$33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valine!$J$43:$J$47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valine!$J$43:$J$47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valine!$B$34:$B$39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valine!$J$79:$J$84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valine!$K$33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valine!$K$43:$K$47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valine!$K$43:$K$47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valine!$B$34:$B$39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valine!$K$79:$K$84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valine!$L$33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valine!$L$43:$L$47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valine!$L$43:$L$47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valine!$B$34:$B$39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valine!$L$79:$L$84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valine!$M$33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valine!$M$43:$M$47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valine!$M$43:$M$47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valine!$B$34:$B$39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valine!$M$79:$M$84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valine!$N$33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valine!$N$43:$N$47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valine!$N$43:$N$47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valine!$B$34:$B$39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valine!$N$79:$N$84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valine!$O$33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valine!$O$43:$O$47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valine!$O$43:$O$47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valine!$B$34:$B$39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valine!$O$79:$O$84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valine!$P$33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valine!$P$43:$P$47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valine!$P$43:$P$47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valine!$B$34:$B$39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valine!$P$79:$P$84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valine!$Q$33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valine!$Q$43:$Q$47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valine!$Q$43:$Q$47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valine!$B$34:$B$39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valine!$Q$79:$Q$84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valine!$R$33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valine!$R$43:$R$47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valine!$R$43:$R$47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valine!$B$34:$B$39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valine!$R$79:$R$84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valine!$S$33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valine!$S$43:$S$47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valine!$S$43:$S$47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valine!$B$34:$B$39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valine!$S$79:$S$84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3682600"/>
        <c:axId val="2103688248"/>
      </c:scatterChart>
      <c:valAx>
        <c:axId val="210368260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103688248"/>
        <c:crosses val="autoZero"/>
        <c:crossBetween val="midCat"/>
      </c:valAx>
      <c:valAx>
        <c:axId val="210368824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0368260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valine!$A$73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valine!$B$74:$F$74</c:f>
                <c:numCache>
                  <c:formatCode>General</c:formatCode>
                  <c:ptCount val="5"/>
                  <c:pt idx="0">
                    <c:v>0.39300026361859</c:v>
                  </c:pt>
                  <c:pt idx="1">
                    <c:v>0.285748659209878</c:v>
                  </c:pt>
                  <c:pt idx="2">
                    <c:v>0.14742484539131</c:v>
                  </c:pt>
                  <c:pt idx="3">
                    <c:v>0.267467145757627</c:v>
                  </c:pt>
                  <c:pt idx="4">
                    <c:v>0.417424717899348</c:v>
                  </c:pt>
                </c:numCache>
              </c:numRef>
            </c:plus>
            <c:minus>
              <c:numRef>
                <c:f>valine!$B$74:$F$74</c:f>
                <c:numCache>
                  <c:formatCode>General</c:formatCode>
                  <c:ptCount val="5"/>
                  <c:pt idx="0">
                    <c:v>0.39300026361859</c:v>
                  </c:pt>
                  <c:pt idx="1">
                    <c:v>0.285748659209878</c:v>
                  </c:pt>
                  <c:pt idx="2">
                    <c:v>0.14742484539131</c:v>
                  </c:pt>
                  <c:pt idx="3">
                    <c:v>0.267467145757627</c:v>
                  </c:pt>
                  <c:pt idx="4">
                    <c:v>0.417424717899348</c:v>
                  </c:pt>
                </c:numCache>
              </c:numRef>
            </c:minus>
          </c:errBars>
          <c:cat>
            <c:strRef>
              <c:f>valine!$B$50:$F$50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valine!$B$73:$F$73</c:f>
              <c:numCache>
                <c:formatCode>General</c:formatCode>
                <c:ptCount val="5"/>
                <c:pt idx="0">
                  <c:v>1.034124749826468</c:v>
                </c:pt>
                <c:pt idx="1">
                  <c:v>0.976777621817625</c:v>
                </c:pt>
                <c:pt idx="2">
                  <c:v>0.907685247370132</c:v>
                </c:pt>
                <c:pt idx="3" formatCode="0.00E+00">
                  <c:v>0.985499810329809</c:v>
                </c:pt>
                <c:pt idx="4">
                  <c:v>0.967485892036628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3830040"/>
        <c:axId val="2103826552"/>
      </c:barChart>
      <c:catAx>
        <c:axId val="21038300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2103826552"/>
        <c:crosses val="autoZero"/>
        <c:auto val="1"/>
        <c:lblAlgn val="ctr"/>
        <c:lblOffset val="0"/>
        <c:noMultiLvlLbl val="0"/>
      </c:catAx>
      <c:valAx>
        <c:axId val="2103826552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0383004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valine!$A$51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valine!$B$96:$F$96</c:f>
                <c:numCache>
                  <c:formatCode>General</c:formatCode>
                  <c:ptCount val="5"/>
                  <c:pt idx="0">
                    <c:v>0.708455727826678</c:v>
                  </c:pt>
                  <c:pt idx="1">
                    <c:v>0.616389033392002</c:v>
                  </c:pt>
                  <c:pt idx="2">
                    <c:v>0.190336918329703</c:v>
                  </c:pt>
                  <c:pt idx="3">
                    <c:v>0.375740422874318</c:v>
                  </c:pt>
                  <c:pt idx="4">
                    <c:v>0.473360578132817</c:v>
                  </c:pt>
                </c:numCache>
              </c:numRef>
            </c:plus>
            <c:minus>
              <c:numRef>
                <c:f>valine!$B$96:$F$96</c:f>
                <c:numCache>
                  <c:formatCode>General</c:formatCode>
                  <c:ptCount val="5"/>
                  <c:pt idx="0">
                    <c:v>0.708455727826678</c:v>
                  </c:pt>
                  <c:pt idx="1">
                    <c:v>0.616389033392002</c:v>
                  </c:pt>
                  <c:pt idx="2">
                    <c:v>0.190336918329703</c:v>
                  </c:pt>
                  <c:pt idx="3">
                    <c:v>0.375740422874318</c:v>
                  </c:pt>
                  <c:pt idx="4">
                    <c:v>0.473360578132817</c:v>
                  </c:pt>
                </c:numCache>
              </c:numRef>
            </c:minus>
          </c:errBars>
          <c:cat>
            <c:strRef>
              <c:f>valine!$B$50:$F$50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valine!$B$95:$F$95</c:f>
              <c:numCache>
                <c:formatCode>General</c:formatCode>
                <c:ptCount val="5"/>
                <c:pt idx="0">
                  <c:v>1.307206368250959</c:v>
                </c:pt>
                <c:pt idx="1">
                  <c:v>1.23876200402319</c:v>
                </c:pt>
                <c:pt idx="2">
                  <c:v>0.793736572837998</c:v>
                </c:pt>
                <c:pt idx="3">
                  <c:v>0.979512215343377</c:v>
                </c:pt>
                <c:pt idx="4" formatCode="0.00E+00">
                  <c:v>0.962454941957209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3565944"/>
        <c:axId val="2103569080"/>
      </c:barChart>
      <c:catAx>
        <c:axId val="21035659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2103569080"/>
        <c:crosses val="autoZero"/>
        <c:auto val="1"/>
        <c:lblAlgn val="ctr"/>
        <c:lblOffset val="0"/>
        <c:noMultiLvlLbl val="0"/>
      </c:catAx>
      <c:valAx>
        <c:axId val="2103569080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0356594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valine!$C$33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valine!$C$43:$C$47</c:f>
                <c:numCache>
                  <c:formatCode>General</c:formatCode>
                  <c:ptCount val="5"/>
                  <c:pt idx="0">
                    <c:v>1.359928754759118</c:v>
                  </c:pt>
                  <c:pt idx="1">
                    <c:v>0.489500047044333</c:v>
                  </c:pt>
                  <c:pt idx="2">
                    <c:v>0.652159629424668</c:v>
                  </c:pt>
                  <c:pt idx="3">
                    <c:v>0.897532782103233</c:v>
                  </c:pt>
                  <c:pt idx="4">
                    <c:v>0.655680102357832</c:v>
                  </c:pt>
                </c:numCache>
              </c:numRef>
            </c:plus>
            <c:minus>
              <c:numRef>
                <c:f>valine!$C$43:$C$47</c:f>
                <c:numCache>
                  <c:formatCode>General</c:formatCode>
                  <c:ptCount val="5"/>
                  <c:pt idx="0">
                    <c:v>1.359928754759118</c:v>
                  </c:pt>
                  <c:pt idx="1">
                    <c:v>0.489500047044333</c:v>
                  </c:pt>
                  <c:pt idx="2">
                    <c:v>0.652159629424668</c:v>
                  </c:pt>
                  <c:pt idx="3">
                    <c:v>0.897532782103233</c:v>
                  </c:pt>
                  <c:pt idx="4">
                    <c:v>0.655680102357832</c:v>
                  </c:pt>
                </c:numCache>
              </c:numRef>
            </c:minus>
          </c:errBars>
          <c:xVal>
            <c:numRef>
              <c:f>valine!$B$34:$B$39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valine!$C$57:$C$62</c:f>
              <c:numCache>
                <c:formatCode>0</c:formatCode>
                <c:ptCount val="6"/>
                <c:pt idx="0">
                  <c:v>98.51950180192378</c:v>
                </c:pt>
                <c:pt idx="1">
                  <c:v>97.97038230599424</c:v>
                </c:pt>
                <c:pt idx="2">
                  <c:v>96.05740291153228</c:v>
                </c:pt>
                <c:pt idx="3">
                  <c:v>99.13395260069656</c:v>
                </c:pt>
                <c:pt idx="4">
                  <c:v>98.80848230750793</c:v>
                </c:pt>
                <c:pt idx="5" formatCode="General">
                  <c:v>98.03418547080362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valine!$V$33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valine!$V$41:$V$45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valine!$V$41:$V$45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valine!$B$34:$B$39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valine!$V$57:$V$62</c:f>
              <c:numCache>
                <c:formatCode>0</c:formatCode>
                <c:ptCount val="6"/>
                <c:pt idx="0">
                  <c:v>1.480498198076215</c:v>
                </c:pt>
                <c:pt idx="1">
                  <c:v>2.029617694005773</c:v>
                </c:pt>
                <c:pt idx="2">
                  <c:v>3.94259708846772</c:v>
                </c:pt>
                <c:pt idx="3">
                  <c:v>0.866047399303424</c:v>
                </c:pt>
                <c:pt idx="4">
                  <c:v>1.191517692492064</c:v>
                </c:pt>
                <c:pt idx="5">
                  <c:v>1.965814529196375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3610248"/>
        <c:axId val="2103615864"/>
      </c:scatterChart>
      <c:valAx>
        <c:axId val="2103610248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103615864"/>
        <c:crosses val="autoZero"/>
        <c:crossBetween val="midCat"/>
      </c:valAx>
      <c:valAx>
        <c:axId val="2103615864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03610248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valine!$C$33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valine!$C$43:$C$47</c:f>
                <c:numCache>
                  <c:formatCode>General</c:formatCode>
                  <c:ptCount val="5"/>
                  <c:pt idx="0">
                    <c:v>1.359928754759118</c:v>
                  </c:pt>
                  <c:pt idx="1">
                    <c:v>0.489500047044333</c:v>
                  </c:pt>
                  <c:pt idx="2">
                    <c:v>0.652159629424668</c:v>
                  </c:pt>
                  <c:pt idx="3">
                    <c:v>0.897532782103233</c:v>
                  </c:pt>
                  <c:pt idx="4">
                    <c:v>0.655680102357832</c:v>
                  </c:pt>
                </c:numCache>
              </c:numRef>
            </c:plus>
            <c:minus>
              <c:numRef>
                <c:f>valine!$C$43:$C$47</c:f>
                <c:numCache>
                  <c:formatCode>General</c:formatCode>
                  <c:ptCount val="5"/>
                  <c:pt idx="0">
                    <c:v>1.359928754759118</c:v>
                  </c:pt>
                  <c:pt idx="1">
                    <c:v>0.489500047044333</c:v>
                  </c:pt>
                  <c:pt idx="2">
                    <c:v>0.652159629424668</c:v>
                  </c:pt>
                  <c:pt idx="3">
                    <c:v>0.897532782103233</c:v>
                  </c:pt>
                  <c:pt idx="4">
                    <c:v>0.655680102357832</c:v>
                  </c:pt>
                </c:numCache>
              </c:numRef>
            </c:minus>
          </c:errBars>
          <c:xVal>
            <c:numRef>
              <c:f>valine!$B$34:$B$39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valine!$C$79:$C$84</c:f>
              <c:numCache>
                <c:formatCode>0</c:formatCode>
                <c:ptCount val="6"/>
                <c:pt idx="0">
                  <c:v>98.28540355573976</c:v>
                </c:pt>
                <c:pt idx="1">
                  <c:v>98.90941434896707</c:v>
                </c:pt>
                <c:pt idx="2">
                  <c:v>98.36718212387376</c:v>
                </c:pt>
                <c:pt idx="3">
                  <c:v>98.81460666179783</c:v>
                </c:pt>
                <c:pt idx="4">
                  <c:v>98.1543467834618</c:v>
                </c:pt>
                <c:pt idx="5" formatCode="General">
                  <c:v>99.0952709538213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valine!$V$33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valine!$V$41:$V$45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valine!$V$41:$V$45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valine!$B$34:$B$39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valine!$V$79:$V$84</c:f>
              <c:numCache>
                <c:formatCode>0</c:formatCode>
                <c:ptCount val="6"/>
                <c:pt idx="0">
                  <c:v>1.714596444260237</c:v>
                </c:pt>
                <c:pt idx="1">
                  <c:v>1.09058565103293</c:v>
                </c:pt>
                <c:pt idx="2">
                  <c:v>1.632817876126229</c:v>
                </c:pt>
                <c:pt idx="3">
                  <c:v>1.185393338202135</c:v>
                </c:pt>
                <c:pt idx="4">
                  <c:v>1.845653216538199</c:v>
                </c:pt>
                <c:pt idx="5">
                  <c:v>0.90472904617869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3523224"/>
        <c:axId val="2103528840"/>
      </c:scatterChart>
      <c:valAx>
        <c:axId val="2103523224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103528840"/>
        <c:crosses val="autoZero"/>
        <c:crossBetween val="midCat"/>
      </c:valAx>
      <c:valAx>
        <c:axId val="2103528840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103523224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dimethylglycine!$C$33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dimethylglycine!$C$43:$C$48</c:f>
                <c:numCache>
                  <c:formatCode>General</c:formatCode>
                  <c:ptCount val="6"/>
                  <c:pt idx="0">
                    <c:v>0.207804170958499</c:v>
                  </c:pt>
                  <c:pt idx="1">
                    <c:v>4.998096524642111</c:v>
                  </c:pt>
                  <c:pt idx="2">
                    <c:v>1.285466181810344</c:v>
                  </c:pt>
                  <c:pt idx="3">
                    <c:v>2.336670702127241</c:v>
                  </c:pt>
                  <c:pt idx="4">
                    <c:v>4.470262676375913</c:v>
                  </c:pt>
                  <c:pt idx="5">
                    <c:v>7.656318566473393</c:v>
                  </c:pt>
                </c:numCache>
              </c:numRef>
            </c:plus>
            <c:minus>
              <c:numRef>
                <c:f>dimethylglycine!$C$43:$C$48</c:f>
                <c:numCache>
                  <c:formatCode>General</c:formatCode>
                  <c:ptCount val="6"/>
                  <c:pt idx="0">
                    <c:v>0.207804170958499</c:v>
                  </c:pt>
                  <c:pt idx="1">
                    <c:v>4.998096524642111</c:v>
                  </c:pt>
                  <c:pt idx="2">
                    <c:v>1.285466181810344</c:v>
                  </c:pt>
                  <c:pt idx="3">
                    <c:v>2.336670702127241</c:v>
                  </c:pt>
                  <c:pt idx="4">
                    <c:v>4.470262676375913</c:v>
                  </c:pt>
                  <c:pt idx="5">
                    <c:v>7.656318566473393</c:v>
                  </c:pt>
                </c:numCache>
              </c:numRef>
            </c:minus>
          </c:errBars>
          <c:xVal>
            <c:numRef>
              <c:f>dimethylglycine!$B$34:$B$39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dimethylglycine!$C$34:$C$39</c:f>
              <c:numCache>
                <c:formatCode>0</c:formatCode>
                <c:ptCount val="6"/>
                <c:pt idx="0">
                  <c:v>96.85476052239983</c:v>
                </c:pt>
                <c:pt idx="1">
                  <c:v>91.21092303512095</c:v>
                </c:pt>
                <c:pt idx="2">
                  <c:v>98.0049352445378</c:v>
                </c:pt>
                <c:pt idx="3">
                  <c:v>77.12493303920568</c:v>
                </c:pt>
                <c:pt idx="4">
                  <c:v>78.74895385281471</c:v>
                </c:pt>
                <c:pt idx="5" formatCode="General">
                  <c:v>76.26924145527475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dimethylglycine!$D$33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dimethylglycine!$D$43:$D$48</c:f>
                <c:numCache>
                  <c:formatCode>General</c:formatCode>
                  <c:ptCount val="6"/>
                  <c:pt idx="0">
                    <c:v>0.204599232222224</c:v>
                  </c:pt>
                  <c:pt idx="1">
                    <c:v>3.242951406790248</c:v>
                  </c:pt>
                  <c:pt idx="2">
                    <c:v>1.19703585893751</c:v>
                  </c:pt>
                  <c:pt idx="3">
                    <c:v>0.893277842787818</c:v>
                  </c:pt>
                  <c:pt idx="4">
                    <c:v>1.430949901174228</c:v>
                  </c:pt>
                  <c:pt idx="5">
                    <c:v>2.062570224611397</c:v>
                  </c:pt>
                </c:numCache>
              </c:numRef>
            </c:plus>
            <c:minus>
              <c:numRef>
                <c:f>dimethylglycine!$D$43:$D$48</c:f>
                <c:numCache>
                  <c:formatCode>General</c:formatCode>
                  <c:ptCount val="6"/>
                  <c:pt idx="0">
                    <c:v>0.204599232222224</c:v>
                  </c:pt>
                  <c:pt idx="1">
                    <c:v>3.242951406790248</c:v>
                  </c:pt>
                  <c:pt idx="2">
                    <c:v>1.19703585893751</c:v>
                  </c:pt>
                  <c:pt idx="3">
                    <c:v>0.893277842787818</c:v>
                  </c:pt>
                  <c:pt idx="4">
                    <c:v>1.430949901174228</c:v>
                  </c:pt>
                  <c:pt idx="5">
                    <c:v>2.062570224611397</c:v>
                  </c:pt>
                </c:numCache>
              </c:numRef>
            </c:minus>
          </c:errBars>
          <c:xVal>
            <c:numRef>
              <c:f>dimethylglycine!$B$34:$B$39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dimethylglycine!$D$34:$D$39</c:f>
              <c:numCache>
                <c:formatCode>0</c:formatCode>
                <c:ptCount val="6"/>
                <c:pt idx="0">
                  <c:v>3.097689466394538</c:v>
                </c:pt>
                <c:pt idx="1">
                  <c:v>6.437755730780764</c:v>
                </c:pt>
                <c:pt idx="2">
                  <c:v>1.823973250506436</c:v>
                </c:pt>
                <c:pt idx="3">
                  <c:v>9.702640122872513</c:v>
                </c:pt>
                <c:pt idx="4">
                  <c:v>7.37627243499802</c:v>
                </c:pt>
                <c:pt idx="5" formatCode="General">
                  <c:v>7.42541256033231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dimethylglycine!$E$33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dimethylglycine!$E$43:$E$48</c:f>
                <c:numCache>
                  <c:formatCode>General</c:formatCode>
                  <c:ptCount val="6"/>
                  <c:pt idx="0">
                    <c:v>0.0304500082289758</c:v>
                  </c:pt>
                  <c:pt idx="1">
                    <c:v>1.218723002951484</c:v>
                  </c:pt>
                  <c:pt idx="2">
                    <c:v>0.128901566608199</c:v>
                  </c:pt>
                  <c:pt idx="3">
                    <c:v>0.605824430808253</c:v>
                  </c:pt>
                  <c:pt idx="4">
                    <c:v>0.951849481069446</c:v>
                  </c:pt>
                  <c:pt idx="5">
                    <c:v>1.672233723897864</c:v>
                  </c:pt>
                </c:numCache>
              </c:numRef>
            </c:plus>
            <c:minus>
              <c:numRef>
                <c:f>dimethylglycine!$E$43:$E$48</c:f>
                <c:numCache>
                  <c:formatCode>General</c:formatCode>
                  <c:ptCount val="6"/>
                  <c:pt idx="0">
                    <c:v>0.0304500082289758</c:v>
                  </c:pt>
                  <c:pt idx="1">
                    <c:v>1.218723002951484</c:v>
                  </c:pt>
                  <c:pt idx="2">
                    <c:v>0.128901566608199</c:v>
                  </c:pt>
                  <c:pt idx="3">
                    <c:v>0.605824430808253</c:v>
                  </c:pt>
                  <c:pt idx="4">
                    <c:v>0.951849481069446</c:v>
                  </c:pt>
                  <c:pt idx="5">
                    <c:v>1.672233723897864</c:v>
                  </c:pt>
                </c:numCache>
              </c:numRef>
            </c:minus>
          </c:errBars>
          <c:xVal>
            <c:numRef>
              <c:f>dimethylglycine!$B$34:$B$39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dimethylglycine!$E$34:$E$39</c:f>
              <c:numCache>
                <c:formatCode>0</c:formatCode>
                <c:ptCount val="6"/>
                <c:pt idx="0">
                  <c:v>0.0169280080394056</c:v>
                </c:pt>
                <c:pt idx="1">
                  <c:v>1.489028176777272</c:v>
                </c:pt>
                <c:pt idx="2">
                  <c:v>0.117889094323705</c:v>
                </c:pt>
                <c:pt idx="3">
                  <c:v>5.322840947984946</c:v>
                </c:pt>
                <c:pt idx="4">
                  <c:v>4.543770482723777</c:v>
                </c:pt>
                <c:pt idx="5" formatCode="General">
                  <c:v>4.029432279061206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dimethylglycine!$F$33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dimethylglycine!$F$43:$F$48</c:f>
                <c:numCache>
                  <c:formatCode>General</c:formatCode>
                  <c:ptCount val="6"/>
                  <c:pt idx="0">
                    <c:v>0.0259717493715936</c:v>
                  </c:pt>
                  <c:pt idx="1">
                    <c:v>0.489532565634501</c:v>
                  </c:pt>
                  <c:pt idx="2">
                    <c:v>0.192729203375197</c:v>
                  </c:pt>
                  <c:pt idx="3">
                    <c:v>0.784023945820557</c:v>
                  </c:pt>
                  <c:pt idx="4">
                    <c:v>0.9824703816587</c:v>
                  </c:pt>
                  <c:pt idx="5">
                    <c:v>1.957510858895046</c:v>
                  </c:pt>
                </c:numCache>
              </c:numRef>
            </c:plus>
            <c:minus>
              <c:numRef>
                <c:f>dimethylglycine!$F$43:$F$48</c:f>
                <c:numCache>
                  <c:formatCode>General</c:formatCode>
                  <c:ptCount val="6"/>
                  <c:pt idx="0">
                    <c:v>0.0259717493715936</c:v>
                  </c:pt>
                  <c:pt idx="1">
                    <c:v>0.489532565634501</c:v>
                  </c:pt>
                  <c:pt idx="2">
                    <c:v>0.192729203375197</c:v>
                  </c:pt>
                  <c:pt idx="3">
                    <c:v>0.784023945820557</c:v>
                  </c:pt>
                  <c:pt idx="4">
                    <c:v>0.9824703816587</c:v>
                  </c:pt>
                  <c:pt idx="5">
                    <c:v>1.957510858895046</c:v>
                  </c:pt>
                </c:numCache>
              </c:numRef>
            </c:minus>
          </c:errBars>
          <c:xVal>
            <c:numRef>
              <c:f>dimethylglycine!$B$34:$B$39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dimethylglycine!$F$34:$F$39</c:f>
              <c:numCache>
                <c:formatCode>0</c:formatCode>
                <c:ptCount val="6"/>
                <c:pt idx="0">
                  <c:v>0.015321150935004</c:v>
                </c:pt>
                <c:pt idx="1">
                  <c:v>0.693335917807602</c:v>
                </c:pt>
                <c:pt idx="2">
                  <c:v>0.0532024106320899</c:v>
                </c:pt>
                <c:pt idx="3">
                  <c:v>5.25994105460563</c:v>
                </c:pt>
                <c:pt idx="4">
                  <c:v>4.652769869358927</c:v>
                </c:pt>
                <c:pt idx="5" formatCode="General">
                  <c:v>5.291986878625551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dimethylglycine!$G$33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dimethylglycine!$G$43:$G$48</c:f>
                <c:numCache>
                  <c:formatCode>General</c:formatCode>
                  <c:ptCount val="6"/>
                  <c:pt idx="0">
                    <c:v>0.0261014524631851</c:v>
                  </c:pt>
                  <c:pt idx="1">
                    <c:v>0.155958860601451</c:v>
                  </c:pt>
                  <c:pt idx="2">
                    <c:v>0.0</c:v>
                  </c:pt>
                  <c:pt idx="3">
                    <c:v>0.666146750722124</c:v>
                  </c:pt>
                  <c:pt idx="4">
                    <c:v>1.273440598587861</c:v>
                  </c:pt>
                  <c:pt idx="5">
                    <c:v>2.20411463203658</c:v>
                  </c:pt>
                </c:numCache>
              </c:numRef>
            </c:plus>
            <c:minus>
              <c:numRef>
                <c:f>dimethylglycine!$G$43:$G$48</c:f>
                <c:numCache>
                  <c:formatCode>General</c:formatCode>
                  <c:ptCount val="6"/>
                  <c:pt idx="0">
                    <c:v>0.0261014524631851</c:v>
                  </c:pt>
                  <c:pt idx="1">
                    <c:v>0.155958860601451</c:v>
                  </c:pt>
                  <c:pt idx="2">
                    <c:v>0.0</c:v>
                  </c:pt>
                  <c:pt idx="3">
                    <c:v>0.666146750722124</c:v>
                  </c:pt>
                  <c:pt idx="4">
                    <c:v>1.273440598587861</c:v>
                  </c:pt>
                  <c:pt idx="5">
                    <c:v>2.20411463203658</c:v>
                  </c:pt>
                </c:numCache>
              </c:numRef>
            </c:minus>
          </c:errBars>
          <c:xVal>
            <c:numRef>
              <c:f>dimethylglycine!$B$34:$B$39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dimethylglycine!$G$34:$G$39</c:f>
              <c:numCache>
                <c:formatCode>0</c:formatCode>
                <c:ptCount val="6"/>
                <c:pt idx="0">
                  <c:v>0.0153008522312325</c:v>
                </c:pt>
                <c:pt idx="1">
                  <c:v>0.168957139513391</c:v>
                </c:pt>
                <c:pt idx="2">
                  <c:v>0.0</c:v>
                </c:pt>
                <c:pt idx="3">
                  <c:v>2.589644835331208</c:v>
                </c:pt>
                <c:pt idx="4">
                  <c:v>4.678233360104567</c:v>
                </c:pt>
                <c:pt idx="5" formatCode="General">
                  <c:v>6.983926826706205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dimethylglycine!$H$33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dimethylglycine!$H$43:$H$47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dimethylglycine!$H$43:$H$47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dimethylglycine!$B$34:$B$39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dimethylglycine!$H$34:$H$39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dimethylglycine!$I$33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dimethylglycine!$I$43:$I$47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dimethylglycine!$I$43:$I$47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dimethylglycine!$B$34:$B$39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dimethylglycine!$I$34:$I$39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dimethylglycine!$J$33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dimethylglycine!$J$43:$J$47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dimethylglycine!$J$43:$J$47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dimethylglycine!$B$34:$B$39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dimethylglycine!$J$34:$J$39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dimethylglycine!$K$33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dimethylglycine!$K$43:$K$47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dimethylglycine!$K$43:$K$47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dimethylglycine!$B$34:$B$39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dimethylglycine!$K$34:$K$39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dimethylglycine!$L$33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dimethylglycine!$L$43:$L$47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dimethylglycine!$L$43:$L$47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dimethylglycine!$B$34:$B$39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dimethylglycine!$L$34:$L$39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dimethylglycine!$M$33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dimethylglycine!$M$43:$M$47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dimethylglycine!$M$43:$M$47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dimethylglycine!$B$34:$B$39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dimethylglycine!$M$34:$M$39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dimethylglycine!$N$33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dimethylglycine!$N$43:$N$47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dimethylglycine!$N$43:$N$47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dimethylglycine!$B$34:$B$39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dimethylglycine!$N$34:$N$39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dimethylglycine!$O$33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dimethylglycine!$O$43:$O$47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dimethylglycine!$O$43:$O$47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dimethylglycine!$B$34:$B$39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dimethylglycine!$O$34:$O$39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dimethylglycine!$P$33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dimethylglycine!$P$43:$P$47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dimethylglycine!$P$43:$P$47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dimethylglycine!$B$34:$B$39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dimethylglycine!$P$34:$P$39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dimethylglycine!$Q$33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dimethylglycine!$Q$43:$Q$47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dimethylglycine!$Q$43:$Q$47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dimethylglycine!$B$34:$B$39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dimethylglycine!$Q$34:$Q$39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dimethylglycine!$R$33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dimethylglycine!$R$43:$R$47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dimethylglycine!$R$43:$R$47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dimethylglycine!$B$34:$B$39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dimethylglycine!$R$34:$R$39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dimethylglycine!$S$33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dimethylglycine!$S$43:$S$47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dimethylglycine!$S$43:$S$47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dimethylglycine!$B$34:$B$39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dimethylglycine!$S$34:$S$39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0653128"/>
        <c:axId val="1750623240"/>
      </c:scatterChart>
      <c:valAx>
        <c:axId val="1750653128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50623240"/>
        <c:crosses val="autoZero"/>
        <c:crossBetween val="midCat"/>
      </c:valAx>
      <c:valAx>
        <c:axId val="1750623240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5065312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dimethylglycine!$A$51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dimethylglycine!$B$52:$F$52</c:f>
                <c:numCache>
                  <c:formatCode>General</c:formatCode>
                  <c:ptCount val="5"/>
                  <c:pt idx="0">
                    <c:v>0.325050878734302</c:v>
                  </c:pt>
                  <c:pt idx="1">
                    <c:v>0.210354373408333</c:v>
                  </c:pt>
                  <c:pt idx="2">
                    <c:v>0.16237778627708</c:v>
                  </c:pt>
                  <c:pt idx="3">
                    <c:v>0.339485176212633</c:v>
                  </c:pt>
                  <c:pt idx="4">
                    <c:v>0.228642466732715</c:v>
                  </c:pt>
                </c:numCache>
              </c:numRef>
            </c:plus>
            <c:minus>
              <c:numRef>
                <c:f>dimethylglycine!$B$52:$F$52</c:f>
                <c:numCache>
                  <c:formatCode>General</c:formatCode>
                  <c:ptCount val="5"/>
                  <c:pt idx="0">
                    <c:v>0.325050878734302</c:v>
                  </c:pt>
                  <c:pt idx="1">
                    <c:v>0.210354373408333</c:v>
                  </c:pt>
                  <c:pt idx="2">
                    <c:v>0.16237778627708</c:v>
                  </c:pt>
                  <c:pt idx="3">
                    <c:v>0.339485176212633</c:v>
                  </c:pt>
                  <c:pt idx="4">
                    <c:v>0.228642466732715</c:v>
                  </c:pt>
                </c:numCache>
              </c:numRef>
            </c:minus>
          </c:errBars>
          <c:cat>
            <c:strRef>
              <c:f>dimethylglycine!$B$50:$F$50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dimethylglycine!$B$51:$F$51</c:f>
              <c:numCache>
                <c:formatCode>General</c:formatCode>
                <c:ptCount val="5"/>
                <c:pt idx="0">
                  <c:v>0.776030957862329</c:v>
                </c:pt>
                <c:pt idx="1">
                  <c:v>0.286555567813493</c:v>
                </c:pt>
                <c:pt idx="2">
                  <c:v>1.284739488910348</c:v>
                </c:pt>
                <c:pt idx="3">
                  <c:v>1.527446681296127</c:v>
                </c:pt>
                <c:pt idx="4">
                  <c:v>0.94606436685747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50795528"/>
        <c:axId val="1750858392"/>
      </c:barChart>
      <c:catAx>
        <c:axId val="17507955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750858392"/>
        <c:crosses val="autoZero"/>
        <c:auto val="1"/>
        <c:lblAlgn val="ctr"/>
        <c:lblOffset val="0"/>
        <c:noMultiLvlLbl val="0"/>
      </c:catAx>
      <c:valAx>
        <c:axId val="1750858392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5079552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dimethylglycine!$C$33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dimethylglycine!$C$43:$C$47</c:f>
                <c:numCache>
                  <c:formatCode>General</c:formatCode>
                  <c:ptCount val="5"/>
                  <c:pt idx="0">
                    <c:v>0.207804170958499</c:v>
                  </c:pt>
                  <c:pt idx="1">
                    <c:v>4.998096524642111</c:v>
                  </c:pt>
                  <c:pt idx="2">
                    <c:v>1.285466181810344</c:v>
                  </c:pt>
                  <c:pt idx="3">
                    <c:v>2.336670702127241</c:v>
                  </c:pt>
                  <c:pt idx="4">
                    <c:v>4.470262676375913</c:v>
                  </c:pt>
                </c:numCache>
              </c:numRef>
            </c:plus>
            <c:minus>
              <c:numRef>
                <c:f>dimethylglycine!$C$43:$C$47</c:f>
                <c:numCache>
                  <c:formatCode>General</c:formatCode>
                  <c:ptCount val="5"/>
                  <c:pt idx="0">
                    <c:v>0.207804170958499</c:v>
                  </c:pt>
                  <c:pt idx="1">
                    <c:v>4.998096524642111</c:v>
                  </c:pt>
                  <c:pt idx="2">
                    <c:v>1.285466181810344</c:v>
                  </c:pt>
                  <c:pt idx="3">
                    <c:v>2.336670702127241</c:v>
                  </c:pt>
                  <c:pt idx="4">
                    <c:v>4.470262676375913</c:v>
                  </c:pt>
                </c:numCache>
              </c:numRef>
            </c:minus>
          </c:errBars>
          <c:xVal>
            <c:numRef>
              <c:f>dimethylglycine!$B$34:$B$39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dimethylglycine!$C$34:$C$39</c:f>
              <c:numCache>
                <c:formatCode>0</c:formatCode>
                <c:ptCount val="6"/>
                <c:pt idx="0">
                  <c:v>96.85476052239983</c:v>
                </c:pt>
                <c:pt idx="1">
                  <c:v>91.21092303512095</c:v>
                </c:pt>
                <c:pt idx="2">
                  <c:v>98.0049352445378</c:v>
                </c:pt>
                <c:pt idx="3">
                  <c:v>77.12493303920568</c:v>
                </c:pt>
                <c:pt idx="4">
                  <c:v>78.74895385281471</c:v>
                </c:pt>
                <c:pt idx="5" formatCode="General">
                  <c:v>76.26924145527475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dimethylglycine!$V$33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dimethylglycine!$V$41:$V$45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dimethylglycine!$V$41:$V$45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dimethylglycine!$B$34:$B$39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dimethylglycine!$V$34:$V$39</c:f>
              <c:numCache>
                <c:formatCode>0</c:formatCode>
                <c:ptCount val="6"/>
                <c:pt idx="0">
                  <c:v>3.14523947760018</c:v>
                </c:pt>
                <c:pt idx="1">
                  <c:v>8.78907696487903</c:v>
                </c:pt>
                <c:pt idx="2">
                  <c:v>1.99506475546223</c:v>
                </c:pt>
                <c:pt idx="3">
                  <c:v>22.8750669607943</c:v>
                </c:pt>
                <c:pt idx="4">
                  <c:v>21.25104614718529</c:v>
                </c:pt>
                <c:pt idx="5">
                  <c:v>23.73075854472527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0594216"/>
        <c:axId val="1750590008"/>
      </c:scatterChart>
      <c:valAx>
        <c:axId val="1750594216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50590008"/>
        <c:crosses val="autoZero"/>
        <c:crossBetween val="midCat"/>
      </c:valAx>
      <c:valAx>
        <c:axId val="175059000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50594216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dimethylglycine!$C$56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dimethylglycine!$C$65:$C$70</c:f>
                <c:numCache>
                  <c:formatCode>General</c:formatCode>
                  <c:ptCount val="6"/>
                  <c:pt idx="0">
                    <c:v>2.600012788226106</c:v>
                  </c:pt>
                  <c:pt idx="1">
                    <c:v>5.48233541221513</c:v>
                  </c:pt>
                  <c:pt idx="2">
                    <c:v>3.343785750713147</c:v>
                  </c:pt>
                  <c:pt idx="3">
                    <c:v>3.914079610046204</c:v>
                  </c:pt>
                  <c:pt idx="4">
                    <c:v>4.139207667425383</c:v>
                  </c:pt>
                  <c:pt idx="5">
                    <c:v>6.004117881166287</c:v>
                  </c:pt>
                </c:numCache>
              </c:numRef>
            </c:plus>
            <c:minus>
              <c:numRef>
                <c:f>dimethylglycine!$C$65:$C$70</c:f>
                <c:numCache>
                  <c:formatCode>General</c:formatCode>
                  <c:ptCount val="6"/>
                  <c:pt idx="0">
                    <c:v>2.600012788226106</c:v>
                  </c:pt>
                  <c:pt idx="1">
                    <c:v>5.48233541221513</c:v>
                  </c:pt>
                  <c:pt idx="2">
                    <c:v>3.343785750713147</c:v>
                  </c:pt>
                  <c:pt idx="3">
                    <c:v>3.914079610046204</c:v>
                  </c:pt>
                  <c:pt idx="4">
                    <c:v>4.139207667425383</c:v>
                  </c:pt>
                  <c:pt idx="5">
                    <c:v>6.004117881166287</c:v>
                  </c:pt>
                </c:numCache>
              </c:numRef>
            </c:minus>
          </c:errBars>
          <c:xVal>
            <c:numRef>
              <c:f>dimethylglycine!$B$57:$B$62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dimethylglycine!$C$57:$C$62</c:f>
              <c:numCache>
                <c:formatCode>0</c:formatCode>
                <c:ptCount val="6"/>
                <c:pt idx="0">
                  <c:v>97.03071655771774</c:v>
                </c:pt>
                <c:pt idx="1">
                  <c:v>92.8567905096692</c:v>
                </c:pt>
                <c:pt idx="2">
                  <c:v>85.41970991819312</c:v>
                </c:pt>
                <c:pt idx="3">
                  <c:v>97.02485174066882</c:v>
                </c:pt>
                <c:pt idx="4">
                  <c:v>97.71747527883343</c:v>
                </c:pt>
                <c:pt idx="5" formatCode="General">
                  <c:v>94.5961596999222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dimethylglycine!$D$56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dimethylglycine!$D$65:$D$70</c:f>
                <c:numCache>
                  <c:formatCode>General</c:formatCode>
                  <c:ptCount val="6"/>
                  <c:pt idx="0">
                    <c:v>2.576711346164473</c:v>
                  </c:pt>
                  <c:pt idx="1">
                    <c:v>2.973651493712438</c:v>
                  </c:pt>
                  <c:pt idx="2">
                    <c:v>2.083245125599679</c:v>
                  </c:pt>
                  <c:pt idx="3">
                    <c:v>4.020279653320626</c:v>
                  </c:pt>
                  <c:pt idx="4">
                    <c:v>3.798673723122024</c:v>
                  </c:pt>
                  <c:pt idx="5">
                    <c:v>5.274727668284891</c:v>
                  </c:pt>
                </c:numCache>
              </c:numRef>
            </c:plus>
            <c:minus>
              <c:numRef>
                <c:f>dimethylglycine!$D$65:$D$70</c:f>
                <c:numCache>
                  <c:formatCode>General</c:formatCode>
                  <c:ptCount val="6"/>
                  <c:pt idx="0">
                    <c:v>2.576711346164473</c:v>
                  </c:pt>
                  <c:pt idx="1">
                    <c:v>2.973651493712438</c:v>
                  </c:pt>
                  <c:pt idx="2">
                    <c:v>2.083245125599679</c:v>
                  </c:pt>
                  <c:pt idx="3">
                    <c:v>4.020279653320626</c:v>
                  </c:pt>
                  <c:pt idx="4">
                    <c:v>3.798673723122024</c:v>
                  </c:pt>
                  <c:pt idx="5">
                    <c:v>5.274727668284891</c:v>
                  </c:pt>
                </c:numCache>
              </c:numRef>
            </c:minus>
          </c:errBars>
          <c:xVal>
            <c:numRef>
              <c:f>dimethylglycine!$B$57:$B$62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dimethylglycine!$D$57:$D$62</c:f>
              <c:numCache>
                <c:formatCode>0</c:formatCode>
                <c:ptCount val="6"/>
                <c:pt idx="0">
                  <c:v>2.90174697384885</c:v>
                </c:pt>
                <c:pt idx="1">
                  <c:v>4.510831561690378</c:v>
                </c:pt>
                <c:pt idx="2">
                  <c:v>8.049357220044188</c:v>
                </c:pt>
                <c:pt idx="3">
                  <c:v>2.83711984883211</c:v>
                </c:pt>
                <c:pt idx="4">
                  <c:v>2.173671606828766</c:v>
                </c:pt>
                <c:pt idx="5" formatCode="General">
                  <c:v>5.1215985874521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dimethylglycine!$E$56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dimethylglycine!$E$65:$E$70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1.703511546455262</c:v>
                  </c:pt>
                  <c:pt idx="2">
                    <c:v>0.869663130266673</c:v>
                  </c:pt>
                  <c:pt idx="3">
                    <c:v>0.0788233744057938</c:v>
                  </c:pt>
                  <c:pt idx="4">
                    <c:v>0.0750877814805912</c:v>
                  </c:pt>
                  <c:pt idx="5">
                    <c:v>0.279430117813363</c:v>
                  </c:pt>
                </c:numCache>
              </c:numRef>
            </c:plus>
            <c:minus>
              <c:numRef>
                <c:f>dimethylglycine!$E$65:$E$70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1.703511546455262</c:v>
                  </c:pt>
                  <c:pt idx="2">
                    <c:v>0.869663130266673</c:v>
                  </c:pt>
                  <c:pt idx="3">
                    <c:v>0.0788233744057938</c:v>
                  </c:pt>
                  <c:pt idx="4">
                    <c:v>0.0750877814805912</c:v>
                  </c:pt>
                  <c:pt idx="5">
                    <c:v>0.279430117813363</c:v>
                  </c:pt>
                </c:numCache>
              </c:numRef>
            </c:minus>
          </c:errBars>
          <c:xVal>
            <c:numRef>
              <c:f>dimethylglycine!$B$57:$B$62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dimethylglycine!$E$57:$E$62</c:f>
              <c:numCache>
                <c:formatCode>0</c:formatCode>
                <c:ptCount val="6"/>
                <c:pt idx="0">
                  <c:v>0.0</c:v>
                </c:pt>
                <c:pt idx="1">
                  <c:v>1.78452024824525</c:v>
                </c:pt>
                <c:pt idx="2">
                  <c:v>3.794351736871364</c:v>
                </c:pt>
                <c:pt idx="3">
                  <c:v>0.0408668555027332</c:v>
                </c:pt>
                <c:pt idx="4">
                  <c:v>0.055360471808026</c:v>
                </c:pt>
                <c:pt idx="5" formatCode="General">
                  <c:v>0.106014169514051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dimethylglycine!$F$56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dimethylglycine!$F$65:$F$70</c:f>
                <c:numCache>
                  <c:formatCode>General</c:formatCode>
                  <c:ptCount val="6"/>
                  <c:pt idx="0">
                    <c:v>0.269815337810264</c:v>
                  </c:pt>
                  <c:pt idx="1">
                    <c:v>0.72088490507049</c:v>
                  </c:pt>
                  <c:pt idx="2">
                    <c:v>0.393682090677177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0.464497183342276</c:v>
                  </c:pt>
                </c:numCache>
              </c:numRef>
            </c:plus>
            <c:minus>
              <c:numRef>
                <c:f>dimethylglycine!$F$65:$F$70</c:f>
                <c:numCache>
                  <c:formatCode>General</c:formatCode>
                  <c:ptCount val="6"/>
                  <c:pt idx="0">
                    <c:v>0.269815337810264</c:v>
                  </c:pt>
                  <c:pt idx="1">
                    <c:v>0.72088490507049</c:v>
                  </c:pt>
                  <c:pt idx="2">
                    <c:v>0.393682090677177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0.464497183342276</c:v>
                  </c:pt>
                </c:numCache>
              </c:numRef>
            </c:minus>
          </c:errBars>
          <c:xVal>
            <c:numRef>
              <c:f>dimethylglycine!$B$57:$B$62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dimethylglycine!$F$57:$F$62</c:f>
              <c:numCache>
                <c:formatCode>0</c:formatCode>
                <c:ptCount val="6"/>
                <c:pt idx="0">
                  <c:v>0.0675364684334079</c:v>
                </c:pt>
                <c:pt idx="1">
                  <c:v>0.755165829330308</c:v>
                </c:pt>
                <c:pt idx="2">
                  <c:v>2.201560089366254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0.176227543111648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dimethylglycine!$G$33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dimethylglycine!$G$65:$G$70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0.0884840834429368</c:v>
                  </c:pt>
                  <c:pt idx="2">
                    <c:v>0.155610873422362</c:v>
                  </c:pt>
                  <c:pt idx="3">
                    <c:v>0.0732918534201075</c:v>
                  </c:pt>
                  <c:pt idx="4">
                    <c:v>0.387739289227145</c:v>
                  </c:pt>
                  <c:pt idx="5">
                    <c:v>0.0</c:v>
                  </c:pt>
                </c:numCache>
              </c:numRef>
            </c:plus>
            <c:minus>
              <c:numRef>
                <c:f>dimethylglycine!$G$65:$G$70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0.0884840834429368</c:v>
                  </c:pt>
                  <c:pt idx="2">
                    <c:v>0.155610873422362</c:v>
                  </c:pt>
                  <c:pt idx="3">
                    <c:v>0.0732918534201075</c:v>
                  </c:pt>
                  <c:pt idx="4">
                    <c:v>0.387739289227145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dimethylglycine!$B$34:$B$39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dimethylglycine!$G$57:$G$62</c:f>
              <c:numCache>
                <c:formatCode>0</c:formatCode>
                <c:ptCount val="6"/>
                <c:pt idx="0">
                  <c:v>0.0</c:v>
                </c:pt>
                <c:pt idx="1">
                  <c:v>0.0926918510648849</c:v>
                </c:pt>
                <c:pt idx="2">
                  <c:v>0.535021035525065</c:v>
                </c:pt>
                <c:pt idx="3">
                  <c:v>0.0971615549963247</c:v>
                </c:pt>
                <c:pt idx="4">
                  <c:v>0.0534926425297783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dimethylglycine!$H$33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dimethylglycine!$H$43:$H$47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dimethylglycine!$H$43:$H$47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dimethylglycine!$B$34:$B$39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dimethylglycine!$H$57:$H$62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dimethylglycine!$I$33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dimethylglycine!$I$43:$I$47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dimethylglycine!$I$43:$I$47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dimethylglycine!$B$34:$B$39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dimethylglycine!$I$57:$I$62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dimethylglycine!$J$33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dimethylglycine!$J$43:$J$47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dimethylglycine!$J$43:$J$47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dimethylglycine!$B$34:$B$39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dimethylglycine!$J$57:$J$62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dimethylglycine!$K$33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dimethylglycine!$K$43:$K$47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dimethylglycine!$K$43:$K$47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dimethylglycine!$B$34:$B$39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dimethylglycine!$K$57:$K$62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dimethylglycine!$L$33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dimethylglycine!$L$43:$L$47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dimethylglycine!$L$43:$L$47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dimethylglycine!$B$34:$B$39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dimethylglycine!$L$57:$L$62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dimethylglycine!$M$33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dimethylglycine!$M$43:$M$47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dimethylglycine!$M$43:$M$47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dimethylglycine!$B$34:$B$39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dimethylglycine!$M$57:$M$62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dimethylglycine!$N$33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dimethylglycine!$N$43:$N$47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dimethylglycine!$N$43:$N$47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dimethylglycine!$B$34:$B$39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dimethylglycine!$N$57:$N$62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dimethylglycine!$O$33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dimethylglycine!$O$43:$O$47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dimethylglycine!$O$43:$O$47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dimethylglycine!$B$34:$B$39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dimethylglycine!$O$57:$O$62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dimethylglycine!$P$33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dimethylglycine!$P$43:$P$47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dimethylglycine!$P$43:$P$47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dimethylglycine!$B$34:$B$39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dimethylglycine!$P$57:$P$62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dimethylglycine!$Q$33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dimethylglycine!$Q$43:$Q$47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dimethylglycine!$Q$43:$Q$47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dimethylglycine!$B$34:$B$39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dimethylglycine!$Q$57:$Q$62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dimethylglycine!$R$33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dimethylglycine!$R$43:$R$47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dimethylglycine!$R$43:$R$47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dimethylglycine!$B$34:$B$39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dimethylglycine!$R$57:$R$62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dimethylglycine!$S$33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dimethylglycine!$S$43:$S$47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dimethylglycine!$S$43:$S$47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dimethylglycine!$B$34:$B$39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dimethylglycine!$S$57:$S$62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0418952"/>
        <c:axId val="1750402952"/>
      </c:scatterChart>
      <c:valAx>
        <c:axId val="1750418952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50402952"/>
        <c:crosses val="autoZero"/>
        <c:crossBetween val="midCat"/>
      </c:valAx>
      <c:valAx>
        <c:axId val="175040295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5041895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dimethylglycine!$C$33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dimethylglycine!$C$87:$C$92</c:f>
                <c:numCache>
                  <c:formatCode>General</c:formatCode>
                  <c:ptCount val="6"/>
                  <c:pt idx="0">
                    <c:v>2.765088307502701</c:v>
                  </c:pt>
                  <c:pt idx="1">
                    <c:v>3.034338279836171</c:v>
                  </c:pt>
                  <c:pt idx="2">
                    <c:v>0.9586549678541</c:v>
                  </c:pt>
                  <c:pt idx="3">
                    <c:v>1.191863178293649</c:v>
                  </c:pt>
                  <c:pt idx="4">
                    <c:v>0.429032261960922</c:v>
                  </c:pt>
                  <c:pt idx="5">
                    <c:v>1.551328375353089</c:v>
                  </c:pt>
                </c:numCache>
              </c:numRef>
            </c:plus>
            <c:minus>
              <c:numRef>
                <c:f>dimethylglycine!$C$87:$C$92</c:f>
                <c:numCache>
                  <c:formatCode>General</c:formatCode>
                  <c:ptCount val="6"/>
                  <c:pt idx="0">
                    <c:v>2.765088307502701</c:v>
                  </c:pt>
                  <c:pt idx="1">
                    <c:v>3.034338279836171</c:v>
                  </c:pt>
                  <c:pt idx="2">
                    <c:v>0.9586549678541</c:v>
                  </c:pt>
                  <c:pt idx="3">
                    <c:v>1.191863178293649</c:v>
                  </c:pt>
                  <c:pt idx="4">
                    <c:v>0.429032261960922</c:v>
                  </c:pt>
                  <c:pt idx="5">
                    <c:v>1.551328375353089</c:v>
                  </c:pt>
                </c:numCache>
              </c:numRef>
            </c:minus>
          </c:errBars>
          <c:xVal>
            <c:numRef>
              <c:f>dimethylglycine!$B$34:$B$39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dimethylglycine!$C$79:$C$84</c:f>
              <c:numCache>
                <c:formatCode>0</c:formatCode>
                <c:ptCount val="6"/>
                <c:pt idx="0">
                  <c:v>93.99376583190492</c:v>
                </c:pt>
                <c:pt idx="1">
                  <c:v>97.86499074569356</c:v>
                </c:pt>
                <c:pt idx="2">
                  <c:v>97.99736565643877</c:v>
                </c:pt>
                <c:pt idx="3">
                  <c:v>96.89373359226181</c:v>
                </c:pt>
                <c:pt idx="4">
                  <c:v>98.31933020204627</c:v>
                </c:pt>
                <c:pt idx="5" formatCode="General">
                  <c:v>96.69131355923217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dimethylglycine!$D$33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dimethylglycine!$D$87:$D$92</c:f>
                <c:numCache>
                  <c:formatCode>General</c:formatCode>
                  <c:ptCount val="6"/>
                  <c:pt idx="0">
                    <c:v>2.607140121309649</c:v>
                  </c:pt>
                  <c:pt idx="1">
                    <c:v>2.71008579937274</c:v>
                  </c:pt>
                  <c:pt idx="2">
                    <c:v>0.980950918415352</c:v>
                  </c:pt>
                  <c:pt idx="3">
                    <c:v>1.170632986410966</c:v>
                  </c:pt>
                  <c:pt idx="4">
                    <c:v>0.479780859262016</c:v>
                  </c:pt>
                  <c:pt idx="5">
                    <c:v>1.46540796306541</c:v>
                  </c:pt>
                </c:numCache>
              </c:numRef>
            </c:plus>
            <c:minus>
              <c:numRef>
                <c:f>dimethylglycine!$D$87:$D$92</c:f>
                <c:numCache>
                  <c:formatCode>General</c:formatCode>
                  <c:ptCount val="6"/>
                  <c:pt idx="0">
                    <c:v>2.607140121309649</c:v>
                  </c:pt>
                  <c:pt idx="1">
                    <c:v>2.71008579937274</c:v>
                  </c:pt>
                  <c:pt idx="2">
                    <c:v>0.980950918415352</c:v>
                  </c:pt>
                  <c:pt idx="3">
                    <c:v>1.170632986410966</c:v>
                  </c:pt>
                  <c:pt idx="4">
                    <c:v>0.479780859262016</c:v>
                  </c:pt>
                  <c:pt idx="5">
                    <c:v>1.46540796306541</c:v>
                  </c:pt>
                </c:numCache>
              </c:numRef>
            </c:minus>
          </c:errBars>
          <c:xVal>
            <c:numRef>
              <c:f>dimethylglycine!$B$34:$B$39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dimethylglycine!$D$79:$D$84</c:f>
              <c:numCache>
                <c:formatCode>0</c:formatCode>
                <c:ptCount val="6"/>
                <c:pt idx="0">
                  <c:v>5.803470159607428</c:v>
                </c:pt>
                <c:pt idx="1">
                  <c:v>2.021172861085033</c:v>
                </c:pt>
                <c:pt idx="2">
                  <c:v>1.815845492809809</c:v>
                </c:pt>
                <c:pt idx="3">
                  <c:v>2.860391939647431</c:v>
                </c:pt>
                <c:pt idx="4">
                  <c:v>1.632542529228973</c:v>
                </c:pt>
                <c:pt idx="5" formatCode="General">
                  <c:v>3.213464660191696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dimethylglycine!$E$33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dimethylglycine!$E$87:$E$92</c:f>
                <c:numCache>
                  <c:formatCode>General</c:formatCode>
                  <c:ptCount val="6"/>
                  <c:pt idx="0">
                    <c:v>0.165885549548299</c:v>
                  </c:pt>
                  <c:pt idx="1">
                    <c:v>0.352718307974168</c:v>
                  </c:pt>
                  <c:pt idx="2">
                    <c:v>0.0479049587079093</c:v>
                  </c:pt>
                  <c:pt idx="3">
                    <c:v>0.115541857365498</c:v>
                  </c:pt>
                  <c:pt idx="4">
                    <c:v>0.0661445533871145</c:v>
                  </c:pt>
                  <c:pt idx="5">
                    <c:v>0.0887295978164009</c:v>
                  </c:pt>
                </c:numCache>
              </c:numRef>
            </c:plus>
            <c:minus>
              <c:numRef>
                <c:f>dimethylglycine!$E$65:$E$70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1.703511546455262</c:v>
                  </c:pt>
                  <c:pt idx="2">
                    <c:v>0.869663130266673</c:v>
                  </c:pt>
                  <c:pt idx="3">
                    <c:v>0.0788233744057938</c:v>
                  </c:pt>
                  <c:pt idx="4">
                    <c:v>0.0750877814805912</c:v>
                  </c:pt>
                  <c:pt idx="5">
                    <c:v>0.279430117813363</c:v>
                  </c:pt>
                </c:numCache>
              </c:numRef>
            </c:minus>
          </c:errBars>
          <c:xVal>
            <c:numRef>
              <c:f>dimethylglycine!$B$34:$B$39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dimethylglycine!$E$79:$E$84</c:f>
              <c:numCache>
                <c:formatCode>0</c:formatCode>
                <c:ptCount val="6"/>
                <c:pt idx="0">
                  <c:v>0.105636147567032</c:v>
                </c:pt>
                <c:pt idx="1">
                  <c:v>0.0552441798983099</c:v>
                </c:pt>
                <c:pt idx="2">
                  <c:v>0.186788850751412</c:v>
                </c:pt>
                <c:pt idx="3">
                  <c:v>0.114086537590115</c:v>
                </c:pt>
                <c:pt idx="4">
                  <c:v>0.0481272687247468</c:v>
                </c:pt>
                <c:pt idx="5" formatCode="General">
                  <c:v>0.0495109970233143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dimethylglycine!$F$33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dimethylglycine!$F$87:$F$92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dimethylglycine!$F$87:$F$92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dimethylglycine!$B$34:$B$39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dimethylglycine!$F$79:$F$84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dimethylglycine!$G$33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dimethylglycine!$G$87:$G$92</c:f>
                <c:numCache>
                  <c:formatCode>General</c:formatCode>
                  <c:ptCount val="6"/>
                  <c:pt idx="0">
                    <c:v>0.22306849223763</c:v>
                  </c:pt>
                  <c:pt idx="1">
                    <c:v>0.0491155780269461</c:v>
                  </c:pt>
                  <c:pt idx="2">
                    <c:v>0.0</c:v>
                  </c:pt>
                  <c:pt idx="3">
                    <c:v>0.162618013811361</c:v>
                  </c:pt>
                  <c:pt idx="4">
                    <c:v>0.0</c:v>
                  </c:pt>
                  <c:pt idx="5">
                    <c:v>0.11516678060557</c:v>
                  </c:pt>
                </c:numCache>
              </c:numRef>
            </c:plus>
            <c:minus>
              <c:numRef>
                <c:f>dimethylglycine!$G$87:$G$92</c:f>
                <c:numCache>
                  <c:formatCode>General</c:formatCode>
                  <c:ptCount val="6"/>
                  <c:pt idx="0">
                    <c:v>0.22306849223763</c:v>
                  </c:pt>
                  <c:pt idx="1">
                    <c:v>0.0491155780269461</c:v>
                  </c:pt>
                  <c:pt idx="2">
                    <c:v>0.0</c:v>
                  </c:pt>
                  <c:pt idx="3">
                    <c:v>0.162618013811361</c:v>
                  </c:pt>
                  <c:pt idx="4">
                    <c:v>0.0</c:v>
                  </c:pt>
                  <c:pt idx="5">
                    <c:v>0.11516678060557</c:v>
                  </c:pt>
                </c:numCache>
              </c:numRef>
            </c:minus>
          </c:errBars>
          <c:xVal>
            <c:numRef>
              <c:f>dimethylglycine!$B$34:$B$39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dimethylglycine!$G$79:$G$84</c:f>
              <c:numCache>
                <c:formatCode>0</c:formatCode>
                <c:ptCount val="6"/>
                <c:pt idx="0">
                  <c:v>0.097127860920623</c:v>
                </c:pt>
                <c:pt idx="1">
                  <c:v>0.0585922133231145</c:v>
                </c:pt>
                <c:pt idx="2">
                  <c:v>0.0</c:v>
                </c:pt>
                <c:pt idx="3">
                  <c:v>0.131787930500634</c:v>
                </c:pt>
                <c:pt idx="4">
                  <c:v>0.0</c:v>
                </c:pt>
                <c:pt idx="5" formatCode="General">
                  <c:v>0.0457107835528308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dimethylglycine!$H$33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dimethylglycine!$H$43:$H$47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dimethylglycine!$H$43:$H$47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dimethylglycine!$B$34:$B$39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dimethylglycine!$H$79:$H$84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dimethylglycine!$I$33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dimethylglycine!$I$43:$I$47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dimethylglycine!$I$43:$I$47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dimethylglycine!$B$34:$B$39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dimethylglycine!$I$79:$I$84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dimethylglycine!$J$33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dimethylglycine!$J$43:$J$47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dimethylglycine!$J$43:$J$47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dimethylglycine!$B$34:$B$39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dimethylglycine!$J$79:$J$84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dimethylglycine!$K$33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dimethylglycine!$K$43:$K$47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dimethylglycine!$K$43:$K$47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dimethylglycine!$B$34:$B$39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dimethylglycine!$K$79:$K$84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dimethylglycine!$L$33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dimethylglycine!$L$43:$L$47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dimethylglycine!$L$43:$L$47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dimethylglycine!$B$34:$B$39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dimethylglycine!$L$79:$L$84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dimethylglycine!$M$33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dimethylglycine!$M$43:$M$47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dimethylglycine!$M$43:$M$47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dimethylglycine!$B$34:$B$39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dimethylglycine!$M$79:$M$84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dimethylglycine!$N$33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dimethylglycine!$N$43:$N$47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dimethylglycine!$N$43:$N$47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dimethylglycine!$B$34:$B$39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dimethylglycine!$N$79:$N$84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dimethylglycine!$O$33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dimethylglycine!$O$43:$O$47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dimethylglycine!$O$43:$O$47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dimethylglycine!$B$34:$B$39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dimethylglycine!$O$79:$O$84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dimethylglycine!$P$33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dimethylglycine!$P$43:$P$47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dimethylglycine!$P$43:$P$47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dimethylglycine!$B$34:$B$39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dimethylglycine!$P$79:$P$84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dimethylglycine!$Q$33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dimethylglycine!$Q$43:$Q$47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dimethylglycine!$Q$43:$Q$47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dimethylglycine!$B$34:$B$39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dimethylglycine!$Q$79:$Q$84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dimethylglycine!$R$33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dimethylglycine!$R$43:$R$47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dimethylglycine!$R$43:$R$47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dimethylglycine!$B$34:$B$39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dimethylglycine!$R$79:$R$84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dimethylglycine!$S$33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dimethylglycine!$S$43:$S$47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dimethylglycine!$S$43:$S$47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dimethylglycine!$B$34:$B$39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dimethylglycine!$S$79:$S$84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0255720"/>
        <c:axId val="1750261416"/>
      </c:scatterChart>
      <c:valAx>
        <c:axId val="175025572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50261416"/>
        <c:crosses val="autoZero"/>
        <c:crossBetween val="midCat"/>
      </c:valAx>
      <c:valAx>
        <c:axId val="1750261416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5025572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dimethylglycine!$A$73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dimethylglycine!$B$74:$F$74</c:f>
                <c:numCache>
                  <c:formatCode>General</c:formatCode>
                  <c:ptCount val="5"/>
                  <c:pt idx="0">
                    <c:v>1.13043554086458</c:v>
                  </c:pt>
                  <c:pt idx="1">
                    <c:v>4.57276357623139</c:v>
                  </c:pt>
                  <c:pt idx="2">
                    <c:v>1.776813153743056</c:v>
                  </c:pt>
                  <c:pt idx="3">
                    <c:v>2.565656184814496</c:v>
                  </c:pt>
                  <c:pt idx="4">
                    <c:v>0.876957917913248</c:v>
                  </c:pt>
                </c:numCache>
              </c:numRef>
            </c:plus>
            <c:minus>
              <c:numRef>
                <c:f>dimethylglycine!$B$74:$F$74</c:f>
                <c:numCache>
                  <c:formatCode>General</c:formatCode>
                  <c:ptCount val="5"/>
                  <c:pt idx="0">
                    <c:v>1.13043554086458</c:v>
                  </c:pt>
                  <c:pt idx="1">
                    <c:v>4.57276357623139</c:v>
                  </c:pt>
                  <c:pt idx="2">
                    <c:v>1.776813153743056</c:v>
                  </c:pt>
                  <c:pt idx="3">
                    <c:v>2.565656184814496</c:v>
                  </c:pt>
                  <c:pt idx="4">
                    <c:v>0.876957917913248</c:v>
                  </c:pt>
                </c:numCache>
              </c:numRef>
            </c:minus>
          </c:errBars>
          <c:cat>
            <c:strRef>
              <c:f>dimethylglycine!$B$50:$F$50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dimethylglycine!$B$73:$F$73</c:f>
              <c:numCache>
                <c:formatCode>General</c:formatCode>
                <c:ptCount val="5"/>
                <c:pt idx="0">
                  <c:v>3.69345764567253</c:v>
                </c:pt>
                <c:pt idx="1">
                  <c:v>5.622841160400401</c:v>
                </c:pt>
                <c:pt idx="2">
                  <c:v>1.686353504360822</c:v>
                </c:pt>
                <c:pt idx="3" formatCode="0.00E+00">
                  <c:v>1.513138198793758</c:v>
                </c:pt>
                <c:pt idx="4">
                  <c:v>0.795772035159804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50564152"/>
        <c:axId val="1750571048"/>
      </c:barChart>
      <c:catAx>
        <c:axId val="175056415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750571048"/>
        <c:crosses val="autoZero"/>
        <c:auto val="1"/>
        <c:lblAlgn val="ctr"/>
        <c:lblOffset val="0"/>
        <c:noMultiLvlLbl val="0"/>
      </c:catAx>
      <c:valAx>
        <c:axId val="1750571048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5056415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dimethylglycine!$A$51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dimethylglycine!$B$96:$F$96</c:f>
                <c:numCache>
                  <c:formatCode>General</c:formatCode>
                  <c:ptCount val="5"/>
                  <c:pt idx="0">
                    <c:v>1.534414239117477</c:v>
                  </c:pt>
                  <c:pt idx="1">
                    <c:v>0.721440992857122</c:v>
                  </c:pt>
                  <c:pt idx="2">
                    <c:v>1.344199581843039</c:v>
                  </c:pt>
                  <c:pt idx="3">
                    <c:v>0.449655745989862</c:v>
                  </c:pt>
                  <c:pt idx="4">
                    <c:v>0.369491185801661</c:v>
                  </c:pt>
                </c:numCache>
              </c:numRef>
            </c:plus>
            <c:minus>
              <c:numRef>
                <c:f>dimethylglycine!$B$96:$F$96</c:f>
                <c:numCache>
                  <c:formatCode>General</c:formatCode>
                  <c:ptCount val="5"/>
                  <c:pt idx="0">
                    <c:v>1.534414239117477</c:v>
                  </c:pt>
                  <c:pt idx="1">
                    <c:v>0.721440992857122</c:v>
                  </c:pt>
                  <c:pt idx="2">
                    <c:v>1.344199581843039</c:v>
                  </c:pt>
                  <c:pt idx="3">
                    <c:v>0.449655745989862</c:v>
                  </c:pt>
                  <c:pt idx="4">
                    <c:v>0.369491185801661</c:v>
                  </c:pt>
                </c:numCache>
              </c:numRef>
            </c:minus>
          </c:errBars>
          <c:cat>
            <c:strRef>
              <c:f>dimethylglycine!$B$50:$F$50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dimethylglycine!$B$95:$F$95</c:f>
              <c:numCache>
                <c:formatCode>General</c:formatCode>
                <c:ptCount val="5"/>
                <c:pt idx="0">
                  <c:v>1.977331235938377</c:v>
                </c:pt>
                <c:pt idx="1">
                  <c:v>2.009477249762453</c:v>
                </c:pt>
                <c:pt idx="2">
                  <c:v>1.921642598712936</c:v>
                </c:pt>
                <c:pt idx="3">
                  <c:v>2.448016640971993</c:v>
                </c:pt>
                <c:pt idx="4" formatCode="0.00E+00">
                  <c:v>2.241416138001454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50252808"/>
        <c:axId val="1750165960"/>
      </c:barChart>
      <c:catAx>
        <c:axId val="17502528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750165960"/>
        <c:crosses val="autoZero"/>
        <c:auto val="1"/>
        <c:lblAlgn val="ctr"/>
        <c:lblOffset val="0"/>
        <c:noMultiLvlLbl val="0"/>
      </c:catAx>
      <c:valAx>
        <c:axId val="1750165960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5025280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dimethylglycine!$C$33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dimethylglycine!$C$43:$C$47</c:f>
                <c:numCache>
                  <c:formatCode>General</c:formatCode>
                  <c:ptCount val="5"/>
                  <c:pt idx="0">
                    <c:v>0.207804170958499</c:v>
                  </c:pt>
                  <c:pt idx="1">
                    <c:v>4.998096524642111</c:v>
                  </c:pt>
                  <c:pt idx="2">
                    <c:v>1.285466181810344</c:v>
                  </c:pt>
                  <c:pt idx="3">
                    <c:v>2.336670702127241</c:v>
                  </c:pt>
                  <c:pt idx="4">
                    <c:v>4.470262676375913</c:v>
                  </c:pt>
                </c:numCache>
              </c:numRef>
            </c:plus>
            <c:minus>
              <c:numRef>
                <c:f>dimethylglycine!$C$43:$C$47</c:f>
                <c:numCache>
                  <c:formatCode>General</c:formatCode>
                  <c:ptCount val="5"/>
                  <c:pt idx="0">
                    <c:v>0.207804170958499</c:v>
                  </c:pt>
                  <c:pt idx="1">
                    <c:v>4.998096524642111</c:v>
                  </c:pt>
                  <c:pt idx="2">
                    <c:v>1.285466181810344</c:v>
                  </c:pt>
                  <c:pt idx="3">
                    <c:v>2.336670702127241</c:v>
                  </c:pt>
                  <c:pt idx="4">
                    <c:v>4.470262676375913</c:v>
                  </c:pt>
                </c:numCache>
              </c:numRef>
            </c:minus>
          </c:errBars>
          <c:xVal>
            <c:numRef>
              <c:f>dimethylglycine!$B$34:$B$39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dimethylglycine!$C$57:$C$62</c:f>
              <c:numCache>
                <c:formatCode>0</c:formatCode>
                <c:ptCount val="6"/>
                <c:pt idx="0">
                  <c:v>97.03071655771774</c:v>
                </c:pt>
                <c:pt idx="1">
                  <c:v>92.8567905096692</c:v>
                </c:pt>
                <c:pt idx="2">
                  <c:v>85.41970991819312</c:v>
                </c:pt>
                <c:pt idx="3">
                  <c:v>97.02485174066882</c:v>
                </c:pt>
                <c:pt idx="4">
                  <c:v>97.71747527883343</c:v>
                </c:pt>
                <c:pt idx="5" formatCode="General">
                  <c:v>94.5961596999222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dimethylglycine!$V$33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dimethylglycine!$V$41:$V$45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dimethylglycine!$V$41:$V$45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dimethylglycine!$B$34:$B$39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dimethylglycine!$V$57:$V$62</c:f>
              <c:numCache>
                <c:formatCode>0</c:formatCode>
                <c:ptCount val="6"/>
                <c:pt idx="0">
                  <c:v>2.969283442282258</c:v>
                </c:pt>
                <c:pt idx="1">
                  <c:v>7.14320949033082</c:v>
                </c:pt>
                <c:pt idx="2">
                  <c:v>14.58029008180687</c:v>
                </c:pt>
                <c:pt idx="3">
                  <c:v>2.975148259331168</c:v>
                </c:pt>
                <c:pt idx="4">
                  <c:v>2.28252472116657</c:v>
                </c:pt>
                <c:pt idx="5">
                  <c:v>5.403840300077799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0207288"/>
        <c:axId val="1750212904"/>
      </c:scatterChart>
      <c:valAx>
        <c:axId val="1750207288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50212904"/>
        <c:crosses val="autoZero"/>
        <c:crossBetween val="midCat"/>
      </c:valAx>
      <c:valAx>
        <c:axId val="1750212904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50207288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dimethylglycine!$C$33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dimethylglycine!$C$43:$C$47</c:f>
                <c:numCache>
                  <c:formatCode>General</c:formatCode>
                  <c:ptCount val="5"/>
                  <c:pt idx="0">
                    <c:v>0.207804170958499</c:v>
                  </c:pt>
                  <c:pt idx="1">
                    <c:v>4.998096524642111</c:v>
                  </c:pt>
                  <c:pt idx="2">
                    <c:v>1.285466181810344</c:v>
                  </c:pt>
                  <c:pt idx="3">
                    <c:v>2.336670702127241</c:v>
                  </c:pt>
                  <c:pt idx="4">
                    <c:v>4.470262676375913</c:v>
                  </c:pt>
                </c:numCache>
              </c:numRef>
            </c:plus>
            <c:minus>
              <c:numRef>
                <c:f>dimethylglycine!$C$43:$C$47</c:f>
                <c:numCache>
                  <c:formatCode>General</c:formatCode>
                  <c:ptCount val="5"/>
                  <c:pt idx="0">
                    <c:v>0.207804170958499</c:v>
                  </c:pt>
                  <c:pt idx="1">
                    <c:v>4.998096524642111</c:v>
                  </c:pt>
                  <c:pt idx="2">
                    <c:v>1.285466181810344</c:v>
                  </c:pt>
                  <c:pt idx="3">
                    <c:v>2.336670702127241</c:v>
                  </c:pt>
                  <c:pt idx="4">
                    <c:v>4.470262676375913</c:v>
                  </c:pt>
                </c:numCache>
              </c:numRef>
            </c:minus>
          </c:errBars>
          <c:xVal>
            <c:numRef>
              <c:f>dimethylglycine!$B$34:$B$39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dimethylglycine!$C$79:$C$84</c:f>
              <c:numCache>
                <c:formatCode>0</c:formatCode>
                <c:ptCount val="6"/>
                <c:pt idx="0">
                  <c:v>93.99376583190492</c:v>
                </c:pt>
                <c:pt idx="1">
                  <c:v>97.86499074569356</c:v>
                </c:pt>
                <c:pt idx="2">
                  <c:v>97.99736565643877</c:v>
                </c:pt>
                <c:pt idx="3">
                  <c:v>96.89373359226181</c:v>
                </c:pt>
                <c:pt idx="4">
                  <c:v>98.31933020204627</c:v>
                </c:pt>
                <c:pt idx="5" formatCode="General">
                  <c:v>96.69131355923217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dimethylglycine!$V$33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dimethylglycine!$V$41:$V$45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dimethylglycine!$V$41:$V$45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dimethylglycine!$B$34:$B$39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dimethylglycine!$V$79:$V$84</c:f>
              <c:numCache>
                <c:formatCode>0</c:formatCode>
                <c:ptCount val="6"/>
                <c:pt idx="0">
                  <c:v>6.006234168095083</c:v>
                </c:pt>
                <c:pt idx="1">
                  <c:v>2.135009254306458</c:v>
                </c:pt>
                <c:pt idx="2">
                  <c:v>2.002634343561222</c:v>
                </c:pt>
                <c:pt idx="3">
                  <c:v>3.10626640773818</c:v>
                </c:pt>
                <c:pt idx="4">
                  <c:v>1.680669797953719</c:v>
                </c:pt>
                <c:pt idx="5">
                  <c:v>3.308686440767842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0158456"/>
        <c:axId val="1750122856"/>
      </c:scatterChart>
      <c:valAx>
        <c:axId val="1750158456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50122856"/>
        <c:crosses val="autoZero"/>
        <c:crossBetween val="midCat"/>
      </c:valAx>
      <c:valAx>
        <c:axId val="1750122856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750158456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lactate!$C$33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lactate!$C$43:$C$48</c:f>
                <c:numCache>
                  <c:formatCode>General</c:formatCode>
                  <c:ptCount val="6"/>
                  <c:pt idx="0">
                    <c:v>0.207539486753614</c:v>
                  </c:pt>
                  <c:pt idx="1">
                    <c:v>0.485575061109075</c:v>
                  </c:pt>
                  <c:pt idx="2">
                    <c:v>0.217807954195336</c:v>
                  </c:pt>
                  <c:pt idx="3">
                    <c:v>0.0154625858754316</c:v>
                  </c:pt>
                  <c:pt idx="4">
                    <c:v>0.0353324265164386</c:v>
                  </c:pt>
                  <c:pt idx="5">
                    <c:v>0.071681614928762</c:v>
                  </c:pt>
                </c:numCache>
              </c:numRef>
            </c:plus>
            <c:minus>
              <c:numRef>
                <c:f>lactate!$C$43:$C$48</c:f>
                <c:numCache>
                  <c:formatCode>General</c:formatCode>
                  <c:ptCount val="6"/>
                  <c:pt idx="0">
                    <c:v>0.207539486753614</c:v>
                  </c:pt>
                  <c:pt idx="1">
                    <c:v>0.485575061109075</c:v>
                  </c:pt>
                  <c:pt idx="2">
                    <c:v>0.217807954195336</c:v>
                  </c:pt>
                  <c:pt idx="3">
                    <c:v>0.0154625858754316</c:v>
                  </c:pt>
                  <c:pt idx="4">
                    <c:v>0.0353324265164386</c:v>
                  </c:pt>
                  <c:pt idx="5">
                    <c:v>0.071681614928762</c:v>
                  </c:pt>
                </c:numCache>
              </c:numRef>
            </c:minus>
          </c:errBars>
          <c:xVal>
            <c:numRef>
              <c:f>lactate!$B$34:$B$39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lactate!$C$34:$C$39</c:f>
              <c:numCache>
                <c:formatCode>0</c:formatCode>
                <c:ptCount val="6"/>
                <c:pt idx="0">
                  <c:v>98.90457861541318</c:v>
                </c:pt>
                <c:pt idx="1">
                  <c:v>98.58215577298553</c:v>
                </c:pt>
                <c:pt idx="2">
                  <c:v>98.97080852102023</c:v>
                </c:pt>
                <c:pt idx="3">
                  <c:v>99.19992008063623</c:v>
                </c:pt>
                <c:pt idx="4">
                  <c:v>99.14122297450585</c:v>
                </c:pt>
                <c:pt idx="5" formatCode="General">
                  <c:v>99.06372437418834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lactate!$D$33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lactate!$D$43:$D$48</c:f>
                <c:numCache>
                  <c:formatCode>General</c:formatCode>
                  <c:ptCount val="6"/>
                  <c:pt idx="0">
                    <c:v>0.207539486753613</c:v>
                  </c:pt>
                  <c:pt idx="1">
                    <c:v>0.485575061109075</c:v>
                  </c:pt>
                  <c:pt idx="2">
                    <c:v>0.217807954195332</c:v>
                  </c:pt>
                  <c:pt idx="3">
                    <c:v>0.0154625858754364</c:v>
                  </c:pt>
                  <c:pt idx="4">
                    <c:v>0.0353324265164391</c:v>
                  </c:pt>
                  <c:pt idx="5">
                    <c:v>0.071681614928758</c:v>
                  </c:pt>
                </c:numCache>
              </c:numRef>
            </c:plus>
            <c:minus>
              <c:numRef>
                <c:f>lactate!$D$43:$D$48</c:f>
                <c:numCache>
                  <c:formatCode>General</c:formatCode>
                  <c:ptCount val="6"/>
                  <c:pt idx="0">
                    <c:v>0.207539486753613</c:v>
                  </c:pt>
                  <c:pt idx="1">
                    <c:v>0.485575061109075</c:v>
                  </c:pt>
                  <c:pt idx="2">
                    <c:v>0.217807954195332</c:v>
                  </c:pt>
                  <c:pt idx="3">
                    <c:v>0.0154625858754364</c:v>
                  </c:pt>
                  <c:pt idx="4">
                    <c:v>0.0353324265164391</c:v>
                  </c:pt>
                  <c:pt idx="5">
                    <c:v>0.071681614928758</c:v>
                  </c:pt>
                </c:numCache>
              </c:numRef>
            </c:minus>
          </c:errBars>
          <c:xVal>
            <c:numRef>
              <c:f>lactate!$B$34:$B$39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lactate!$D$34:$D$39</c:f>
              <c:numCache>
                <c:formatCode>0</c:formatCode>
                <c:ptCount val="6"/>
                <c:pt idx="0">
                  <c:v>1.095421384586821</c:v>
                </c:pt>
                <c:pt idx="1">
                  <c:v>1.417844227014464</c:v>
                </c:pt>
                <c:pt idx="2">
                  <c:v>1.029191478979748</c:v>
                </c:pt>
                <c:pt idx="3">
                  <c:v>0.800079919363756</c:v>
                </c:pt>
                <c:pt idx="4">
                  <c:v>0.858777025494145</c:v>
                </c:pt>
                <c:pt idx="5" formatCode="General">
                  <c:v>0.936275625811643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lactate!$E$33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lactate!$E$43:$E$48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lactate!$E$43:$E$48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lactate!$B$34:$B$39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lactate!$E$34:$E$39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lactate!$F$33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lactate!$F$43:$F$48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lactate!$F$43:$F$48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lactate!$B$34:$B$39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lactate!$F$34:$F$39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lactate!$G$33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lactate!$G$43:$G$48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lactate!$G$43:$G$48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lactate!$B$34:$B$39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lactate!$G$34:$G$39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lactate!$H$33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lactate!$H$43:$H$47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lactate!$H$43:$H$47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lactate!$B$34:$B$39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lactate!$H$34:$H$39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lactate!$I$33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lactate!$I$43:$I$47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lactate!$I$43:$I$47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lactate!$B$34:$B$39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lactate!$I$34:$I$39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lactate!$J$33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lactate!$J$43:$J$47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lactate!$J$43:$J$47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lactate!$B$34:$B$39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lactate!$J$34:$J$39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lactate!$K$33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lactate!$K$43:$K$47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lactate!$K$43:$K$47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lactate!$B$34:$B$39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lactate!$K$34:$K$39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lactate!$L$33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lactate!$L$43:$L$47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lactate!$L$43:$L$47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lactate!$B$34:$B$39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lactate!$L$34:$L$39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lactate!$M$33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lactate!$M$43:$M$47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lactate!$M$43:$M$47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lactate!$B$34:$B$39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lactate!$M$34:$M$39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lactate!$N$33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lactate!$N$43:$N$47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lactate!$N$43:$N$47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lactate!$B$34:$B$39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lactate!$N$34:$N$39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lactate!$O$33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lactate!$O$43:$O$47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lactate!$O$43:$O$47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lactate!$B$34:$B$39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lactate!$O$34:$O$39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lactate!$P$33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lactate!$P$43:$P$47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lactate!$P$43:$P$47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lactate!$B$34:$B$39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lactate!$P$34:$P$39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lactate!$Q$33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lactate!$Q$43:$Q$47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lactate!$Q$43:$Q$47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lactate!$B$34:$B$39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lactate!$Q$34:$Q$39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lactate!$R$33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lactate!$R$43:$R$47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lactate!$R$43:$R$47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lactate!$B$34:$B$39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lactate!$R$34:$R$39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lactate!$S$33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lactate!$S$43:$S$47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lactate!$S$43:$S$47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lactate!$B$34:$B$39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lactate!$S$34:$S$39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755336"/>
        <c:axId val="2096760984"/>
      </c:scatterChart>
      <c:valAx>
        <c:axId val="2096755336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96760984"/>
        <c:crosses val="autoZero"/>
        <c:crossBetween val="midCat"/>
      </c:valAx>
      <c:valAx>
        <c:axId val="2096760984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9675533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lactate!$A$51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lactate!$B$52:$F$52</c:f>
                <c:numCache>
                  <c:formatCode>General</c:formatCode>
                  <c:ptCount val="5"/>
                  <c:pt idx="0">
                    <c:v>0.590495321984483</c:v>
                  </c:pt>
                  <c:pt idx="1">
                    <c:v>0.116270108947072</c:v>
                  </c:pt>
                  <c:pt idx="2">
                    <c:v>0.123362777385119</c:v>
                  </c:pt>
                  <c:pt idx="3">
                    <c:v>0.248534949698507</c:v>
                  </c:pt>
                  <c:pt idx="4">
                    <c:v>0.161018520812078</c:v>
                  </c:pt>
                </c:numCache>
              </c:numRef>
            </c:plus>
            <c:minus>
              <c:numRef>
                <c:f>lactate!$B$52:$F$52</c:f>
                <c:numCache>
                  <c:formatCode>General</c:formatCode>
                  <c:ptCount val="5"/>
                  <c:pt idx="0">
                    <c:v>0.590495321984483</c:v>
                  </c:pt>
                  <c:pt idx="1">
                    <c:v>0.116270108947072</c:v>
                  </c:pt>
                  <c:pt idx="2">
                    <c:v>0.123362777385119</c:v>
                  </c:pt>
                  <c:pt idx="3">
                    <c:v>0.248534949698507</c:v>
                  </c:pt>
                  <c:pt idx="4">
                    <c:v>0.161018520812078</c:v>
                  </c:pt>
                </c:numCache>
              </c:numRef>
            </c:minus>
          </c:errBars>
          <c:cat>
            <c:strRef>
              <c:f>lactate!$B$50:$F$50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lactate!$B$51:$F$51</c:f>
              <c:numCache>
                <c:formatCode>General</c:formatCode>
                <c:ptCount val="5"/>
                <c:pt idx="0">
                  <c:v>1.15793148882434</c:v>
                </c:pt>
                <c:pt idx="1">
                  <c:v>0.880476027542555</c:v>
                </c:pt>
                <c:pt idx="2">
                  <c:v>0.501535686181201</c:v>
                </c:pt>
                <c:pt idx="3">
                  <c:v>0.553910775237446</c:v>
                </c:pt>
                <c:pt idx="4">
                  <c:v>1.006340707421267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6613176"/>
        <c:axId val="2096609768"/>
      </c:barChart>
      <c:catAx>
        <c:axId val="20966131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2096609768"/>
        <c:crosses val="autoZero"/>
        <c:auto val="1"/>
        <c:lblAlgn val="ctr"/>
        <c:lblOffset val="0"/>
        <c:noMultiLvlLbl val="0"/>
      </c:catAx>
      <c:valAx>
        <c:axId val="2096609768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9661317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lactate!$C$33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lactate!$C$43:$C$47</c:f>
                <c:numCache>
                  <c:formatCode>General</c:formatCode>
                  <c:ptCount val="5"/>
                  <c:pt idx="0">
                    <c:v>0.207539486753614</c:v>
                  </c:pt>
                  <c:pt idx="1">
                    <c:v>0.485575061109075</c:v>
                  </c:pt>
                  <c:pt idx="2">
                    <c:v>0.217807954195336</c:v>
                  </c:pt>
                  <c:pt idx="3">
                    <c:v>0.0154625858754316</c:v>
                  </c:pt>
                  <c:pt idx="4">
                    <c:v>0.0353324265164386</c:v>
                  </c:pt>
                </c:numCache>
              </c:numRef>
            </c:plus>
            <c:minus>
              <c:numRef>
                <c:f>lactate!$C$43:$C$47</c:f>
                <c:numCache>
                  <c:formatCode>General</c:formatCode>
                  <c:ptCount val="5"/>
                  <c:pt idx="0">
                    <c:v>0.207539486753614</c:v>
                  </c:pt>
                  <c:pt idx="1">
                    <c:v>0.485575061109075</c:v>
                  </c:pt>
                  <c:pt idx="2">
                    <c:v>0.217807954195336</c:v>
                  </c:pt>
                  <c:pt idx="3">
                    <c:v>0.0154625858754316</c:v>
                  </c:pt>
                  <c:pt idx="4">
                    <c:v>0.0353324265164386</c:v>
                  </c:pt>
                </c:numCache>
              </c:numRef>
            </c:minus>
          </c:errBars>
          <c:xVal>
            <c:numRef>
              <c:f>lactate!$B$34:$B$39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lactate!$C$34:$C$39</c:f>
              <c:numCache>
                <c:formatCode>0</c:formatCode>
                <c:ptCount val="6"/>
                <c:pt idx="0">
                  <c:v>98.90457861541318</c:v>
                </c:pt>
                <c:pt idx="1">
                  <c:v>98.58215577298553</c:v>
                </c:pt>
                <c:pt idx="2">
                  <c:v>98.97080852102023</c:v>
                </c:pt>
                <c:pt idx="3">
                  <c:v>99.19992008063623</c:v>
                </c:pt>
                <c:pt idx="4">
                  <c:v>99.14122297450585</c:v>
                </c:pt>
                <c:pt idx="5" formatCode="General">
                  <c:v>99.06372437418834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lactate!$V$33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lactate!$V$41:$V$45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lactate!$V$41:$V$45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lactate!$B$34:$B$39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lactate!$V$34:$V$39</c:f>
              <c:numCache>
                <c:formatCode>0</c:formatCode>
                <c:ptCount val="6"/>
                <c:pt idx="0">
                  <c:v>1.095421384586821</c:v>
                </c:pt>
                <c:pt idx="1">
                  <c:v>1.417844227014464</c:v>
                </c:pt>
                <c:pt idx="2">
                  <c:v>1.029191478979748</c:v>
                </c:pt>
                <c:pt idx="3">
                  <c:v>0.800079919363756</c:v>
                </c:pt>
                <c:pt idx="4">
                  <c:v>0.858777025494145</c:v>
                </c:pt>
                <c:pt idx="5">
                  <c:v>0.936275625811643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804872"/>
        <c:axId val="2096810488"/>
      </c:scatterChart>
      <c:valAx>
        <c:axId val="2096804872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96810488"/>
        <c:crosses val="autoZero"/>
        <c:crossBetween val="midCat"/>
      </c:valAx>
      <c:valAx>
        <c:axId val="209681048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96804872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lactate!$C$56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lactate!$C$65:$C$70</c:f>
                <c:numCache>
                  <c:formatCode>General</c:formatCode>
                  <c:ptCount val="6"/>
                  <c:pt idx="0">
                    <c:v>0.261334456697591</c:v>
                  </c:pt>
                  <c:pt idx="1">
                    <c:v>0.609637217830904</c:v>
                  </c:pt>
                  <c:pt idx="2">
                    <c:v>0.158247132099778</c:v>
                  </c:pt>
                  <c:pt idx="3">
                    <c:v>0.185495084974028</c:v>
                  </c:pt>
                  <c:pt idx="4">
                    <c:v>0.442679645246005</c:v>
                  </c:pt>
                  <c:pt idx="5">
                    <c:v>0.0507115681923009</c:v>
                  </c:pt>
                </c:numCache>
              </c:numRef>
            </c:plus>
            <c:minus>
              <c:numRef>
                <c:f>lactate!$C$65:$C$70</c:f>
                <c:numCache>
                  <c:formatCode>General</c:formatCode>
                  <c:ptCount val="6"/>
                  <c:pt idx="0">
                    <c:v>0.261334456697591</c:v>
                  </c:pt>
                  <c:pt idx="1">
                    <c:v>0.609637217830904</c:v>
                  </c:pt>
                  <c:pt idx="2">
                    <c:v>0.158247132099778</c:v>
                  </c:pt>
                  <c:pt idx="3">
                    <c:v>0.185495084974028</c:v>
                  </c:pt>
                  <c:pt idx="4">
                    <c:v>0.442679645246005</c:v>
                  </c:pt>
                  <c:pt idx="5">
                    <c:v>0.0507115681923009</c:v>
                  </c:pt>
                </c:numCache>
              </c:numRef>
            </c:minus>
          </c:errBars>
          <c:xVal>
            <c:numRef>
              <c:f>lactate!$B$57:$B$62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lactate!$C$57:$C$62</c:f>
              <c:numCache>
                <c:formatCode>0</c:formatCode>
                <c:ptCount val="6"/>
                <c:pt idx="0">
                  <c:v>98.85382736135513</c:v>
                </c:pt>
                <c:pt idx="1">
                  <c:v>98.45613288258735</c:v>
                </c:pt>
                <c:pt idx="2">
                  <c:v>98.69070475933224</c:v>
                </c:pt>
                <c:pt idx="3">
                  <c:v>99.07201543688105</c:v>
                </c:pt>
                <c:pt idx="4">
                  <c:v>98.85840854880996</c:v>
                </c:pt>
                <c:pt idx="5" formatCode="General">
                  <c:v>99.13861659468908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lactate!$D$56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lactate!$D$65:$D$70</c:f>
                <c:numCache>
                  <c:formatCode>General</c:formatCode>
                  <c:ptCount val="6"/>
                  <c:pt idx="0">
                    <c:v>0.261334456697592</c:v>
                  </c:pt>
                  <c:pt idx="1">
                    <c:v>0.609637217830904</c:v>
                  </c:pt>
                  <c:pt idx="2">
                    <c:v>0.158247132099781</c:v>
                  </c:pt>
                  <c:pt idx="3">
                    <c:v>0.185495084974026</c:v>
                  </c:pt>
                  <c:pt idx="4">
                    <c:v>0.442679645246006</c:v>
                  </c:pt>
                  <c:pt idx="5">
                    <c:v>0.0507115681923058</c:v>
                  </c:pt>
                </c:numCache>
              </c:numRef>
            </c:plus>
            <c:minus>
              <c:numRef>
                <c:f>lactate!$D$65:$D$70</c:f>
                <c:numCache>
                  <c:formatCode>General</c:formatCode>
                  <c:ptCount val="6"/>
                  <c:pt idx="0">
                    <c:v>0.261334456697592</c:v>
                  </c:pt>
                  <c:pt idx="1">
                    <c:v>0.609637217830904</c:v>
                  </c:pt>
                  <c:pt idx="2">
                    <c:v>0.158247132099781</c:v>
                  </c:pt>
                  <c:pt idx="3">
                    <c:v>0.185495084974026</c:v>
                  </c:pt>
                  <c:pt idx="4">
                    <c:v>0.442679645246006</c:v>
                  </c:pt>
                  <c:pt idx="5">
                    <c:v>0.0507115681923058</c:v>
                  </c:pt>
                </c:numCache>
              </c:numRef>
            </c:minus>
          </c:errBars>
          <c:xVal>
            <c:numRef>
              <c:f>lactate!$B$57:$B$62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lactate!$D$57:$D$62</c:f>
              <c:numCache>
                <c:formatCode>0</c:formatCode>
                <c:ptCount val="6"/>
                <c:pt idx="0">
                  <c:v>1.146172638644883</c:v>
                </c:pt>
                <c:pt idx="1">
                  <c:v>1.543867117412645</c:v>
                </c:pt>
                <c:pt idx="2">
                  <c:v>1.30929524066776</c:v>
                </c:pt>
                <c:pt idx="3">
                  <c:v>0.927984563118953</c:v>
                </c:pt>
                <c:pt idx="4">
                  <c:v>1.14159145119004</c:v>
                </c:pt>
                <c:pt idx="5" formatCode="General">
                  <c:v>0.86138340531091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lactate!$E$56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lactate!$E$65:$E$70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lactate!$E$65:$E$70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lactate!$B$57:$B$62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lactate!$E$57:$E$62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lactate!$F$56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lactate!$F$65:$F$70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lactate!$F$65:$F$70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lactate!$B$57:$B$62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lactate!$F$57:$F$62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lactate!$G$33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lactate!$G$65:$G$70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lactate!$G$65:$G$70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lactate!$B$34:$B$39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lactate!$G$57:$G$62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lactate!$H$33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lactate!$H$43:$H$47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lactate!$H$43:$H$47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lactate!$B$34:$B$39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lactate!$H$57:$H$62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lactate!$I$33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lactate!$I$43:$I$47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lactate!$I$43:$I$47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lactate!$B$34:$B$39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lactate!$I$57:$I$62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lactate!$J$33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lactate!$J$43:$J$47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lactate!$J$43:$J$47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lactate!$B$34:$B$39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lactate!$J$57:$J$62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lactate!$K$33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lactate!$K$43:$K$47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lactate!$K$43:$K$47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lactate!$B$34:$B$39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lactate!$K$57:$K$62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lactate!$L$33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lactate!$L$43:$L$47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lactate!$L$43:$L$47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lactate!$B$34:$B$39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lactate!$L$57:$L$62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lactate!$M$33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lactate!$M$43:$M$47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lactate!$M$43:$M$47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lactate!$B$34:$B$39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lactate!$M$57:$M$62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lactate!$N$33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lactate!$N$43:$N$47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lactate!$N$43:$N$47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lactate!$B$34:$B$39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lactate!$N$57:$N$62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lactate!$O$33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lactate!$O$43:$O$47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lactate!$O$43:$O$47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lactate!$B$34:$B$39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lactate!$O$57:$O$62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lactate!$P$33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lactate!$P$43:$P$47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lactate!$P$43:$P$47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lactate!$B$34:$B$39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lactate!$P$57:$P$62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lactate!$Q$33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lactate!$Q$43:$Q$47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lactate!$Q$43:$Q$47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lactate!$B$34:$B$39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lactate!$Q$57:$Q$62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lactate!$R$33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lactate!$R$43:$R$47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lactate!$R$43:$R$47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lactate!$B$34:$B$39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lactate!$R$57:$R$62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lactate!$S$33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lactate!$S$43:$S$47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lactate!$S$43:$S$47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lactate!$B$34:$B$39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lactate!$S$57:$S$62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980520"/>
        <c:axId val="2096986168"/>
      </c:scatterChart>
      <c:valAx>
        <c:axId val="209698052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96986168"/>
        <c:crosses val="autoZero"/>
        <c:crossBetween val="midCat"/>
      </c:valAx>
      <c:valAx>
        <c:axId val="209698616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9698052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lactate!$C$33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lactate!$C$87:$C$92</c:f>
                <c:numCache>
                  <c:formatCode>General</c:formatCode>
                  <c:ptCount val="6"/>
                  <c:pt idx="0">
                    <c:v>0.0631005934669436</c:v>
                  </c:pt>
                  <c:pt idx="1">
                    <c:v>0.0656657697732773</c:v>
                  </c:pt>
                  <c:pt idx="2">
                    <c:v>0.0566326657690021</c:v>
                  </c:pt>
                  <c:pt idx="3">
                    <c:v>0.306451402598983</c:v>
                  </c:pt>
                  <c:pt idx="4">
                    <c:v>0.0643510847916872</c:v>
                  </c:pt>
                  <c:pt idx="5">
                    <c:v>0.0289707495052036</c:v>
                  </c:pt>
                </c:numCache>
              </c:numRef>
            </c:plus>
            <c:minus>
              <c:numRef>
                <c:f>lactate!$C$87:$C$92</c:f>
                <c:numCache>
                  <c:formatCode>General</c:formatCode>
                  <c:ptCount val="6"/>
                  <c:pt idx="0">
                    <c:v>0.0631005934669436</c:v>
                  </c:pt>
                  <c:pt idx="1">
                    <c:v>0.0656657697732773</c:v>
                  </c:pt>
                  <c:pt idx="2">
                    <c:v>0.0566326657690021</c:v>
                  </c:pt>
                  <c:pt idx="3">
                    <c:v>0.306451402598983</c:v>
                  </c:pt>
                  <c:pt idx="4">
                    <c:v>0.0643510847916872</c:v>
                  </c:pt>
                  <c:pt idx="5">
                    <c:v>0.0289707495052036</c:v>
                  </c:pt>
                </c:numCache>
              </c:numRef>
            </c:minus>
          </c:errBars>
          <c:xVal>
            <c:numRef>
              <c:f>lactate!$B$34:$B$39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lactate!$C$79:$C$84</c:f>
              <c:numCache>
                <c:formatCode>0</c:formatCode>
                <c:ptCount val="6"/>
                <c:pt idx="0">
                  <c:v>99.1002305522379</c:v>
                </c:pt>
                <c:pt idx="1">
                  <c:v>99.0642617403909</c:v>
                </c:pt>
                <c:pt idx="2">
                  <c:v>99.13892970479492</c:v>
                </c:pt>
                <c:pt idx="3">
                  <c:v>99.20632644805638</c:v>
                </c:pt>
                <c:pt idx="4">
                  <c:v>99.09432466720205</c:v>
                </c:pt>
                <c:pt idx="5" formatCode="General">
                  <c:v>99.17391958076048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lactate!$D$33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lactate!$D$87:$D$92</c:f>
                <c:numCache>
                  <c:formatCode>General</c:formatCode>
                  <c:ptCount val="6"/>
                  <c:pt idx="0">
                    <c:v>0.0631005934669486</c:v>
                  </c:pt>
                  <c:pt idx="1">
                    <c:v>0.0656657697732683</c:v>
                  </c:pt>
                  <c:pt idx="2">
                    <c:v>0.0566326657690001</c:v>
                  </c:pt>
                  <c:pt idx="3">
                    <c:v>0.306451402598986</c:v>
                  </c:pt>
                  <c:pt idx="4">
                    <c:v>0.0643510847916942</c:v>
                  </c:pt>
                  <c:pt idx="5">
                    <c:v>0.0289707495052013</c:v>
                  </c:pt>
                </c:numCache>
              </c:numRef>
            </c:plus>
            <c:minus>
              <c:numRef>
                <c:f>lactate!$D$87:$D$92</c:f>
                <c:numCache>
                  <c:formatCode>General</c:formatCode>
                  <c:ptCount val="6"/>
                  <c:pt idx="0">
                    <c:v>0.0631005934669486</c:v>
                  </c:pt>
                  <c:pt idx="1">
                    <c:v>0.0656657697732683</c:v>
                  </c:pt>
                  <c:pt idx="2">
                    <c:v>0.0566326657690001</c:v>
                  </c:pt>
                  <c:pt idx="3">
                    <c:v>0.306451402598986</c:v>
                  </c:pt>
                  <c:pt idx="4">
                    <c:v>0.0643510847916942</c:v>
                  </c:pt>
                  <c:pt idx="5">
                    <c:v>0.0289707495052013</c:v>
                  </c:pt>
                </c:numCache>
              </c:numRef>
            </c:minus>
          </c:errBars>
          <c:xVal>
            <c:numRef>
              <c:f>lactate!$B$34:$B$39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lactate!$D$79:$D$84</c:f>
              <c:numCache>
                <c:formatCode>0</c:formatCode>
                <c:ptCount val="6"/>
                <c:pt idx="0">
                  <c:v>0.899769447762086</c:v>
                </c:pt>
                <c:pt idx="1">
                  <c:v>0.935738259609077</c:v>
                </c:pt>
                <c:pt idx="2">
                  <c:v>0.861070295205094</c:v>
                </c:pt>
                <c:pt idx="3">
                  <c:v>0.793673551943599</c:v>
                </c:pt>
                <c:pt idx="4">
                  <c:v>0.905675332797938</c:v>
                </c:pt>
                <c:pt idx="5" formatCode="General">
                  <c:v>0.826080419239518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lactate!$E$33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lactate!$E$87:$E$92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lactate!$E$65:$E$70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lactate!$B$34:$B$39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lactate!$E$79:$E$84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lactate!$F$33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lactate!$F$87:$F$92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lactate!$F$87:$F$92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lactate!$B$34:$B$39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lactate!$F$79:$F$84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lactate!$G$33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lactate!$G$87:$G$92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lactate!$G$87:$G$92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lactate!$B$34:$B$39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lactate!$G$79:$G$84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lactate!$H$33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lactate!$H$43:$H$47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lactate!$H$43:$H$47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lactate!$B$34:$B$39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lactate!$H$79:$H$84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lactate!$I$33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lactate!$I$43:$I$47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lactate!$I$43:$I$47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lactate!$B$34:$B$39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lactate!$I$79:$I$84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lactate!$J$33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lactate!$J$43:$J$47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lactate!$J$43:$J$47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lactate!$B$34:$B$39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lactate!$J$79:$J$84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lactate!$K$33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lactate!$K$43:$K$47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lactate!$K$43:$K$47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lactate!$B$34:$B$39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lactate!$K$79:$K$84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lactate!$L$33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lactate!$L$43:$L$47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lactate!$L$43:$L$47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lactate!$B$34:$B$39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lactate!$L$79:$L$84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lactate!$M$33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lactate!$M$43:$M$47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lactate!$M$43:$M$47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lactate!$B$34:$B$39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lactate!$M$79:$M$84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lactate!$N$33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lactate!$N$43:$N$47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lactate!$N$43:$N$47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lactate!$B$34:$B$39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lactate!$N$79:$N$84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lactate!$O$33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lactate!$O$43:$O$47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lactate!$O$43:$O$47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lactate!$B$34:$B$39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lactate!$O$79:$O$84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lactate!$P$33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lactate!$P$43:$P$47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lactate!$P$43:$P$47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lactate!$B$34:$B$39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lactate!$P$79:$P$84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lactate!$Q$33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lactate!$Q$43:$Q$47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lactate!$Q$43:$Q$47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lactate!$B$34:$B$39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lactate!$Q$79:$Q$84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lactate!$R$33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lactate!$R$43:$R$47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lactate!$R$43:$R$47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lactate!$B$34:$B$39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lactate!$R$79:$R$84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lactate!$S$33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lactate!$S$43:$S$47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lactate!$S$43:$S$47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lactate!$B$34:$B$39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lactate!$S$79:$S$84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517000"/>
        <c:axId val="2096522648"/>
      </c:scatterChart>
      <c:valAx>
        <c:axId val="209651700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96522648"/>
        <c:crosses val="autoZero"/>
        <c:crossBetween val="midCat"/>
      </c:valAx>
      <c:valAx>
        <c:axId val="209652264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9651700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lactate!$A$73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lactate!$B$74:$F$74</c:f>
                <c:numCache>
                  <c:formatCode>General</c:formatCode>
                  <c:ptCount val="5"/>
                  <c:pt idx="0">
                    <c:v>0.666422109660412</c:v>
                  </c:pt>
                  <c:pt idx="1">
                    <c:v>0.402082164474662</c:v>
                  </c:pt>
                  <c:pt idx="2">
                    <c:v>0.408044995227563</c:v>
                  </c:pt>
                  <c:pt idx="3">
                    <c:v>0.39507601834574</c:v>
                  </c:pt>
                  <c:pt idx="4">
                    <c:v>0.143045875259469</c:v>
                  </c:pt>
                </c:numCache>
              </c:numRef>
            </c:plus>
            <c:minus>
              <c:numRef>
                <c:f>lactate!$B$74:$F$74</c:f>
                <c:numCache>
                  <c:formatCode>General</c:formatCode>
                  <c:ptCount val="5"/>
                  <c:pt idx="0">
                    <c:v>0.666422109660412</c:v>
                  </c:pt>
                  <c:pt idx="1">
                    <c:v>0.402082164474662</c:v>
                  </c:pt>
                  <c:pt idx="2">
                    <c:v>0.408044995227563</c:v>
                  </c:pt>
                  <c:pt idx="3">
                    <c:v>0.39507601834574</c:v>
                  </c:pt>
                  <c:pt idx="4">
                    <c:v>0.143045875259469</c:v>
                  </c:pt>
                </c:numCache>
              </c:numRef>
            </c:minus>
          </c:errBars>
          <c:cat>
            <c:strRef>
              <c:f>lactate!$B$50:$F$50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lactate!$B$73:$F$73</c:f>
              <c:numCache>
                <c:formatCode>General</c:formatCode>
                <c:ptCount val="5"/>
                <c:pt idx="0">
                  <c:v>1.015440479766118</c:v>
                </c:pt>
                <c:pt idx="1">
                  <c:v>1.327595731008463</c:v>
                </c:pt>
                <c:pt idx="2">
                  <c:v>0.63045219609554</c:v>
                </c:pt>
                <c:pt idx="3" formatCode="0.00E+00">
                  <c:v>0.651790663600542</c:v>
                </c:pt>
                <c:pt idx="4">
                  <c:v>0.654155544496764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6839688"/>
        <c:axId val="2096848024"/>
      </c:barChart>
      <c:catAx>
        <c:axId val="20968396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2096848024"/>
        <c:crosses val="autoZero"/>
        <c:auto val="1"/>
        <c:lblAlgn val="ctr"/>
        <c:lblOffset val="0"/>
        <c:noMultiLvlLbl val="0"/>
      </c:catAx>
      <c:valAx>
        <c:axId val="2096848024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9683968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lactate!$A$51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lactate!$B$96:$F$96</c:f>
                <c:numCache>
                  <c:formatCode>General</c:formatCode>
                  <c:ptCount val="5"/>
                  <c:pt idx="0">
                    <c:v>0.443123063009314</c:v>
                  </c:pt>
                  <c:pt idx="1">
                    <c:v>0.513709815079397</c:v>
                  </c:pt>
                  <c:pt idx="2">
                    <c:v>0.193105379305988</c:v>
                  </c:pt>
                  <c:pt idx="3">
                    <c:v>0.183790910727616</c:v>
                  </c:pt>
                  <c:pt idx="4">
                    <c:v>0.183210328928805</c:v>
                  </c:pt>
                </c:numCache>
              </c:numRef>
            </c:plus>
            <c:minus>
              <c:numRef>
                <c:f>lactate!$B$96:$F$96</c:f>
                <c:numCache>
                  <c:formatCode>General</c:formatCode>
                  <c:ptCount val="5"/>
                  <c:pt idx="0">
                    <c:v>0.443123063009314</c:v>
                  </c:pt>
                  <c:pt idx="1">
                    <c:v>0.513709815079397</c:v>
                  </c:pt>
                  <c:pt idx="2">
                    <c:v>0.193105379305988</c:v>
                  </c:pt>
                  <c:pt idx="3">
                    <c:v>0.183790910727616</c:v>
                  </c:pt>
                  <c:pt idx="4">
                    <c:v>0.183210328928805</c:v>
                  </c:pt>
                </c:numCache>
              </c:numRef>
            </c:minus>
          </c:errBars>
          <c:cat>
            <c:strRef>
              <c:f>lactate!$B$50:$F$50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lactate!$B$95:$F$95</c:f>
              <c:numCache>
                <c:formatCode>General</c:formatCode>
                <c:ptCount val="5"/>
                <c:pt idx="0">
                  <c:v>1.187505768927099</c:v>
                </c:pt>
                <c:pt idx="1">
                  <c:v>0.87050723018838</c:v>
                </c:pt>
                <c:pt idx="2">
                  <c:v>0.722087782275614</c:v>
                </c:pt>
                <c:pt idx="3">
                  <c:v>0.860645546857062</c:v>
                </c:pt>
                <c:pt idx="4" formatCode="0.00E+00">
                  <c:v>0.993973949277247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6552392"/>
        <c:axId val="2096555528"/>
      </c:barChart>
      <c:catAx>
        <c:axId val="20965523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2096555528"/>
        <c:crosses val="autoZero"/>
        <c:auto val="1"/>
        <c:lblAlgn val="ctr"/>
        <c:lblOffset val="0"/>
        <c:noMultiLvlLbl val="0"/>
      </c:catAx>
      <c:valAx>
        <c:axId val="2096555528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9655239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lactate!$C$33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lactate!$C$43:$C$47</c:f>
                <c:numCache>
                  <c:formatCode>General</c:formatCode>
                  <c:ptCount val="5"/>
                  <c:pt idx="0">
                    <c:v>0.207539486753614</c:v>
                  </c:pt>
                  <c:pt idx="1">
                    <c:v>0.485575061109075</c:v>
                  </c:pt>
                  <c:pt idx="2">
                    <c:v>0.217807954195336</c:v>
                  </c:pt>
                  <c:pt idx="3">
                    <c:v>0.0154625858754316</c:v>
                  </c:pt>
                  <c:pt idx="4">
                    <c:v>0.0353324265164386</c:v>
                  </c:pt>
                </c:numCache>
              </c:numRef>
            </c:plus>
            <c:minus>
              <c:numRef>
                <c:f>lactate!$C$43:$C$47</c:f>
                <c:numCache>
                  <c:formatCode>General</c:formatCode>
                  <c:ptCount val="5"/>
                  <c:pt idx="0">
                    <c:v>0.207539486753614</c:v>
                  </c:pt>
                  <c:pt idx="1">
                    <c:v>0.485575061109075</c:v>
                  </c:pt>
                  <c:pt idx="2">
                    <c:v>0.217807954195336</c:v>
                  </c:pt>
                  <c:pt idx="3">
                    <c:v>0.0154625858754316</c:v>
                  </c:pt>
                  <c:pt idx="4">
                    <c:v>0.0353324265164386</c:v>
                  </c:pt>
                </c:numCache>
              </c:numRef>
            </c:minus>
          </c:errBars>
          <c:xVal>
            <c:numRef>
              <c:f>lactate!$B$34:$B$39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lactate!$C$57:$C$62</c:f>
              <c:numCache>
                <c:formatCode>0</c:formatCode>
                <c:ptCount val="6"/>
                <c:pt idx="0">
                  <c:v>98.85382736135513</c:v>
                </c:pt>
                <c:pt idx="1">
                  <c:v>98.45613288258735</c:v>
                </c:pt>
                <c:pt idx="2">
                  <c:v>98.69070475933224</c:v>
                </c:pt>
                <c:pt idx="3">
                  <c:v>99.07201543688105</c:v>
                </c:pt>
                <c:pt idx="4">
                  <c:v>98.85840854880996</c:v>
                </c:pt>
                <c:pt idx="5" formatCode="General">
                  <c:v>99.13861659468908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lactate!$V$33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lactate!$V$41:$V$45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lactate!$V$41:$V$45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lactate!$B$34:$B$39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lactate!$V$57:$V$62</c:f>
              <c:numCache>
                <c:formatCode>0</c:formatCode>
                <c:ptCount val="6"/>
                <c:pt idx="0">
                  <c:v>1.146172638644883</c:v>
                </c:pt>
                <c:pt idx="1">
                  <c:v>1.543867117412645</c:v>
                </c:pt>
                <c:pt idx="2">
                  <c:v>1.30929524066776</c:v>
                </c:pt>
                <c:pt idx="3">
                  <c:v>0.927984563118953</c:v>
                </c:pt>
                <c:pt idx="4">
                  <c:v>1.14159145119004</c:v>
                </c:pt>
                <c:pt idx="5">
                  <c:v>0.86138340531091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320920"/>
        <c:axId val="2096326536"/>
      </c:scatterChart>
      <c:valAx>
        <c:axId val="209632092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96326536"/>
        <c:crosses val="autoZero"/>
        <c:crossBetween val="midCat"/>
      </c:valAx>
      <c:valAx>
        <c:axId val="2096326536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96320920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lactate!$C$33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lactate!$C$43:$C$47</c:f>
                <c:numCache>
                  <c:formatCode>General</c:formatCode>
                  <c:ptCount val="5"/>
                  <c:pt idx="0">
                    <c:v>0.207539486753614</c:v>
                  </c:pt>
                  <c:pt idx="1">
                    <c:v>0.485575061109075</c:v>
                  </c:pt>
                  <c:pt idx="2">
                    <c:v>0.217807954195336</c:v>
                  </c:pt>
                  <c:pt idx="3">
                    <c:v>0.0154625858754316</c:v>
                  </c:pt>
                  <c:pt idx="4">
                    <c:v>0.0353324265164386</c:v>
                  </c:pt>
                </c:numCache>
              </c:numRef>
            </c:plus>
            <c:minus>
              <c:numRef>
                <c:f>lactate!$C$43:$C$47</c:f>
                <c:numCache>
                  <c:formatCode>General</c:formatCode>
                  <c:ptCount val="5"/>
                  <c:pt idx="0">
                    <c:v>0.207539486753614</c:v>
                  </c:pt>
                  <c:pt idx="1">
                    <c:v>0.485575061109075</c:v>
                  </c:pt>
                  <c:pt idx="2">
                    <c:v>0.217807954195336</c:v>
                  </c:pt>
                  <c:pt idx="3">
                    <c:v>0.0154625858754316</c:v>
                  </c:pt>
                  <c:pt idx="4">
                    <c:v>0.0353324265164386</c:v>
                  </c:pt>
                </c:numCache>
              </c:numRef>
            </c:minus>
          </c:errBars>
          <c:xVal>
            <c:numRef>
              <c:f>lactate!$B$34:$B$39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lactate!$C$79:$C$84</c:f>
              <c:numCache>
                <c:formatCode>0</c:formatCode>
                <c:ptCount val="6"/>
                <c:pt idx="0">
                  <c:v>99.1002305522379</c:v>
                </c:pt>
                <c:pt idx="1">
                  <c:v>99.0642617403909</c:v>
                </c:pt>
                <c:pt idx="2">
                  <c:v>99.13892970479492</c:v>
                </c:pt>
                <c:pt idx="3">
                  <c:v>99.20632644805638</c:v>
                </c:pt>
                <c:pt idx="4">
                  <c:v>99.09432466720205</c:v>
                </c:pt>
                <c:pt idx="5" formatCode="General">
                  <c:v>99.17391958076048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lactate!$V$33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lactate!$V$41:$V$45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lactate!$V$41:$V$45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lactate!$B$34:$B$39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lactate!$V$79:$V$84</c:f>
              <c:numCache>
                <c:formatCode>0</c:formatCode>
                <c:ptCount val="6"/>
                <c:pt idx="0">
                  <c:v>0.899769447762086</c:v>
                </c:pt>
                <c:pt idx="1">
                  <c:v>0.935738259609077</c:v>
                </c:pt>
                <c:pt idx="2">
                  <c:v>0.861070295205094</c:v>
                </c:pt>
                <c:pt idx="3">
                  <c:v>0.793673551943599</c:v>
                </c:pt>
                <c:pt idx="4">
                  <c:v>0.905675332797938</c:v>
                </c:pt>
                <c:pt idx="5">
                  <c:v>0.826080419239518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366312"/>
        <c:axId val="2096371928"/>
      </c:scatterChart>
      <c:valAx>
        <c:axId val="2096366312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96371928"/>
        <c:crosses val="autoZero"/>
        <c:crossBetween val="midCat"/>
      </c:valAx>
      <c:valAx>
        <c:axId val="209637192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96366312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pyruvate!$C$33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pyruvate!$C$43:$C$48</c:f>
                <c:numCache>
                  <c:formatCode>General</c:formatCode>
                  <c:ptCount val="6"/>
                  <c:pt idx="0">
                    <c:v>0.027118175439225</c:v>
                  </c:pt>
                  <c:pt idx="1">
                    <c:v>0.102149021936831</c:v>
                  </c:pt>
                  <c:pt idx="2">
                    <c:v>0.102880908670456</c:v>
                  </c:pt>
                  <c:pt idx="3">
                    <c:v>0.135979602686331</c:v>
                  </c:pt>
                  <c:pt idx="4">
                    <c:v>0.320437271499731</c:v>
                  </c:pt>
                  <c:pt idx="5">
                    <c:v>0.0737120084319613</c:v>
                  </c:pt>
                </c:numCache>
              </c:numRef>
            </c:plus>
            <c:minus>
              <c:numRef>
                <c:f>pyruvate!$C$43:$C$48</c:f>
                <c:numCache>
                  <c:formatCode>General</c:formatCode>
                  <c:ptCount val="6"/>
                  <c:pt idx="0">
                    <c:v>0.027118175439225</c:v>
                  </c:pt>
                  <c:pt idx="1">
                    <c:v>0.102149021936831</c:v>
                  </c:pt>
                  <c:pt idx="2">
                    <c:v>0.102880908670456</c:v>
                  </c:pt>
                  <c:pt idx="3">
                    <c:v>0.135979602686331</c:v>
                  </c:pt>
                  <c:pt idx="4">
                    <c:v>0.320437271499731</c:v>
                  </c:pt>
                  <c:pt idx="5">
                    <c:v>0.0737120084319613</c:v>
                  </c:pt>
                </c:numCache>
              </c:numRef>
            </c:minus>
          </c:errBars>
          <c:xVal>
            <c:numRef>
              <c:f>pyruvate!$B$34:$B$39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pyruvate!$C$34:$C$39</c:f>
              <c:numCache>
                <c:formatCode>0</c:formatCode>
                <c:ptCount val="6"/>
                <c:pt idx="0">
                  <c:v>99.47703780750466</c:v>
                </c:pt>
                <c:pt idx="1">
                  <c:v>99.26891762753501</c:v>
                </c:pt>
                <c:pt idx="2">
                  <c:v>99.5430513410604</c:v>
                </c:pt>
                <c:pt idx="3">
                  <c:v>99.32583732913446</c:v>
                </c:pt>
                <c:pt idx="4">
                  <c:v>99.32889521263681</c:v>
                </c:pt>
                <c:pt idx="5" formatCode="General">
                  <c:v>99.14313948769787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pyruvate!$D$33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pyruvate!$D$43:$D$48</c:f>
                <c:numCache>
                  <c:formatCode>General</c:formatCode>
                  <c:ptCount val="6"/>
                  <c:pt idx="0">
                    <c:v>0.0271181754392329</c:v>
                  </c:pt>
                  <c:pt idx="1">
                    <c:v>0.102149021936826</c:v>
                  </c:pt>
                  <c:pt idx="2">
                    <c:v>0.102880908670454</c:v>
                  </c:pt>
                  <c:pt idx="3">
                    <c:v>0.135979602686335</c:v>
                  </c:pt>
                  <c:pt idx="4">
                    <c:v>0.320437271499728</c:v>
                  </c:pt>
                  <c:pt idx="5">
                    <c:v>0.0737120084319587</c:v>
                  </c:pt>
                </c:numCache>
              </c:numRef>
            </c:plus>
            <c:minus>
              <c:numRef>
                <c:f>pyruvate!$D$43:$D$48</c:f>
                <c:numCache>
                  <c:formatCode>General</c:formatCode>
                  <c:ptCount val="6"/>
                  <c:pt idx="0">
                    <c:v>0.0271181754392329</c:v>
                  </c:pt>
                  <c:pt idx="1">
                    <c:v>0.102149021936826</c:v>
                  </c:pt>
                  <c:pt idx="2">
                    <c:v>0.102880908670454</c:v>
                  </c:pt>
                  <c:pt idx="3">
                    <c:v>0.135979602686335</c:v>
                  </c:pt>
                  <c:pt idx="4">
                    <c:v>0.320437271499728</c:v>
                  </c:pt>
                  <c:pt idx="5">
                    <c:v>0.0737120084319587</c:v>
                  </c:pt>
                </c:numCache>
              </c:numRef>
            </c:minus>
          </c:errBars>
          <c:xVal>
            <c:numRef>
              <c:f>pyruvate!$B$34:$B$39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pyruvate!$D$34:$D$39</c:f>
              <c:numCache>
                <c:formatCode>0</c:formatCode>
                <c:ptCount val="6"/>
                <c:pt idx="0">
                  <c:v>0.522962192495349</c:v>
                </c:pt>
                <c:pt idx="1">
                  <c:v>0.731082372464988</c:v>
                </c:pt>
                <c:pt idx="2">
                  <c:v>0.456948658939604</c:v>
                </c:pt>
                <c:pt idx="3">
                  <c:v>0.674162670865551</c:v>
                </c:pt>
                <c:pt idx="4">
                  <c:v>0.671104787363175</c:v>
                </c:pt>
                <c:pt idx="5" formatCode="General">
                  <c:v>0.856860512302141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pyruvate!$E$33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pyruvate!$E$43:$E$48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pyruvate!$E$43:$E$48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pyruvate!$B$34:$B$39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pyruvate!$E$34:$E$39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pyruvate!$F$33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pyruvate!$F$43:$F$48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pyruvate!$F$43:$F$48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pyruvate!$B$34:$B$39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pyruvate!$F$34:$F$39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pyruvate!$G$33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pyruvate!$G$43:$G$48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pyruvate!$G$43:$G$48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pyruvate!$B$34:$B$39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pyruvate!$G$34:$G$39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pyruvate!$H$33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pyruvate!$H$43:$H$47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pyruvate!$H$43:$H$47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pyruvate!$B$34:$B$39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pyruvate!$H$34:$H$39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pyruvate!$I$33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pyruvate!$I$43:$I$47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pyruvate!$I$43:$I$47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pyruvate!$B$34:$B$39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pyruvate!$I$34:$I$39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pyruvate!$J$33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pyruvate!$J$43:$J$47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pyruvate!$J$43:$J$47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pyruvate!$B$34:$B$39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pyruvate!$J$34:$J$39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pyruvate!$K$33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pyruvate!$K$43:$K$47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pyruvate!$K$43:$K$47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pyruvate!$B$34:$B$39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pyruvate!$K$34:$K$39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pyruvate!$L$33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pyruvate!$L$43:$L$47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pyruvate!$L$43:$L$47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pyruvate!$B$34:$B$39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pyruvate!$L$34:$L$39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pyruvate!$M$33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pyruvate!$M$43:$M$47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pyruvate!$M$43:$M$47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pyruvate!$B$34:$B$39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pyruvate!$M$34:$M$39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pyruvate!$N$33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pyruvate!$N$43:$N$47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pyruvate!$N$43:$N$47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pyruvate!$B$34:$B$39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pyruvate!$N$34:$N$39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pyruvate!$O$33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pyruvate!$O$43:$O$47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pyruvate!$O$43:$O$47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pyruvate!$B$34:$B$39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pyruvate!$O$34:$O$39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pyruvate!$P$33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pyruvate!$P$43:$P$47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pyruvate!$P$43:$P$47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pyruvate!$B$34:$B$39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pyruvate!$P$34:$P$39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pyruvate!$Q$33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pyruvate!$Q$43:$Q$47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pyruvate!$Q$43:$Q$47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pyruvate!$B$34:$B$39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pyruvate!$Q$34:$Q$39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pyruvate!$R$33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pyruvate!$R$43:$R$47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pyruvate!$R$43:$R$47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pyruvate!$B$34:$B$39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pyruvate!$R$34:$R$39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pyruvate!$S$33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pyruvate!$S$43:$S$47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pyruvate!$S$43:$S$47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pyruvate!$B$34:$B$39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pyruvate!$S$34:$S$39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202232"/>
        <c:axId val="2096207880"/>
      </c:scatterChart>
      <c:valAx>
        <c:axId val="2096202232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96207880"/>
        <c:crosses val="autoZero"/>
        <c:crossBetween val="midCat"/>
      </c:valAx>
      <c:valAx>
        <c:axId val="2096207880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9620223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pyruvate!$A$51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pyruvate!$B$52:$F$52</c:f>
                <c:numCache>
                  <c:formatCode>General</c:formatCode>
                  <c:ptCount val="5"/>
                  <c:pt idx="0">
                    <c:v>0.56684007707209</c:v>
                  </c:pt>
                  <c:pt idx="1">
                    <c:v>0.186617187047115</c:v>
                  </c:pt>
                  <c:pt idx="2">
                    <c:v>0.126710210055496</c:v>
                  </c:pt>
                  <c:pt idx="3">
                    <c:v>0.248728431067269</c:v>
                  </c:pt>
                  <c:pt idx="4">
                    <c:v>0.219278481229104</c:v>
                  </c:pt>
                </c:numCache>
              </c:numRef>
            </c:plus>
            <c:minus>
              <c:numRef>
                <c:f>pyruvate!$B$52:$F$52</c:f>
                <c:numCache>
                  <c:formatCode>General</c:formatCode>
                  <c:ptCount val="5"/>
                  <c:pt idx="0">
                    <c:v>0.56684007707209</c:v>
                  </c:pt>
                  <c:pt idx="1">
                    <c:v>0.186617187047115</c:v>
                  </c:pt>
                  <c:pt idx="2">
                    <c:v>0.126710210055496</c:v>
                  </c:pt>
                  <c:pt idx="3">
                    <c:v>0.248728431067269</c:v>
                  </c:pt>
                  <c:pt idx="4">
                    <c:v>0.219278481229104</c:v>
                  </c:pt>
                </c:numCache>
              </c:numRef>
            </c:minus>
          </c:errBars>
          <c:cat>
            <c:strRef>
              <c:f>pyruvate!$B$50:$F$50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pyruvate!$B$51:$F$51</c:f>
              <c:numCache>
                <c:formatCode>General</c:formatCode>
                <c:ptCount val="5"/>
                <c:pt idx="0">
                  <c:v>1.217707415611874</c:v>
                </c:pt>
                <c:pt idx="1">
                  <c:v>0.914849350317757</c:v>
                </c:pt>
                <c:pt idx="2">
                  <c:v>0.44928858527853</c:v>
                </c:pt>
                <c:pt idx="3">
                  <c:v>0.486232415332019</c:v>
                </c:pt>
                <c:pt idx="4">
                  <c:v>0.805171059138883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6467624"/>
        <c:axId val="2096464072"/>
      </c:barChart>
      <c:catAx>
        <c:axId val="2096467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2096464072"/>
        <c:crosses val="autoZero"/>
        <c:auto val="1"/>
        <c:lblAlgn val="ctr"/>
        <c:lblOffset val="0"/>
        <c:noMultiLvlLbl val="0"/>
      </c:catAx>
      <c:valAx>
        <c:axId val="2096464072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9646762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pyruvate!$C$33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pyruvate!$C$43:$C$47</c:f>
                <c:numCache>
                  <c:formatCode>General</c:formatCode>
                  <c:ptCount val="5"/>
                  <c:pt idx="0">
                    <c:v>0.027118175439225</c:v>
                  </c:pt>
                  <c:pt idx="1">
                    <c:v>0.102149021936831</c:v>
                  </c:pt>
                  <c:pt idx="2">
                    <c:v>0.102880908670456</c:v>
                  </c:pt>
                  <c:pt idx="3">
                    <c:v>0.135979602686331</c:v>
                  </c:pt>
                  <c:pt idx="4">
                    <c:v>0.320437271499731</c:v>
                  </c:pt>
                </c:numCache>
              </c:numRef>
            </c:plus>
            <c:minus>
              <c:numRef>
                <c:f>pyruvate!$C$43:$C$47</c:f>
                <c:numCache>
                  <c:formatCode>General</c:formatCode>
                  <c:ptCount val="5"/>
                  <c:pt idx="0">
                    <c:v>0.027118175439225</c:v>
                  </c:pt>
                  <c:pt idx="1">
                    <c:v>0.102149021936831</c:v>
                  </c:pt>
                  <c:pt idx="2">
                    <c:v>0.102880908670456</c:v>
                  </c:pt>
                  <c:pt idx="3">
                    <c:v>0.135979602686331</c:v>
                  </c:pt>
                  <c:pt idx="4">
                    <c:v>0.320437271499731</c:v>
                  </c:pt>
                </c:numCache>
              </c:numRef>
            </c:minus>
          </c:errBars>
          <c:xVal>
            <c:numRef>
              <c:f>pyruvate!$B$34:$B$39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pyruvate!$C$34:$C$39</c:f>
              <c:numCache>
                <c:formatCode>0</c:formatCode>
                <c:ptCount val="6"/>
                <c:pt idx="0">
                  <c:v>99.47703780750466</c:v>
                </c:pt>
                <c:pt idx="1">
                  <c:v>99.26891762753501</c:v>
                </c:pt>
                <c:pt idx="2">
                  <c:v>99.5430513410604</c:v>
                </c:pt>
                <c:pt idx="3">
                  <c:v>99.32583732913446</c:v>
                </c:pt>
                <c:pt idx="4">
                  <c:v>99.32889521263681</c:v>
                </c:pt>
                <c:pt idx="5" formatCode="General">
                  <c:v>99.14313948769787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pyruvate!$V$33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pyruvate!$V$41:$V$45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pyruvate!$V$41:$V$45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pyruvate!$B$34:$B$39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pyruvate!$V$34:$V$39</c:f>
              <c:numCache>
                <c:formatCode>0</c:formatCode>
                <c:ptCount val="6"/>
                <c:pt idx="0">
                  <c:v>0.522962192495349</c:v>
                </c:pt>
                <c:pt idx="1">
                  <c:v>0.731082372464988</c:v>
                </c:pt>
                <c:pt idx="2">
                  <c:v>0.456948658939604</c:v>
                </c:pt>
                <c:pt idx="3">
                  <c:v>0.674162670865551</c:v>
                </c:pt>
                <c:pt idx="4">
                  <c:v>0.671104787363175</c:v>
                </c:pt>
                <c:pt idx="5">
                  <c:v>0.856860512302141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250776"/>
        <c:axId val="2096256392"/>
      </c:scatterChart>
      <c:valAx>
        <c:axId val="2096250776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96256392"/>
        <c:crosses val="autoZero"/>
        <c:crossBetween val="midCat"/>
      </c:valAx>
      <c:valAx>
        <c:axId val="209625639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96250776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pyruvate!$C$56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pyruvate!$C$65:$C$70</c:f>
                <c:numCache>
                  <c:formatCode>General</c:formatCode>
                  <c:ptCount val="6"/>
                  <c:pt idx="0">
                    <c:v>0.341493392624415</c:v>
                  </c:pt>
                  <c:pt idx="1">
                    <c:v>0.289630981134595</c:v>
                  </c:pt>
                  <c:pt idx="2">
                    <c:v>0.0709411679331372</c:v>
                  </c:pt>
                  <c:pt idx="3">
                    <c:v>0.236800571603091</c:v>
                  </c:pt>
                  <c:pt idx="4">
                    <c:v>0.308369311574793</c:v>
                  </c:pt>
                  <c:pt idx="5">
                    <c:v>0.10089879434781</c:v>
                  </c:pt>
                </c:numCache>
              </c:numRef>
            </c:plus>
            <c:minus>
              <c:numRef>
                <c:f>pyruvate!$C$65:$C$70</c:f>
                <c:numCache>
                  <c:formatCode>General</c:formatCode>
                  <c:ptCount val="6"/>
                  <c:pt idx="0">
                    <c:v>0.341493392624415</c:v>
                  </c:pt>
                  <c:pt idx="1">
                    <c:v>0.289630981134595</c:v>
                  </c:pt>
                  <c:pt idx="2">
                    <c:v>0.0709411679331372</c:v>
                  </c:pt>
                  <c:pt idx="3">
                    <c:v>0.236800571603091</c:v>
                  </c:pt>
                  <c:pt idx="4">
                    <c:v>0.308369311574793</c:v>
                  </c:pt>
                  <c:pt idx="5">
                    <c:v>0.10089879434781</c:v>
                  </c:pt>
                </c:numCache>
              </c:numRef>
            </c:minus>
          </c:errBars>
          <c:xVal>
            <c:numRef>
              <c:f>pyruvate!$B$57:$B$62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pyruvate!$C$57:$C$62</c:f>
              <c:numCache>
                <c:formatCode>0</c:formatCode>
                <c:ptCount val="6"/>
                <c:pt idx="0">
                  <c:v>99.41572446872456</c:v>
                </c:pt>
                <c:pt idx="1">
                  <c:v>99.21568637672699</c:v>
                </c:pt>
                <c:pt idx="2">
                  <c:v>99.15352318123784</c:v>
                </c:pt>
                <c:pt idx="3">
                  <c:v>99.4160534808003</c:v>
                </c:pt>
                <c:pt idx="4">
                  <c:v>99.43833124017568</c:v>
                </c:pt>
                <c:pt idx="5" formatCode="General">
                  <c:v>99.43088284052709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pyruvate!$D$56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pyruvate!$D$65:$D$70</c:f>
                <c:numCache>
                  <c:formatCode>General</c:formatCode>
                  <c:ptCount val="6"/>
                  <c:pt idx="0">
                    <c:v>0.341493392624413</c:v>
                  </c:pt>
                  <c:pt idx="1">
                    <c:v>0.289630981134594</c:v>
                  </c:pt>
                  <c:pt idx="2">
                    <c:v>0.0709411679331437</c:v>
                  </c:pt>
                  <c:pt idx="3">
                    <c:v>0.236800571603096</c:v>
                  </c:pt>
                  <c:pt idx="4">
                    <c:v>0.308369311574795</c:v>
                  </c:pt>
                  <c:pt idx="5">
                    <c:v>0.100898794347817</c:v>
                  </c:pt>
                </c:numCache>
              </c:numRef>
            </c:plus>
            <c:minus>
              <c:numRef>
                <c:f>pyruvate!$D$65:$D$70</c:f>
                <c:numCache>
                  <c:formatCode>General</c:formatCode>
                  <c:ptCount val="6"/>
                  <c:pt idx="0">
                    <c:v>0.341493392624413</c:v>
                  </c:pt>
                  <c:pt idx="1">
                    <c:v>0.289630981134594</c:v>
                  </c:pt>
                  <c:pt idx="2">
                    <c:v>0.0709411679331437</c:v>
                  </c:pt>
                  <c:pt idx="3">
                    <c:v>0.236800571603096</c:v>
                  </c:pt>
                  <c:pt idx="4">
                    <c:v>0.308369311574795</c:v>
                  </c:pt>
                  <c:pt idx="5">
                    <c:v>0.100898794347817</c:v>
                  </c:pt>
                </c:numCache>
              </c:numRef>
            </c:minus>
          </c:errBars>
          <c:xVal>
            <c:numRef>
              <c:f>pyruvate!$B$57:$B$62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pyruvate!$D$57:$D$62</c:f>
              <c:numCache>
                <c:formatCode>0</c:formatCode>
                <c:ptCount val="6"/>
                <c:pt idx="0">
                  <c:v>0.58427553127543</c:v>
                </c:pt>
                <c:pt idx="1">
                  <c:v>0.78431362327302</c:v>
                </c:pt>
                <c:pt idx="2">
                  <c:v>0.846476818762169</c:v>
                </c:pt>
                <c:pt idx="3">
                  <c:v>0.583946519199696</c:v>
                </c:pt>
                <c:pt idx="4">
                  <c:v>0.561668759824322</c:v>
                </c:pt>
                <c:pt idx="5" formatCode="General">
                  <c:v>0.569117159472922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pyruvate!$E$56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pyruvate!$E$65:$E$70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pyruvate!$E$65:$E$70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pyruvate!$B$57:$B$62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pyruvate!$E$57:$E$62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pyruvate!$F$56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pyruvate!$F$65:$F$70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pyruvate!$F$65:$F$70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pyruvate!$B$57:$B$62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pyruvate!$F$57:$F$62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pyruvate!$G$33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pyruvate!$G$65:$G$70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pyruvate!$G$65:$G$70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pyruvate!$B$34:$B$39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pyruvate!$G$57:$G$62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pyruvate!$H$33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pyruvate!$H$43:$H$47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pyruvate!$H$43:$H$47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pyruvate!$B$34:$B$39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pyruvate!$H$57:$H$62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pyruvate!$I$33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pyruvate!$I$43:$I$47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pyruvate!$I$43:$I$47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pyruvate!$B$34:$B$39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pyruvate!$I$57:$I$62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pyruvate!$J$33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pyruvate!$J$43:$J$47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pyruvate!$J$43:$J$47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pyruvate!$B$34:$B$39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pyruvate!$J$57:$J$62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pyruvate!$K$33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pyruvate!$K$43:$K$47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pyruvate!$K$43:$K$47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pyruvate!$B$34:$B$39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pyruvate!$K$57:$K$62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pyruvate!$L$33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pyruvate!$L$43:$L$47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pyruvate!$L$43:$L$47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pyruvate!$B$34:$B$39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pyruvate!$L$57:$L$62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pyruvate!$M$33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pyruvate!$M$43:$M$47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pyruvate!$M$43:$M$47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pyruvate!$B$34:$B$39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pyruvate!$M$57:$M$62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pyruvate!$N$33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pyruvate!$N$43:$N$47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pyruvate!$N$43:$N$47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pyruvate!$B$34:$B$39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pyruvate!$N$57:$N$62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pyruvate!$O$33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pyruvate!$O$43:$O$47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pyruvate!$O$43:$O$47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pyruvate!$B$34:$B$39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pyruvate!$O$57:$O$62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pyruvate!$P$33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pyruvate!$P$43:$P$47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pyruvate!$P$43:$P$47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pyruvate!$B$34:$B$39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pyruvate!$P$57:$P$62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pyruvate!$Q$33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pyruvate!$Q$43:$Q$47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pyruvate!$Q$43:$Q$47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pyruvate!$B$34:$B$39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pyruvate!$Q$57:$Q$62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pyruvate!$R$33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pyruvate!$R$43:$R$47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pyruvate!$R$43:$R$47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pyruvate!$B$34:$B$39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pyruvate!$R$57:$R$62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pyruvate!$S$33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pyruvate!$S$43:$S$47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pyruvate!$S$43:$S$47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pyruvate!$B$34:$B$39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pyruvate!$S$57:$S$62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2991544"/>
        <c:axId val="1642997192"/>
      </c:scatterChart>
      <c:valAx>
        <c:axId val="1642991544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642997192"/>
        <c:crosses val="autoZero"/>
        <c:crossBetween val="midCat"/>
      </c:valAx>
      <c:valAx>
        <c:axId val="164299719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64299154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754624945625"/>
          <c:y val="0.112442740260073"/>
          <c:w val="0.824020098046403"/>
          <c:h val="0.566503885711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pyruvate!$C$33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/>
          </c:spPr>
          <c:marker>
            <c:symbol val="diamond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pyruvate!$C$87:$C$92</c:f>
                <c:numCache>
                  <c:formatCode>General</c:formatCode>
                  <c:ptCount val="6"/>
                  <c:pt idx="0">
                    <c:v>0.170639465602777</c:v>
                  </c:pt>
                  <c:pt idx="1">
                    <c:v>0.046648573266253</c:v>
                  </c:pt>
                  <c:pt idx="2">
                    <c:v>0.0847440300909923</c:v>
                  </c:pt>
                  <c:pt idx="3">
                    <c:v>0.10257284038047</c:v>
                  </c:pt>
                  <c:pt idx="4">
                    <c:v>0.13080076957355</c:v>
                  </c:pt>
                  <c:pt idx="5">
                    <c:v>0.163098811390845</c:v>
                  </c:pt>
                </c:numCache>
              </c:numRef>
            </c:plus>
            <c:minus>
              <c:numRef>
                <c:f>pyruvate!$C$87:$C$92</c:f>
                <c:numCache>
                  <c:formatCode>General</c:formatCode>
                  <c:ptCount val="6"/>
                  <c:pt idx="0">
                    <c:v>0.170639465602777</c:v>
                  </c:pt>
                  <c:pt idx="1">
                    <c:v>0.046648573266253</c:v>
                  </c:pt>
                  <c:pt idx="2">
                    <c:v>0.0847440300909923</c:v>
                  </c:pt>
                  <c:pt idx="3">
                    <c:v>0.10257284038047</c:v>
                  </c:pt>
                  <c:pt idx="4">
                    <c:v>0.13080076957355</c:v>
                  </c:pt>
                  <c:pt idx="5">
                    <c:v>0.163098811390845</c:v>
                  </c:pt>
                </c:numCache>
              </c:numRef>
            </c:minus>
          </c:errBars>
          <c:xVal>
            <c:numRef>
              <c:f>pyruvate!$B$34:$B$39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pyruvate!$C$79:$C$84</c:f>
              <c:numCache>
                <c:formatCode>0</c:formatCode>
                <c:ptCount val="6"/>
                <c:pt idx="0">
                  <c:v>99.59183602362747</c:v>
                </c:pt>
                <c:pt idx="1">
                  <c:v>99.44822477777873</c:v>
                </c:pt>
                <c:pt idx="2">
                  <c:v>99.4377522418411</c:v>
                </c:pt>
                <c:pt idx="3">
                  <c:v>99.55423834217446</c:v>
                </c:pt>
                <c:pt idx="4">
                  <c:v>99.55555477448955</c:v>
                </c:pt>
                <c:pt idx="5" formatCode="General">
                  <c:v>99.63329411697551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pyruvate!$D$33</c:f>
              <c:strCache>
                <c:ptCount val="1"/>
                <c:pt idx="0">
                  <c:v>13C-1</c:v>
                </c:pt>
              </c:strCache>
            </c:strRef>
          </c:tx>
          <c:spPr>
            <a:ln w="19050"/>
          </c:spPr>
          <c:marker>
            <c:symbol val="squar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pyruvate!$D$87:$D$92</c:f>
                <c:numCache>
                  <c:formatCode>General</c:formatCode>
                  <c:ptCount val="6"/>
                  <c:pt idx="0">
                    <c:v>0.170639465602778</c:v>
                  </c:pt>
                  <c:pt idx="1">
                    <c:v>0.0466485732662557</c:v>
                  </c:pt>
                  <c:pt idx="2">
                    <c:v>0.0847440300909936</c:v>
                  </c:pt>
                  <c:pt idx="3">
                    <c:v>0.10257284038047</c:v>
                  </c:pt>
                  <c:pt idx="4">
                    <c:v>0.130800769573555</c:v>
                  </c:pt>
                  <c:pt idx="5">
                    <c:v>0.163098811390833</c:v>
                  </c:pt>
                </c:numCache>
              </c:numRef>
            </c:plus>
            <c:minus>
              <c:numRef>
                <c:f>pyruvate!$D$87:$D$92</c:f>
                <c:numCache>
                  <c:formatCode>General</c:formatCode>
                  <c:ptCount val="6"/>
                  <c:pt idx="0">
                    <c:v>0.170639465602778</c:v>
                  </c:pt>
                  <c:pt idx="1">
                    <c:v>0.0466485732662557</c:v>
                  </c:pt>
                  <c:pt idx="2">
                    <c:v>0.0847440300909936</c:v>
                  </c:pt>
                  <c:pt idx="3">
                    <c:v>0.10257284038047</c:v>
                  </c:pt>
                  <c:pt idx="4">
                    <c:v>0.130800769573555</c:v>
                  </c:pt>
                  <c:pt idx="5">
                    <c:v>0.163098811390833</c:v>
                  </c:pt>
                </c:numCache>
              </c:numRef>
            </c:minus>
          </c:errBars>
          <c:xVal>
            <c:numRef>
              <c:f>pyruvate!$B$34:$B$39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pyruvate!$D$79:$D$84</c:f>
              <c:numCache>
                <c:formatCode>0</c:formatCode>
                <c:ptCount val="6"/>
                <c:pt idx="0">
                  <c:v>0.40816397637252</c:v>
                </c:pt>
                <c:pt idx="1">
                  <c:v>0.551775222221269</c:v>
                </c:pt>
                <c:pt idx="2">
                  <c:v>0.562247758158879</c:v>
                </c:pt>
                <c:pt idx="3">
                  <c:v>0.445761657825541</c:v>
                </c:pt>
                <c:pt idx="4">
                  <c:v>0.444445225510439</c:v>
                </c:pt>
                <c:pt idx="5" formatCode="General">
                  <c:v>0.366705883024483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pyruvate!$E$33</c:f>
              <c:strCache>
                <c:ptCount val="1"/>
                <c:pt idx="0">
                  <c:v>13C-2</c:v>
                </c:pt>
              </c:strCache>
            </c:strRef>
          </c:tx>
          <c:spPr>
            <a:ln w="19050"/>
          </c:spPr>
          <c:marker>
            <c:symbol val="triang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pyruvate!$E$87:$E$92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pyruvate!$E$65:$E$70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pyruvate!$B$34:$B$39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pyruvate!$E$79:$E$84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pyruvate!$F$33</c:f>
              <c:strCache>
                <c:ptCount val="1"/>
                <c:pt idx="0">
                  <c:v>13C-3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pyruvate!$F$87:$F$92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pyruvate!$F$87:$F$92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pyruvate!$B$34:$B$39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pyruvate!$F$79:$F$84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pyruvate!$G$33</c:f>
              <c:strCache>
                <c:ptCount val="1"/>
                <c:pt idx="0">
                  <c:v>13C-4</c:v>
                </c:pt>
              </c:strCache>
            </c:strRef>
          </c:tx>
          <c:spPr>
            <a:ln w="19050"/>
          </c:spPr>
          <c:marker>
            <c:symbol val="x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pyruvate!$G$87:$G$92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plus>
            <c:minus>
              <c:numRef>
                <c:f>pyruvate!$G$87:$G$92</c:f>
                <c:numCache>
                  <c:formatCode>General</c:formatCode>
                  <c:ptCount val="6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</c:numCache>
              </c:numRef>
            </c:minus>
          </c:errBars>
          <c:xVal>
            <c:numRef>
              <c:f>pyruvate!$B$34:$B$39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pyruvate!$G$79:$G$84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pyruvate!$H$33</c:f>
              <c:strCache>
                <c:ptCount val="1"/>
                <c:pt idx="0">
                  <c:v>13C-5</c:v>
                </c:pt>
              </c:strCache>
            </c:strRef>
          </c:tx>
          <c:spPr>
            <a:ln w="19050"/>
          </c:spPr>
          <c:marker>
            <c:symbol val="star"/>
            <c:size val="5"/>
          </c:marker>
          <c:errBars>
            <c:errDir val="y"/>
            <c:errBarType val="both"/>
            <c:errValType val="cust"/>
            <c:noEndCap val="0"/>
            <c:plus>
              <c:numRef>
                <c:f>pyruvate!$H$43:$H$47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pyruvate!$H$43:$H$47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pyruvate!$B$34:$B$39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pyruvate!$H$79:$H$84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pyruvate!$I$33</c:f>
              <c:strCache>
                <c:ptCount val="1"/>
                <c:pt idx="0">
                  <c:v>13C-6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lumOff val="25000"/>
                </a:schemeClr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>
                    <a:lumMod val="75000"/>
                    <a:lumOff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pyruvate!$I$43:$I$47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pyruvate!$I$43:$I$47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pyruvate!$B$34:$B$39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pyruvate!$I$79:$I$84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pyruvate!$J$33</c:f>
              <c:strCache>
                <c:ptCount val="1"/>
                <c:pt idx="0">
                  <c:v>13C-7</c:v>
                </c:pt>
              </c:strCache>
            </c:strRef>
          </c:tx>
          <c:spPr>
            <a:ln w="190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0000FF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pyruvate!$J$43:$J$47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pyruvate!$J$43:$J$47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pyruvate!$B$34:$B$39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pyruvate!$J$79:$J$84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pyruvate!$K$33</c:f>
              <c:strCache>
                <c:ptCount val="1"/>
                <c:pt idx="0">
                  <c:v>13C-8</c:v>
                </c:pt>
              </c:strCache>
            </c:strRef>
          </c:tx>
          <c:spPr>
            <a:ln w="1905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rgbClr val="FF0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pyruvate!$K$43:$K$47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pyruvate!$K$43:$K$47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pyruvate!$B$34:$B$39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pyruvate!$K$79:$K$84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pyruvate!$L$33</c:f>
              <c:strCache>
                <c:ptCount val="1"/>
                <c:pt idx="0">
                  <c:v>13C-9</c:v>
                </c:pt>
              </c:strCache>
            </c:strRef>
          </c:tx>
          <c:spPr>
            <a:ln w="190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008000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pyruvate!$L$43:$L$47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pyruvate!$L$43:$L$47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pyruvate!$B$34:$B$39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pyruvate!$L$79:$L$84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pyruvate!$M$33</c:f>
              <c:strCache>
                <c:ptCount val="1"/>
                <c:pt idx="0">
                  <c:v>13C-10</c:v>
                </c:pt>
              </c:strCache>
            </c:strRef>
          </c:tx>
          <c:spPr>
            <a:ln w="1905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pyruvate!$M$43:$M$47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pyruvate!$M$43:$M$47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pyruvate!$B$34:$B$39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pyruvate!$M$79:$M$84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pyruvate!$N$33</c:f>
              <c:strCache>
                <c:ptCount val="1"/>
                <c:pt idx="0">
                  <c:v>13C-11</c:v>
                </c:pt>
              </c:strCache>
            </c:strRef>
          </c:tx>
          <c:spPr>
            <a:ln w="19050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E36C09">
                    <a:lumMod val="60000"/>
                    <a:lumOff val="4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pyruvate!$N$43:$N$47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pyruvate!$N$43:$N$47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pyruvate!$B$34:$B$39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pyruvate!$N$79:$N$84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pyruvate!$O$33</c:f>
              <c:strCache>
                <c:ptCount val="1"/>
                <c:pt idx="0">
                  <c:v>13C-12</c:v>
                </c:pt>
              </c:strCache>
            </c:strRef>
          </c:tx>
          <c:spPr>
            <a:ln w="19050">
              <a:solidFill>
                <a:schemeClr val="accent1">
                  <a:lumMod val="50000"/>
                  <a:lumOff val="50000"/>
                </a:schemeClr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0000">
                    <a:lumMod val="50000"/>
                    <a:lumOff val="5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pyruvate!$O$43:$O$47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pyruvate!$O$43:$O$47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pyruvate!$B$34:$B$39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pyruvate!$O$79:$O$84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pyruvate!$P$33</c:f>
              <c:strCache>
                <c:ptCount val="1"/>
                <c:pt idx="0">
                  <c:v>13C-13</c:v>
                </c:pt>
              </c:strCache>
            </c:strRef>
          </c:tx>
          <c:spPr>
            <a:ln w="1905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star"/>
            <c:size val="5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pyruvate!$P$43:$P$47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pyruvate!$P$43:$P$47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pyruvate!$B$34:$B$39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pyruvate!$P$79:$P$84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pyruvate!$Q$33</c:f>
              <c:strCache>
                <c:ptCount val="1"/>
                <c:pt idx="0">
                  <c:v>13C-14</c:v>
                </c:pt>
              </c:strCache>
            </c:strRef>
          </c:tx>
          <c:spPr>
            <a:ln w="19050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pyruvate!$Q$43:$Q$47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pyruvate!$Q$43:$Q$47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pyruvate!$B$34:$B$39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pyruvate!$Q$79:$Q$84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pyruvate!$R$33</c:f>
              <c:strCache>
                <c:ptCount val="1"/>
                <c:pt idx="0">
                  <c:v>13C-15</c:v>
                </c:pt>
              </c:strCache>
            </c:strRef>
          </c:tx>
          <c:spPr>
            <a:ln w="19050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plus"/>
            <c:size val="5"/>
            <c:spPr>
              <a:ln>
                <a:solidFill>
                  <a:schemeClr val="accent4">
                    <a:lumMod val="40000"/>
                    <a:lumOff val="6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pyruvate!$R$43:$R$47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pyruvate!$R$43:$R$47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pyruvate!$B$34:$B$39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pyruvate!$R$79:$R$84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pyruvate!$S$33</c:f>
              <c:strCache>
                <c:ptCount val="1"/>
                <c:pt idx="0">
                  <c:v>13C-16</c:v>
                </c:pt>
              </c:strCache>
            </c:strRef>
          </c:tx>
          <c:spPr>
            <a:ln w="19050"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dot"/>
            <c:size val="5"/>
            <c:spPr>
              <a:ln>
                <a:solidFill>
                  <a:srgbClr val="7030A0">
                    <a:lumMod val="40000"/>
                    <a:lumOff val="60000"/>
                  </a:srgb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pyruvate!$S$43:$S$47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pyruvate!$S$43:$S$47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xVal>
            <c:numRef>
              <c:f>pyruvate!$B$34:$B$39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pyruvate!$S$79:$S$84</c:f>
              <c:numCache>
                <c:formatCode>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2742840"/>
        <c:axId val="1642748488"/>
      </c:scatterChart>
      <c:valAx>
        <c:axId val="1642742840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642748488"/>
        <c:crosses val="autoZero"/>
        <c:crossBetween val="midCat"/>
      </c:valAx>
      <c:valAx>
        <c:axId val="1642748488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%15N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64274284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pyruvate!$A$73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pyruvate!$B$74:$F$74</c:f>
                <c:numCache>
                  <c:formatCode>General</c:formatCode>
                  <c:ptCount val="5"/>
                  <c:pt idx="0">
                    <c:v>0.737048665042145</c:v>
                  </c:pt>
                  <c:pt idx="1">
                    <c:v>0.313799528360129</c:v>
                  </c:pt>
                  <c:pt idx="2">
                    <c:v>0.324132888438597</c:v>
                  </c:pt>
                  <c:pt idx="3">
                    <c:v>0.274904589738093</c:v>
                  </c:pt>
                  <c:pt idx="4">
                    <c:v>0.152619407556554</c:v>
                  </c:pt>
                </c:numCache>
              </c:numRef>
            </c:plus>
            <c:minus>
              <c:numRef>
                <c:f>pyruvate!$B$74:$F$74</c:f>
                <c:numCache>
                  <c:formatCode>General</c:formatCode>
                  <c:ptCount val="5"/>
                  <c:pt idx="0">
                    <c:v>0.737048665042145</c:v>
                  </c:pt>
                  <c:pt idx="1">
                    <c:v>0.313799528360129</c:v>
                  </c:pt>
                  <c:pt idx="2">
                    <c:v>0.324132888438597</c:v>
                  </c:pt>
                  <c:pt idx="3">
                    <c:v>0.274904589738093</c:v>
                  </c:pt>
                  <c:pt idx="4">
                    <c:v>0.152619407556554</c:v>
                  </c:pt>
                </c:numCache>
              </c:numRef>
            </c:minus>
          </c:errBars>
          <c:cat>
            <c:strRef>
              <c:f>pyruvate!$B$50:$F$50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pyruvate!$B$73:$F$73</c:f>
              <c:numCache>
                <c:formatCode>General</c:formatCode>
                <c:ptCount val="5"/>
                <c:pt idx="0">
                  <c:v>0.985462227771463</c:v>
                </c:pt>
                <c:pt idx="1">
                  <c:v>1.382941342992733</c:v>
                </c:pt>
                <c:pt idx="2">
                  <c:v>0.48997198219243</c:v>
                </c:pt>
                <c:pt idx="3" formatCode="0.00E+00">
                  <c:v>0.6433286589607</c:v>
                </c:pt>
                <c:pt idx="4">
                  <c:v>0.649192370434794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6287960"/>
        <c:axId val="2096294376"/>
      </c:barChart>
      <c:catAx>
        <c:axId val="209628796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2096294376"/>
        <c:crosses val="autoZero"/>
        <c:auto val="1"/>
        <c:lblAlgn val="ctr"/>
        <c:lblOffset val="0"/>
        <c:noMultiLvlLbl val="0"/>
      </c:catAx>
      <c:valAx>
        <c:axId val="2096294376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209628796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pyruvate!$A$51</c:f>
              <c:strCache>
                <c:ptCount val="1"/>
                <c:pt idx="0">
                  <c:v>div time 0 min</c:v>
                </c:pt>
              </c:strCache>
            </c:strRef>
          </c:tx>
          <c:spPr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rgbClr val="000000">
                    <a:lumMod val="65000"/>
                    <a:lumOff val="35000"/>
                  </a:srgbClr>
                </a:gs>
                <a:gs pos="100000">
                  <a:srgbClr val="000000">
                    <a:lumMod val="50000"/>
                    <a:lumOff val="50000"/>
                  </a:srgbClr>
                </a:gs>
              </a:gsLst>
              <a:lin ang="5400000" scaled="0"/>
            </a:gradFill>
            <a:ln w="12700">
              <a:solidFill>
                <a:srgbClr val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pyruvate!$B$96:$F$96</c:f>
                <c:numCache>
                  <c:formatCode>General</c:formatCode>
                  <c:ptCount val="5"/>
                  <c:pt idx="0">
                    <c:v>0.522022478390757</c:v>
                  </c:pt>
                  <c:pt idx="1">
                    <c:v>0.440981991029153</c:v>
                  </c:pt>
                  <c:pt idx="2">
                    <c:v>0.246225950212525</c:v>
                  </c:pt>
                  <c:pt idx="3">
                    <c:v>0.245791883101429</c:v>
                  </c:pt>
                  <c:pt idx="4">
                    <c:v>0.252846752542011</c:v>
                  </c:pt>
                </c:numCache>
              </c:numRef>
            </c:plus>
            <c:minus>
              <c:numRef>
                <c:f>pyruvate!$B$96:$F$96</c:f>
                <c:numCache>
                  <c:formatCode>General</c:formatCode>
                  <c:ptCount val="5"/>
                  <c:pt idx="0">
                    <c:v>0.522022478390757</c:v>
                  </c:pt>
                  <c:pt idx="1">
                    <c:v>0.440981991029153</c:v>
                  </c:pt>
                  <c:pt idx="2">
                    <c:v>0.246225950212525</c:v>
                  </c:pt>
                  <c:pt idx="3">
                    <c:v>0.245791883101429</c:v>
                  </c:pt>
                  <c:pt idx="4">
                    <c:v>0.252846752542011</c:v>
                  </c:pt>
                </c:numCache>
              </c:numRef>
            </c:minus>
          </c:errBars>
          <c:cat>
            <c:strRef>
              <c:f>pyruvate!$B$50:$F$50</c:f>
              <c:strCache>
                <c:ptCount val="5"/>
                <c:pt idx="0">
                  <c:v>5 min/0 min</c:v>
                </c:pt>
                <c:pt idx="1">
                  <c:v>15 min/0 min</c:v>
                </c:pt>
                <c:pt idx="2">
                  <c:v>30 min/0 min</c:v>
                </c:pt>
                <c:pt idx="3">
                  <c:v>60 min/0 min</c:v>
                </c:pt>
                <c:pt idx="4">
                  <c:v>120 min/0 min</c:v>
                </c:pt>
              </c:strCache>
            </c:strRef>
          </c:cat>
          <c:val>
            <c:numRef>
              <c:f>pyruvate!$B$95:$F$95</c:f>
              <c:numCache>
                <c:formatCode>General</c:formatCode>
                <c:ptCount val="5"/>
                <c:pt idx="0">
                  <c:v>1.310676984224127</c:v>
                </c:pt>
                <c:pt idx="1">
                  <c:v>1.077128023470796</c:v>
                </c:pt>
                <c:pt idx="2">
                  <c:v>0.709799579764164</c:v>
                </c:pt>
                <c:pt idx="3">
                  <c:v>0.906861033183333</c:v>
                </c:pt>
                <c:pt idx="4" formatCode="0.00E+00">
                  <c:v>1.001376906654164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2777288"/>
        <c:axId val="1642780424"/>
      </c:barChart>
      <c:catAx>
        <c:axId val="16427772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5400000" vert="horz" anchor="ctr" anchorCtr="1"/>
          <a:lstStyle/>
          <a:p>
            <a:pPr>
              <a:defRPr/>
            </a:pPr>
            <a:endParaRPr lang="en-US"/>
          </a:p>
        </c:txPr>
        <c:crossAx val="1642780424"/>
        <c:crosses val="autoZero"/>
        <c:auto val="1"/>
        <c:lblAlgn val="ctr"/>
        <c:lblOffset val="0"/>
        <c:noMultiLvlLbl val="0"/>
      </c:catAx>
      <c:valAx>
        <c:axId val="1642780424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64277728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HBBD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pyruvate!$C$33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pyruvate!$C$43:$C$47</c:f>
                <c:numCache>
                  <c:formatCode>General</c:formatCode>
                  <c:ptCount val="5"/>
                  <c:pt idx="0">
                    <c:v>0.027118175439225</c:v>
                  </c:pt>
                  <c:pt idx="1">
                    <c:v>0.102149021936831</c:v>
                  </c:pt>
                  <c:pt idx="2">
                    <c:v>0.102880908670456</c:v>
                  </c:pt>
                  <c:pt idx="3">
                    <c:v>0.135979602686331</c:v>
                  </c:pt>
                  <c:pt idx="4">
                    <c:v>0.320437271499731</c:v>
                  </c:pt>
                </c:numCache>
              </c:numRef>
            </c:plus>
            <c:minus>
              <c:numRef>
                <c:f>pyruvate!$C$43:$C$47</c:f>
                <c:numCache>
                  <c:formatCode>General</c:formatCode>
                  <c:ptCount val="5"/>
                  <c:pt idx="0">
                    <c:v>0.027118175439225</c:v>
                  </c:pt>
                  <c:pt idx="1">
                    <c:v>0.102149021936831</c:v>
                  </c:pt>
                  <c:pt idx="2">
                    <c:v>0.102880908670456</c:v>
                  </c:pt>
                  <c:pt idx="3">
                    <c:v>0.135979602686331</c:v>
                  </c:pt>
                  <c:pt idx="4">
                    <c:v>0.320437271499731</c:v>
                  </c:pt>
                </c:numCache>
              </c:numRef>
            </c:minus>
          </c:errBars>
          <c:xVal>
            <c:numRef>
              <c:f>pyruvate!$B$34:$B$39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pyruvate!$C$57:$C$62</c:f>
              <c:numCache>
                <c:formatCode>0</c:formatCode>
                <c:ptCount val="6"/>
                <c:pt idx="0">
                  <c:v>99.41572446872456</c:v>
                </c:pt>
                <c:pt idx="1">
                  <c:v>99.21568637672699</c:v>
                </c:pt>
                <c:pt idx="2">
                  <c:v>99.15352318123784</c:v>
                </c:pt>
                <c:pt idx="3">
                  <c:v>99.4160534808003</c:v>
                </c:pt>
                <c:pt idx="4">
                  <c:v>99.43833124017568</c:v>
                </c:pt>
                <c:pt idx="5" formatCode="General">
                  <c:v>99.43088284052709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pyruvate!$V$33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pyruvate!$V$41:$V$45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pyruvate!$V$41:$V$45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pyruvate!$B$34:$B$39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pyruvate!$V$57:$V$62</c:f>
              <c:numCache>
                <c:formatCode>0</c:formatCode>
                <c:ptCount val="6"/>
                <c:pt idx="0">
                  <c:v>0.58427553127543</c:v>
                </c:pt>
                <c:pt idx="1">
                  <c:v>0.78431362327302</c:v>
                </c:pt>
                <c:pt idx="2">
                  <c:v>0.846476818762169</c:v>
                </c:pt>
                <c:pt idx="3">
                  <c:v>0.583946519199696</c:v>
                </c:pt>
                <c:pt idx="4">
                  <c:v>0.561668759824322</c:v>
                </c:pt>
                <c:pt idx="5">
                  <c:v>0.569117159472922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2821656"/>
        <c:axId val="1642827272"/>
      </c:scatterChart>
      <c:valAx>
        <c:axId val="1642821656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642827272"/>
        <c:crosses val="autoZero"/>
        <c:crossBetween val="midCat"/>
      </c:valAx>
      <c:valAx>
        <c:axId val="1642827272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642821656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charts/chart3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SML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3304082331323"/>
          <c:y val="0.111752276496394"/>
          <c:w val="0.769588552983672"/>
          <c:h val="0.7335171324736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pyruvate!$C$33</c:f>
              <c:strCache>
                <c:ptCount val="1"/>
                <c:pt idx="0">
                  <c:v>12C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pyruvate!$C$43:$C$47</c:f>
                <c:numCache>
                  <c:formatCode>General</c:formatCode>
                  <c:ptCount val="5"/>
                  <c:pt idx="0">
                    <c:v>0.027118175439225</c:v>
                  </c:pt>
                  <c:pt idx="1">
                    <c:v>0.102149021936831</c:v>
                  </c:pt>
                  <c:pt idx="2">
                    <c:v>0.102880908670456</c:v>
                  </c:pt>
                  <c:pt idx="3">
                    <c:v>0.135979602686331</c:v>
                  </c:pt>
                  <c:pt idx="4">
                    <c:v>0.320437271499731</c:v>
                  </c:pt>
                </c:numCache>
              </c:numRef>
            </c:plus>
            <c:minus>
              <c:numRef>
                <c:f>pyruvate!$C$43:$C$47</c:f>
                <c:numCache>
                  <c:formatCode>General</c:formatCode>
                  <c:ptCount val="5"/>
                  <c:pt idx="0">
                    <c:v>0.027118175439225</c:v>
                  </c:pt>
                  <c:pt idx="1">
                    <c:v>0.102149021936831</c:v>
                  </c:pt>
                  <c:pt idx="2">
                    <c:v>0.102880908670456</c:v>
                  </c:pt>
                  <c:pt idx="3">
                    <c:v>0.135979602686331</c:v>
                  </c:pt>
                  <c:pt idx="4">
                    <c:v>0.320437271499731</c:v>
                  </c:pt>
                </c:numCache>
              </c:numRef>
            </c:minus>
          </c:errBars>
          <c:xVal>
            <c:numRef>
              <c:f>pyruvate!$B$34:$B$39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pyruvate!$C$79:$C$84</c:f>
              <c:numCache>
                <c:formatCode>0</c:formatCode>
                <c:ptCount val="6"/>
                <c:pt idx="0">
                  <c:v>99.59183602362747</c:v>
                </c:pt>
                <c:pt idx="1">
                  <c:v>99.44822477777873</c:v>
                </c:pt>
                <c:pt idx="2">
                  <c:v>99.4377522418411</c:v>
                </c:pt>
                <c:pt idx="3">
                  <c:v>99.55423834217446</c:v>
                </c:pt>
                <c:pt idx="4">
                  <c:v>99.55555477448955</c:v>
                </c:pt>
                <c:pt idx="5" formatCode="General">
                  <c:v>99.63329411697551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pyruvate!$V$33</c:f>
              <c:strCache>
                <c:ptCount val="1"/>
                <c:pt idx="0">
                  <c:v>All 13C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ot"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pyruvate!$V$41:$V$45</c:f>
                <c:numCache>
                  <c:formatCode>General</c:formatCode>
                  <c:ptCount val="5"/>
                </c:numCache>
              </c:numRef>
            </c:plus>
            <c:minus>
              <c:numRef>
                <c:f>pyruvate!$V$41:$V$45</c:f>
                <c:numCache>
                  <c:formatCode>General</c:formatCode>
                  <c:ptCount val="5"/>
                </c:numCache>
              </c:numRef>
            </c:minus>
          </c:errBars>
          <c:xVal>
            <c:numRef>
              <c:f>pyruvate!$B$34:$B$39</c:f>
              <c:numCache>
                <c:formatCode>General</c:formatCode>
                <c:ptCount val="6"/>
                <c:pt idx="0">
                  <c:v>0.0</c:v>
                </c:pt>
                <c:pt idx="1">
                  <c:v>5.0</c:v>
                </c:pt>
                <c:pt idx="2">
                  <c:v>15.0</c:v>
                </c:pt>
                <c:pt idx="3">
                  <c:v>30.0</c:v>
                </c:pt>
                <c:pt idx="4">
                  <c:v>60.0</c:v>
                </c:pt>
                <c:pt idx="5">
                  <c:v>120.0</c:v>
                </c:pt>
              </c:numCache>
            </c:numRef>
          </c:xVal>
          <c:yVal>
            <c:numRef>
              <c:f>pyruvate!$V$79:$V$84</c:f>
              <c:numCache>
                <c:formatCode>0</c:formatCode>
                <c:ptCount val="6"/>
                <c:pt idx="0">
                  <c:v>0.40816397637252</c:v>
                </c:pt>
                <c:pt idx="1">
                  <c:v>0.551775222221269</c:v>
                </c:pt>
                <c:pt idx="2">
                  <c:v>0.562247758158879</c:v>
                </c:pt>
                <c:pt idx="3">
                  <c:v>0.445761657825541</c:v>
                </c:pt>
                <c:pt idx="4">
                  <c:v>0.444445225510439</c:v>
                </c:pt>
                <c:pt idx="5">
                  <c:v>0.366705883024483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2675256"/>
        <c:axId val="1642680856"/>
      </c:scatterChart>
      <c:valAx>
        <c:axId val="1642675256"/>
        <c:scaling>
          <c:orientation val="minMax"/>
          <c:max val="1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642680856"/>
        <c:crosses val="autoZero"/>
        <c:crossBetween val="midCat"/>
      </c:valAx>
      <c:valAx>
        <c:axId val="1642680856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13C Label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1642675256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15" l="0.700000000000001" r="0.700000000000001" t="0.75000000000001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4" Type="http://schemas.openxmlformats.org/officeDocument/2006/relationships/chart" Target="../charts/chart13.xml"/><Relationship Id="rId5" Type="http://schemas.openxmlformats.org/officeDocument/2006/relationships/chart" Target="../charts/chart14.xml"/><Relationship Id="rId6" Type="http://schemas.openxmlformats.org/officeDocument/2006/relationships/chart" Target="../charts/chart15.xml"/><Relationship Id="rId7" Type="http://schemas.openxmlformats.org/officeDocument/2006/relationships/chart" Target="../charts/chart16.xml"/><Relationship Id="rId8" Type="http://schemas.openxmlformats.org/officeDocument/2006/relationships/chart" Target="../charts/chart17.xml"/><Relationship Id="rId9" Type="http://schemas.openxmlformats.org/officeDocument/2006/relationships/chart" Target="../charts/chart18.xml"/><Relationship Id="rId1" Type="http://schemas.openxmlformats.org/officeDocument/2006/relationships/chart" Target="../charts/chart10.xml"/><Relationship Id="rId2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4" Type="http://schemas.openxmlformats.org/officeDocument/2006/relationships/chart" Target="../charts/chart22.xml"/><Relationship Id="rId5" Type="http://schemas.openxmlformats.org/officeDocument/2006/relationships/chart" Target="../charts/chart23.xml"/><Relationship Id="rId6" Type="http://schemas.openxmlformats.org/officeDocument/2006/relationships/chart" Target="../charts/chart24.xml"/><Relationship Id="rId7" Type="http://schemas.openxmlformats.org/officeDocument/2006/relationships/chart" Target="../charts/chart25.xml"/><Relationship Id="rId8" Type="http://schemas.openxmlformats.org/officeDocument/2006/relationships/chart" Target="../charts/chart26.xml"/><Relationship Id="rId9" Type="http://schemas.openxmlformats.org/officeDocument/2006/relationships/chart" Target="../charts/chart27.xml"/><Relationship Id="rId1" Type="http://schemas.openxmlformats.org/officeDocument/2006/relationships/chart" Target="../charts/chart19.xml"/><Relationship Id="rId2" Type="http://schemas.openxmlformats.org/officeDocument/2006/relationships/chart" Target="../charts/chart20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4" Type="http://schemas.openxmlformats.org/officeDocument/2006/relationships/chart" Target="../charts/chart31.xml"/><Relationship Id="rId5" Type="http://schemas.openxmlformats.org/officeDocument/2006/relationships/chart" Target="../charts/chart32.xml"/><Relationship Id="rId6" Type="http://schemas.openxmlformats.org/officeDocument/2006/relationships/chart" Target="../charts/chart33.xml"/><Relationship Id="rId7" Type="http://schemas.openxmlformats.org/officeDocument/2006/relationships/chart" Target="../charts/chart34.xml"/><Relationship Id="rId8" Type="http://schemas.openxmlformats.org/officeDocument/2006/relationships/chart" Target="../charts/chart35.xml"/><Relationship Id="rId9" Type="http://schemas.openxmlformats.org/officeDocument/2006/relationships/chart" Target="../charts/chart36.xml"/><Relationship Id="rId1" Type="http://schemas.openxmlformats.org/officeDocument/2006/relationships/chart" Target="../charts/chart28.xml"/><Relationship Id="rId2" Type="http://schemas.openxmlformats.org/officeDocument/2006/relationships/chart" Target="../charts/chart2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4" Type="http://schemas.openxmlformats.org/officeDocument/2006/relationships/chart" Target="../charts/chart40.xml"/><Relationship Id="rId5" Type="http://schemas.openxmlformats.org/officeDocument/2006/relationships/chart" Target="../charts/chart41.xml"/><Relationship Id="rId6" Type="http://schemas.openxmlformats.org/officeDocument/2006/relationships/chart" Target="../charts/chart42.xml"/><Relationship Id="rId7" Type="http://schemas.openxmlformats.org/officeDocument/2006/relationships/chart" Target="../charts/chart43.xml"/><Relationship Id="rId8" Type="http://schemas.openxmlformats.org/officeDocument/2006/relationships/chart" Target="../charts/chart44.xml"/><Relationship Id="rId9" Type="http://schemas.openxmlformats.org/officeDocument/2006/relationships/chart" Target="../charts/chart45.xml"/><Relationship Id="rId1" Type="http://schemas.openxmlformats.org/officeDocument/2006/relationships/chart" Target="../charts/chart37.xml"/><Relationship Id="rId2" Type="http://schemas.openxmlformats.org/officeDocument/2006/relationships/chart" Target="../charts/chart3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4" Type="http://schemas.openxmlformats.org/officeDocument/2006/relationships/chart" Target="../charts/chart49.xml"/><Relationship Id="rId5" Type="http://schemas.openxmlformats.org/officeDocument/2006/relationships/chart" Target="../charts/chart50.xml"/><Relationship Id="rId6" Type="http://schemas.openxmlformats.org/officeDocument/2006/relationships/chart" Target="../charts/chart51.xml"/><Relationship Id="rId7" Type="http://schemas.openxmlformats.org/officeDocument/2006/relationships/chart" Target="../charts/chart52.xml"/><Relationship Id="rId8" Type="http://schemas.openxmlformats.org/officeDocument/2006/relationships/chart" Target="../charts/chart53.xml"/><Relationship Id="rId9" Type="http://schemas.openxmlformats.org/officeDocument/2006/relationships/chart" Target="../charts/chart54.xml"/><Relationship Id="rId1" Type="http://schemas.openxmlformats.org/officeDocument/2006/relationships/chart" Target="../charts/chart46.xml"/><Relationship Id="rId2" Type="http://schemas.openxmlformats.org/officeDocument/2006/relationships/chart" Target="../charts/chart47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4" Type="http://schemas.openxmlformats.org/officeDocument/2006/relationships/chart" Target="../charts/chart58.xml"/><Relationship Id="rId5" Type="http://schemas.openxmlformats.org/officeDocument/2006/relationships/chart" Target="../charts/chart59.xml"/><Relationship Id="rId6" Type="http://schemas.openxmlformats.org/officeDocument/2006/relationships/chart" Target="../charts/chart60.xml"/><Relationship Id="rId7" Type="http://schemas.openxmlformats.org/officeDocument/2006/relationships/chart" Target="../charts/chart61.xml"/><Relationship Id="rId8" Type="http://schemas.openxmlformats.org/officeDocument/2006/relationships/chart" Target="../charts/chart62.xml"/><Relationship Id="rId9" Type="http://schemas.openxmlformats.org/officeDocument/2006/relationships/chart" Target="../charts/chart63.xml"/><Relationship Id="rId1" Type="http://schemas.openxmlformats.org/officeDocument/2006/relationships/chart" Target="../charts/chart55.xml"/><Relationship Id="rId2" Type="http://schemas.openxmlformats.org/officeDocument/2006/relationships/chart" Target="../charts/chart56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4" Type="http://schemas.openxmlformats.org/officeDocument/2006/relationships/chart" Target="../charts/chart67.xml"/><Relationship Id="rId5" Type="http://schemas.openxmlformats.org/officeDocument/2006/relationships/chart" Target="../charts/chart68.xml"/><Relationship Id="rId6" Type="http://schemas.openxmlformats.org/officeDocument/2006/relationships/chart" Target="../charts/chart69.xml"/><Relationship Id="rId7" Type="http://schemas.openxmlformats.org/officeDocument/2006/relationships/chart" Target="../charts/chart70.xml"/><Relationship Id="rId8" Type="http://schemas.openxmlformats.org/officeDocument/2006/relationships/chart" Target="../charts/chart71.xml"/><Relationship Id="rId9" Type="http://schemas.openxmlformats.org/officeDocument/2006/relationships/chart" Target="../charts/chart72.xml"/><Relationship Id="rId1" Type="http://schemas.openxmlformats.org/officeDocument/2006/relationships/chart" Target="../charts/chart64.xml"/><Relationship Id="rId2" Type="http://schemas.openxmlformats.org/officeDocument/2006/relationships/chart" Target="../charts/chart65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4" Type="http://schemas.openxmlformats.org/officeDocument/2006/relationships/chart" Target="../charts/chart76.xml"/><Relationship Id="rId5" Type="http://schemas.openxmlformats.org/officeDocument/2006/relationships/chart" Target="../charts/chart77.xml"/><Relationship Id="rId6" Type="http://schemas.openxmlformats.org/officeDocument/2006/relationships/chart" Target="../charts/chart78.xml"/><Relationship Id="rId7" Type="http://schemas.openxmlformats.org/officeDocument/2006/relationships/chart" Target="../charts/chart79.xml"/><Relationship Id="rId8" Type="http://schemas.openxmlformats.org/officeDocument/2006/relationships/chart" Target="../charts/chart80.xml"/><Relationship Id="rId9" Type="http://schemas.openxmlformats.org/officeDocument/2006/relationships/chart" Target="../charts/chart81.xml"/><Relationship Id="rId1" Type="http://schemas.openxmlformats.org/officeDocument/2006/relationships/chart" Target="../charts/chart73.xml"/><Relationship Id="rId2" Type="http://schemas.openxmlformats.org/officeDocument/2006/relationships/chart" Target="../charts/chart74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4" Type="http://schemas.openxmlformats.org/officeDocument/2006/relationships/chart" Target="../charts/chart85.xml"/><Relationship Id="rId5" Type="http://schemas.openxmlformats.org/officeDocument/2006/relationships/chart" Target="../charts/chart86.xml"/><Relationship Id="rId6" Type="http://schemas.openxmlformats.org/officeDocument/2006/relationships/chart" Target="../charts/chart87.xml"/><Relationship Id="rId7" Type="http://schemas.openxmlformats.org/officeDocument/2006/relationships/chart" Target="../charts/chart88.xml"/><Relationship Id="rId8" Type="http://schemas.openxmlformats.org/officeDocument/2006/relationships/chart" Target="../charts/chart89.xml"/><Relationship Id="rId9" Type="http://schemas.openxmlformats.org/officeDocument/2006/relationships/chart" Target="../charts/chart90.xml"/><Relationship Id="rId1" Type="http://schemas.openxmlformats.org/officeDocument/2006/relationships/chart" Target="../charts/chart82.xml"/><Relationship Id="rId2" Type="http://schemas.openxmlformats.org/officeDocument/2006/relationships/chart" Target="../charts/chart83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4" Type="http://schemas.openxmlformats.org/officeDocument/2006/relationships/chart" Target="../charts/chart94.xml"/><Relationship Id="rId5" Type="http://schemas.openxmlformats.org/officeDocument/2006/relationships/chart" Target="../charts/chart95.xml"/><Relationship Id="rId6" Type="http://schemas.openxmlformats.org/officeDocument/2006/relationships/chart" Target="../charts/chart96.xml"/><Relationship Id="rId7" Type="http://schemas.openxmlformats.org/officeDocument/2006/relationships/chart" Target="../charts/chart97.xml"/><Relationship Id="rId8" Type="http://schemas.openxmlformats.org/officeDocument/2006/relationships/chart" Target="../charts/chart98.xml"/><Relationship Id="rId9" Type="http://schemas.openxmlformats.org/officeDocument/2006/relationships/chart" Target="../charts/chart99.xml"/><Relationship Id="rId1" Type="http://schemas.openxmlformats.org/officeDocument/2006/relationships/chart" Target="../charts/chart91.xml"/><Relationship Id="rId2" Type="http://schemas.openxmlformats.org/officeDocument/2006/relationships/chart" Target="../charts/chart92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4" Type="http://schemas.openxmlformats.org/officeDocument/2006/relationships/chart" Target="../charts/chart103.xml"/><Relationship Id="rId5" Type="http://schemas.openxmlformats.org/officeDocument/2006/relationships/chart" Target="../charts/chart104.xml"/><Relationship Id="rId6" Type="http://schemas.openxmlformats.org/officeDocument/2006/relationships/chart" Target="../charts/chart105.xml"/><Relationship Id="rId7" Type="http://schemas.openxmlformats.org/officeDocument/2006/relationships/chart" Target="../charts/chart106.xml"/><Relationship Id="rId8" Type="http://schemas.openxmlformats.org/officeDocument/2006/relationships/chart" Target="../charts/chart107.xml"/><Relationship Id="rId9" Type="http://schemas.openxmlformats.org/officeDocument/2006/relationships/chart" Target="../charts/chart108.xml"/><Relationship Id="rId1" Type="http://schemas.openxmlformats.org/officeDocument/2006/relationships/chart" Target="../charts/chart100.xml"/><Relationship Id="rId2" Type="http://schemas.openxmlformats.org/officeDocument/2006/relationships/chart" Target="../charts/chart101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4" Type="http://schemas.openxmlformats.org/officeDocument/2006/relationships/chart" Target="../charts/chart112.xml"/><Relationship Id="rId5" Type="http://schemas.openxmlformats.org/officeDocument/2006/relationships/chart" Target="../charts/chart113.xml"/><Relationship Id="rId6" Type="http://schemas.openxmlformats.org/officeDocument/2006/relationships/chart" Target="../charts/chart114.xml"/><Relationship Id="rId7" Type="http://schemas.openxmlformats.org/officeDocument/2006/relationships/chart" Target="../charts/chart115.xml"/><Relationship Id="rId8" Type="http://schemas.openxmlformats.org/officeDocument/2006/relationships/chart" Target="../charts/chart116.xml"/><Relationship Id="rId9" Type="http://schemas.openxmlformats.org/officeDocument/2006/relationships/chart" Target="../charts/chart117.xml"/><Relationship Id="rId1" Type="http://schemas.openxmlformats.org/officeDocument/2006/relationships/chart" Target="../charts/chart109.xml"/><Relationship Id="rId2" Type="http://schemas.openxmlformats.org/officeDocument/2006/relationships/chart" Target="../charts/chart110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4" Type="http://schemas.openxmlformats.org/officeDocument/2006/relationships/chart" Target="../charts/chart121.xml"/><Relationship Id="rId5" Type="http://schemas.openxmlformats.org/officeDocument/2006/relationships/chart" Target="../charts/chart122.xml"/><Relationship Id="rId6" Type="http://schemas.openxmlformats.org/officeDocument/2006/relationships/chart" Target="../charts/chart123.xml"/><Relationship Id="rId7" Type="http://schemas.openxmlformats.org/officeDocument/2006/relationships/chart" Target="../charts/chart124.xml"/><Relationship Id="rId8" Type="http://schemas.openxmlformats.org/officeDocument/2006/relationships/chart" Target="../charts/chart125.xml"/><Relationship Id="rId9" Type="http://schemas.openxmlformats.org/officeDocument/2006/relationships/chart" Target="../charts/chart126.xml"/><Relationship Id="rId1" Type="http://schemas.openxmlformats.org/officeDocument/2006/relationships/chart" Target="../charts/chart118.xml"/><Relationship Id="rId2" Type="http://schemas.openxmlformats.org/officeDocument/2006/relationships/chart" Target="../charts/chart119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4" Type="http://schemas.openxmlformats.org/officeDocument/2006/relationships/chart" Target="../charts/chart130.xml"/><Relationship Id="rId5" Type="http://schemas.openxmlformats.org/officeDocument/2006/relationships/chart" Target="../charts/chart131.xml"/><Relationship Id="rId6" Type="http://schemas.openxmlformats.org/officeDocument/2006/relationships/chart" Target="../charts/chart132.xml"/><Relationship Id="rId7" Type="http://schemas.openxmlformats.org/officeDocument/2006/relationships/chart" Target="../charts/chart133.xml"/><Relationship Id="rId8" Type="http://schemas.openxmlformats.org/officeDocument/2006/relationships/chart" Target="../charts/chart134.xml"/><Relationship Id="rId9" Type="http://schemas.openxmlformats.org/officeDocument/2006/relationships/chart" Target="../charts/chart135.xml"/><Relationship Id="rId1" Type="http://schemas.openxmlformats.org/officeDocument/2006/relationships/chart" Target="../charts/chart127.xml"/><Relationship Id="rId2" Type="http://schemas.openxmlformats.org/officeDocument/2006/relationships/chart" Target="../charts/chart128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4" Type="http://schemas.openxmlformats.org/officeDocument/2006/relationships/chart" Target="../charts/chart139.xml"/><Relationship Id="rId5" Type="http://schemas.openxmlformats.org/officeDocument/2006/relationships/chart" Target="../charts/chart140.xml"/><Relationship Id="rId6" Type="http://schemas.openxmlformats.org/officeDocument/2006/relationships/chart" Target="../charts/chart141.xml"/><Relationship Id="rId7" Type="http://schemas.openxmlformats.org/officeDocument/2006/relationships/chart" Target="../charts/chart142.xml"/><Relationship Id="rId8" Type="http://schemas.openxmlformats.org/officeDocument/2006/relationships/chart" Target="../charts/chart143.xml"/><Relationship Id="rId9" Type="http://schemas.openxmlformats.org/officeDocument/2006/relationships/chart" Target="../charts/chart144.xml"/><Relationship Id="rId1" Type="http://schemas.openxmlformats.org/officeDocument/2006/relationships/chart" Target="../charts/chart136.xml"/><Relationship Id="rId2" Type="http://schemas.openxmlformats.org/officeDocument/2006/relationships/chart" Target="../charts/chart137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4" Type="http://schemas.openxmlformats.org/officeDocument/2006/relationships/chart" Target="../charts/chart148.xml"/><Relationship Id="rId5" Type="http://schemas.openxmlformats.org/officeDocument/2006/relationships/chart" Target="../charts/chart149.xml"/><Relationship Id="rId6" Type="http://schemas.openxmlformats.org/officeDocument/2006/relationships/chart" Target="../charts/chart150.xml"/><Relationship Id="rId7" Type="http://schemas.openxmlformats.org/officeDocument/2006/relationships/chart" Target="../charts/chart151.xml"/><Relationship Id="rId8" Type="http://schemas.openxmlformats.org/officeDocument/2006/relationships/chart" Target="../charts/chart152.xml"/><Relationship Id="rId9" Type="http://schemas.openxmlformats.org/officeDocument/2006/relationships/chart" Target="../charts/chart153.xml"/><Relationship Id="rId1" Type="http://schemas.openxmlformats.org/officeDocument/2006/relationships/chart" Target="../charts/chart145.xml"/><Relationship Id="rId2" Type="http://schemas.openxmlformats.org/officeDocument/2006/relationships/chart" Target="../charts/chart146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4" Type="http://schemas.openxmlformats.org/officeDocument/2006/relationships/chart" Target="../charts/chart157.xml"/><Relationship Id="rId5" Type="http://schemas.openxmlformats.org/officeDocument/2006/relationships/chart" Target="../charts/chart158.xml"/><Relationship Id="rId6" Type="http://schemas.openxmlformats.org/officeDocument/2006/relationships/chart" Target="../charts/chart159.xml"/><Relationship Id="rId7" Type="http://schemas.openxmlformats.org/officeDocument/2006/relationships/chart" Target="../charts/chart160.xml"/><Relationship Id="rId8" Type="http://schemas.openxmlformats.org/officeDocument/2006/relationships/chart" Target="../charts/chart161.xml"/><Relationship Id="rId9" Type="http://schemas.openxmlformats.org/officeDocument/2006/relationships/chart" Target="../charts/chart162.xml"/><Relationship Id="rId1" Type="http://schemas.openxmlformats.org/officeDocument/2006/relationships/chart" Target="../charts/chart154.xml"/><Relationship Id="rId2" Type="http://schemas.openxmlformats.org/officeDocument/2006/relationships/chart" Target="../charts/chart155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4" Type="http://schemas.openxmlformats.org/officeDocument/2006/relationships/chart" Target="../charts/chart166.xml"/><Relationship Id="rId5" Type="http://schemas.openxmlformats.org/officeDocument/2006/relationships/chart" Target="../charts/chart167.xml"/><Relationship Id="rId6" Type="http://schemas.openxmlformats.org/officeDocument/2006/relationships/chart" Target="../charts/chart168.xml"/><Relationship Id="rId7" Type="http://schemas.openxmlformats.org/officeDocument/2006/relationships/chart" Target="../charts/chart169.xml"/><Relationship Id="rId8" Type="http://schemas.openxmlformats.org/officeDocument/2006/relationships/chart" Target="../charts/chart170.xml"/><Relationship Id="rId9" Type="http://schemas.openxmlformats.org/officeDocument/2006/relationships/chart" Target="../charts/chart171.xml"/><Relationship Id="rId1" Type="http://schemas.openxmlformats.org/officeDocument/2006/relationships/chart" Target="../charts/chart163.xml"/><Relationship Id="rId2" Type="http://schemas.openxmlformats.org/officeDocument/2006/relationships/chart" Target="../charts/chart164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4" Type="http://schemas.openxmlformats.org/officeDocument/2006/relationships/chart" Target="../charts/chart175.xml"/><Relationship Id="rId5" Type="http://schemas.openxmlformats.org/officeDocument/2006/relationships/chart" Target="../charts/chart176.xml"/><Relationship Id="rId6" Type="http://schemas.openxmlformats.org/officeDocument/2006/relationships/chart" Target="../charts/chart177.xml"/><Relationship Id="rId7" Type="http://schemas.openxmlformats.org/officeDocument/2006/relationships/chart" Target="../charts/chart178.xml"/><Relationship Id="rId8" Type="http://schemas.openxmlformats.org/officeDocument/2006/relationships/chart" Target="../charts/chart179.xml"/><Relationship Id="rId9" Type="http://schemas.openxmlformats.org/officeDocument/2006/relationships/chart" Target="../charts/chart180.xml"/><Relationship Id="rId1" Type="http://schemas.openxmlformats.org/officeDocument/2006/relationships/chart" Target="../charts/chart172.xml"/><Relationship Id="rId2" Type="http://schemas.openxmlformats.org/officeDocument/2006/relationships/chart" Target="../charts/chart173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4" Type="http://schemas.openxmlformats.org/officeDocument/2006/relationships/chart" Target="../charts/chart184.xml"/><Relationship Id="rId5" Type="http://schemas.openxmlformats.org/officeDocument/2006/relationships/chart" Target="../charts/chart185.xml"/><Relationship Id="rId6" Type="http://schemas.openxmlformats.org/officeDocument/2006/relationships/chart" Target="../charts/chart186.xml"/><Relationship Id="rId7" Type="http://schemas.openxmlformats.org/officeDocument/2006/relationships/chart" Target="../charts/chart187.xml"/><Relationship Id="rId8" Type="http://schemas.openxmlformats.org/officeDocument/2006/relationships/chart" Target="../charts/chart188.xml"/><Relationship Id="rId9" Type="http://schemas.openxmlformats.org/officeDocument/2006/relationships/chart" Target="../charts/chart189.xml"/><Relationship Id="rId1" Type="http://schemas.openxmlformats.org/officeDocument/2006/relationships/chart" Target="../charts/chart181.xml"/><Relationship Id="rId2" Type="http://schemas.openxmlformats.org/officeDocument/2006/relationships/chart" Target="../charts/chart182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4" Type="http://schemas.openxmlformats.org/officeDocument/2006/relationships/chart" Target="../charts/chart193.xml"/><Relationship Id="rId5" Type="http://schemas.openxmlformats.org/officeDocument/2006/relationships/chart" Target="../charts/chart194.xml"/><Relationship Id="rId6" Type="http://schemas.openxmlformats.org/officeDocument/2006/relationships/chart" Target="../charts/chart195.xml"/><Relationship Id="rId7" Type="http://schemas.openxmlformats.org/officeDocument/2006/relationships/chart" Target="../charts/chart196.xml"/><Relationship Id="rId8" Type="http://schemas.openxmlformats.org/officeDocument/2006/relationships/chart" Target="../charts/chart197.xml"/><Relationship Id="rId9" Type="http://schemas.openxmlformats.org/officeDocument/2006/relationships/chart" Target="../charts/chart198.xml"/><Relationship Id="rId1" Type="http://schemas.openxmlformats.org/officeDocument/2006/relationships/chart" Target="../charts/chart190.xml"/><Relationship Id="rId2" Type="http://schemas.openxmlformats.org/officeDocument/2006/relationships/chart" Target="../charts/chart191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4" Type="http://schemas.openxmlformats.org/officeDocument/2006/relationships/chart" Target="../charts/chart202.xml"/><Relationship Id="rId5" Type="http://schemas.openxmlformats.org/officeDocument/2006/relationships/chart" Target="../charts/chart203.xml"/><Relationship Id="rId6" Type="http://schemas.openxmlformats.org/officeDocument/2006/relationships/chart" Target="../charts/chart204.xml"/><Relationship Id="rId7" Type="http://schemas.openxmlformats.org/officeDocument/2006/relationships/chart" Target="../charts/chart205.xml"/><Relationship Id="rId8" Type="http://schemas.openxmlformats.org/officeDocument/2006/relationships/chart" Target="../charts/chart206.xml"/><Relationship Id="rId9" Type="http://schemas.openxmlformats.org/officeDocument/2006/relationships/chart" Target="../charts/chart207.xml"/><Relationship Id="rId1" Type="http://schemas.openxmlformats.org/officeDocument/2006/relationships/chart" Target="../charts/chart199.xml"/><Relationship Id="rId2" Type="http://schemas.openxmlformats.org/officeDocument/2006/relationships/chart" Target="../charts/chart200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4" Type="http://schemas.openxmlformats.org/officeDocument/2006/relationships/chart" Target="../charts/chart211.xml"/><Relationship Id="rId5" Type="http://schemas.openxmlformats.org/officeDocument/2006/relationships/chart" Target="../charts/chart212.xml"/><Relationship Id="rId6" Type="http://schemas.openxmlformats.org/officeDocument/2006/relationships/chart" Target="../charts/chart213.xml"/><Relationship Id="rId7" Type="http://schemas.openxmlformats.org/officeDocument/2006/relationships/chart" Target="../charts/chart214.xml"/><Relationship Id="rId8" Type="http://schemas.openxmlformats.org/officeDocument/2006/relationships/chart" Target="../charts/chart215.xml"/><Relationship Id="rId9" Type="http://schemas.openxmlformats.org/officeDocument/2006/relationships/chart" Target="../charts/chart216.xml"/><Relationship Id="rId1" Type="http://schemas.openxmlformats.org/officeDocument/2006/relationships/chart" Target="../charts/chart208.xml"/><Relationship Id="rId2" Type="http://schemas.openxmlformats.org/officeDocument/2006/relationships/chart" Target="../charts/chart209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4" Type="http://schemas.openxmlformats.org/officeDocument/2006/relationships/chart" Target="../charts/chart220.xml"/><Relationship Id="rId5" Type="http://schemas.openxmlformats.org/officeDocument/2006/relationships/chart" Target="../charts/chart221.xml"/><Relationship Id="rId6" Type="http://schemas.openxmlformats.org/officeDocument/2006/relationships/chart" Target="../charts/chart222.xml"/><Relationship Id="rId7" Type="http://schemas.openxmlformats.org/officeDocument/2006/relationships/chart" Target="../charts/chart223.xml"/><Relationship Id="rId8" Type="http://schemas.openxmlformats.org/officeDocument/2006/relationships/chart" Target="../charts/chart224.xml"/><Relationship Id="rId9" Type="http://schemas.openxmlformats.org/officeDocument/2006/relationships/chart" Target="../charts/chart225.xml"/><Relationship Id="rId1" Type="http://schemas.openxmlformats.org/officeDocument/2006/relationships/chart" Target="../charts/chart217.xml"/><Relationship Id="rId2" Type="http://schemas.openxmlformats.org/officeDocument/2006/relationships/chart" Target="../charts/chart218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4" Type="http://schemas.openxmlformats.org/officeDocument/2006/relationships/chart" Target="../charts/chart229.xml"/><Relationship Id="rId5" Type="http://schemas.openxmlformats.org/officeDocument/2006/relationships/chart" Target="../charts/chart230.xml"/><Relationship Id="rId6" Type="http://schemas.openxmlformats.org/officeDocument/2006/relationships/chart" Target="../charts/chart231.xml"/><Relationship Id="rId7" Type="http://schemas.openxmlformats.org/officeDocument/2006/relationships/chart" Target="../charts/chart232.xml"/><Relationship Id="rId8" Type="http://schemas.openxmlformats.org/officeDocument/2006/relationships/chart" Target="../charts/chart233.xml"/><Relationship Id="rId9" Type="http://schemas.openxmlformats.org/officeDocument/2006/relationships/chart" Target="../charts/chart234.xml"/><Relationship Id="rId1" Type="http://schemas.openxmlformats.org/officeDocument/2006/relationships/chart" Target="../charts/chart226.xml"/><Relationship Id="rId2" Type="http://schemas.openxmlformats.org/officeDocument/2006/relationships/chart" Target="../charts/chart227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4" Type="http://schemas.openxmlformats.org/officeDocument/2006/relationships/chart" Target="../charts/chart238.xml"/><Relationship Id="rId5" Type="http://schemas.openxmlformats.org/officeDocument/2006/relationships/chart" Target="../charts/chart239.xml"/><Relationship Id="rId6" Type="http://schemas.openxmlformats.org/officeDocument/2006/relationships/chart" Target="../charts/chart240.xml"/><Relationship Id="rId7" Type="http://schemas.openxmlformats.org/officeDocument/2006/relationships/chart" Target="../charts/chart241.xml"/><Relationship Id="rId8" Type="http://schemas.openxmlformats.org/officeDocument/2006/relationships/chart" Target="../charts/chart242.xml"/><Relationship Id="rId9" Type="http://schemas.openxmlformats.org/officeDocument/2006/relationships/chart" Target="../charts/chart243.xml"/><Relationship Id="rId1" Type="http://schemas.openxmlformats.org/officeDocument/2006/relationships/chart" Target="../charts/chart235.xml"/><Relationship Id="rId2" Type="http://schemas.openxmlformats.org/officeDocument/2006/relationships/chart" Target="../charts/chart236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4" Type="http://schemas.openxmlformats.org/officeDocument/2006/relationships/chart" Target="../charts/chart247.xml"/><Relationship Id="rId5" Type="http://schemas.openxmlformats.org/officeDocument/2006/relationships/chart" Target="../charts/chart248.xml"/><Relationship Id="rId6" Type="http://schemas.openxmlformats.org/officeDocument/2006/relationships/chart" Target="../charts/chart249.xml"/><Relationship Id="rId7" Type="http://schemas.openxmlformats.org/officeDocument/2006/relationships/chart" Target="../charts/chart250.xml"/><Relationship Id="rId8" Type="http://schemas.openxmlformats.org/officeDocument/2006/relationships/chart" Target="../charts/chart251.xml"/><Relationship Id="rId9" Type="http://schemas.openxmlformats.org/officeDocument/2006/relationships/chart" Target="../charts/chart252.xml"/><Relationship Id="rId1" Type="http://schemas.openxmlformats.org/officeDocument/2006/relationships/chart" Target="../charts/chart244.xml"/><Relationship Id="rId2" Type="http://schemas.openxmlformats.org/officeDocument/2006/relationships/chart" Target="../charts/chart245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4" Type="http://schemas.openxmlformats.org/officeDocument/2006/relationships/chart" Target="../charts/chart256.xml"/><Relationship Id="rId5" Type="http://schemas.openxmlformats.org/officeDocument/2006/relationships/chart" Target="../charts/chart257.xml"/><Relationship Id="rId6" Type="http://schemas.openxmlformats.org/officeDocument/2006/relationships/chart" Target="../charts/chart258.xml"/><Relationship Id="rId7" Type="http://schemas.openxmlformats.org/officeDocument/2006/relationships/chart" Target="../charts/chart259.xml"/><Relationship Id="rId8" Type="http://schemas.openxmlformats.org/officeDocument/2006/relationships/chart" Target="../charts/chart260.xml"/><Relationship Id="rId9" Type="http://schemas.openxmlformats.org/officeDocument/2006/relationships/chart" Target="../charts/chart261.xml"/><Relationship Id="rId1" Type="http://schemas.openxmlformats.org/officeDocument/2006/relationships/chart" Target="../charts/chart253.xml"/><Relationship Id="rId2" Type="http://schemas.openxmlformats.org/officeDocument/2006/relationships/chart" Target="../charts/chart254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4" Type="http://schemas.openxmlformats.org/officeDocument/2006/relationships/chart" Target="../charts/chart265.xml"/><Relationship Id="rId5" Type="http://schemas.openxmlformats.org/officeDocument/2006/relationships/chart" Target="../charts/chart266.xml"/><Relationship Id="rId6" Type="http://schemas.openxmlformats.org/officeDocument/2006/relationships/chart" Target="../charts/chart267.xml"/><Relationship Id="rId7" Type="http://schemas.openxmlformats.org/officeDocument/2006/relationships/chart" Target="../charts/chart268.xml"/><Relationship Id="rId8" Type="http://schemas.openxmlformats.org/officeDocument/2006/relationships/chart" Target="../charts/chart269.xml"/><Relationship Id="rId9" Type="http://schemas.openxmlformats.org/officeDocument/2006/relationships/chart" Target="../charts/chart270.xml"/><Relationship Id="rId1" Type="http://schemas.openxmlformats.org/officeDocument/2006/relationships/chart" Target="../charts/chart262.xml"/><Relationship Id="rId2" Type="http://schemas.openxmlformats.org/officeDocument/2006/relationships/chart" Target="../charts/chart263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4" Type="http://schemas.openxmlformats.org/officeDocument/2006/relationships/chart" Target="../charts/chart274.xml"/><Relationship Id="rId5" Type="http://schemas.openxmlformats.org/officeDocument/2006/relationships/chart" Target="../charts/chart275.xml"/><Relationship Id="rId6" Type="http://schemas.openxmlformats.org/officeDocument/2006/relationships/chart" Target="../charts/chart276.xml"/><Relationship Id="rId7" Type="http://schemas.openxmlformats.org/officeDocument/2006/relationships/chart" Target="../charts/chart277.xml"/><Relationship Id="rId8" Type="http://schemas.openxmlformats.org/officeDocument/2006/relationships/chart" Target="../charts/chart278.xml"/><Relationship Id="rId9" Type="http://schemas.openxmlformats.org/officeDocument/2006/relationships/chart" Target="../charts/chart279.xml"/><Relationship Id="rId1" Type="http://schemas.openxmlformats.org/officeDocument/2006/relationships/chart" Target="../charts/chart271.xml"/><Relationship Id="rId2" Type="http://schemas.openxmlformats.org/officeDocument/2006/relationships/chart" Target="../charts/chart272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4" Type="http://schemas.openxmlformats.org/officeDocument/2006/relationships/chart" Target="../charts/chart283.xml"/><Relationship Id="rId5" Type="http://schemas.openxmlformats.org/officeDocument/2006/relationships/chart" Target="../charts/chart284.xml"/><Relationship Id="rId6" Type="http://schemas.openxmlformats.org/officeDocument/2006/relationships/chart" Target="../charts/chart285.xml"/><Relationship Id="rId7" Type="http://schemas.openxmlformats.org/officeDocument/2006/relationships/chart" Target="../charts/chart286.xml"/><Relationship Id="rId8" Type="http://schemas.openxmlformats.org/officeDocument/2006/relationships/chart" Target="../charts/chart287.xml"/><Relationship Id="rId9" Type="http://schemas.openxmlformats.org/officeDocument/2006/relationships/chart" Target="../charts/chart288.xml"/><Relationship Id="rId1" Type="http://schemas.openxmlformats.org/officeDocument/2006/relationships/chart" Target="../charts/chart280.xml"/><Relationship Id="rId2" Type="http://schemas.openxmlformats.org/officeDocument/2006/relationships/chart" Target="../charts/chart281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4" Type="http://schemas.openxmlformats.org/officeDocument/2006/relationships/chart" Target="../charts/chart292.xml"/><Relationship Id="rId5" Type="http://schemas.openxmlformats.org/officeDocument/2006/relationships/chart" Target="../charts/chart293.xml"/><Relationship Id="rId6" Type="http://schemas.openxmlformats.org/officeDocument/2006/relationships/chart" Target="../charts/chart294.xml"/><Relationship Id="rId7" Type="http://schemas.openxmlformats.org/officeDocument/2006/relationships/chart" Target="../charts/chart295.xml"/><Relationship Id="rId8" Type="http://schemas.openxmlformats.org/officeDocument/2006/relationships/chart" Target="../charts/chart296.xml"/><Relationship Id="rId9" Type="http://schemas.openxmlformats.org/officeDocument/2006/relationships/chart" Target="../charts/chart297.xml"/><Relationship Id="rId1" Type="http://schemas.openxmlformats.org/officeDocument/2006/relationships/chart" Target="../charts/chart289.xml"/><Relationship Id="rId2" Type="http://schemas.openxmlformats.org/officeDocument/2006/relationships/chart" Target="../charts/chart290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4" Type="http://schemas.openxmlformats.org/officeDocument/2006/relationships/chart" Target="../charts/chart301.xml"/><Relationship Id="rId5" Type="http://schemas.openxmlformats.org/officeDocument/2006/relationships/chart" Target="../charts/chart302.xml"/><Relationship Id="rId6" Type="http://schemas.openxmlformats.org/officeDocument/2006/relationships/chart" Target="../charts/chart303.xml"/><Relationship Id="rId7" Type="http://schemas.openxmlformats.org/officeDocument/2006/relationships/chart" Target="../charts/chart304.xml"/><Relationship Id="rId8" Type="http://schemas.openxmlformats.org/officeDocument/2006/relationships/chart" Target="../charts/chart305.xml"/><Relationship Id="rId9" Type="http://schemas.openxmlformats.org/officeDocument/2006/relationships/chart" Target="../charts/chart306.xml"/><Relationship Id="rId1" Type="http://schemas.openxmlformats.org/officeDocument/2006/relationships/chart" Target="../charts/chart298.xml"/><Relationship Id="rId2" Type="http://schemas.openxmlformats.org/officeDocument/2006/relationships/chart" Target="../charts/chart299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4" Type="http://schemas.openxmlformats.org/officeDocument/2006/relationships/chart" Target="../charts/chart310.xml"/><Relationship Id="rId5" Type="http://schemas.openxmlformats.org/officeDocument/2006/relationships/chart" Target="../charts/chart311.xml"/><Relationship Id="rId6" Type="http://schemas.openxmlformats.org/officeDocument/2006/relationships/chart" Target="../charts/chart312.xml"/><Relationship Id="rId7" Type="http://schemas.openxmlformats.org/officeDocument/2006/relationships/chart" Target="../charts/chart313.xml"/><Relationship Id="rId8" Type="http://schemas.openxmlformats.org/officeDocument/2006/relationships/chart" Target="../charts/chart314.xml"/><Relationship Id="rId9" Type="http://schemas.openxmlformats.org/officeDocument/2006/relationships/chart" Target="../charts/chart315.xml"/><Relationship Id="rId1" Type="http://schemas.openxmlformats.org/officeDocument/2006/relationships/chart" Target="../charts/chart307.xml"/><Relationship Id="rId2" Type="http://schemas.openxmlformats.org/officeDocument/2006/relationships/chart" Target="../charts/chart308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4" Type="http://schemas.openxmlformats.org/officeDocument/2006/relationships/chart" Target="../charts/chart319.xml"/><Relationship Id="rId5" Type="http://schemas.openxmlformats.org/officeDocument/2006/relationships/chart" Target="../charts/chart320.xml"/><Relationship Id="rId6" Type="http://schemas.openxmlformats.org/officeDocument/2006/relationships/chart" Target="../charts/chart321.xml"/><Relationship Id="rId7" Type="http://schemas.openxmlformats.org/officeDocument/2006/relationships/chart" Target="../charts/chart322.xml"/><Relationship Id="rId8" Type="http://schemas.openxmlformats.org/officeDocument/2006/relationships/chart" Target="../charts/chart323.xml"/><Relationship Id="rId9" Type="http://schemas.openxmlformats.org/officeDocument/2006/relationships/chart" Target="../charts/chart324.xml"/><Relationship Id="rId1" Type="http://schemas.openxmlformats.org/officeDocument/2006/relationships/chart" Target="../charts/chart316.xml"/><Relationship Id="rId2" Type="http://schemas.openxmlformats.org/officeDocument/2006/relationships/chart" Target="../charts/chart317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7.xml"/><Relationship Id="rId4" Type="http://schemas.openxmlformats.org/officeDocument/2006/relationships/chart" Target="../charts/chart328.xml"/><Relationship Id="rId5" Type="http://schemas.openxmlformats.org/officeDocument/2006/relationships/chart" Target="../charts/chart329.xml"/><Relationship Id="rId6" Type="http://schemas.openxmlformats.org/officeDocument/2006/relationships/chart" Target="../charts/chart330.xml"/><Relationship Id="rId7" Type="http://schemas.openxmlformats.org/officeDocument/2006/relationships/chart" Target="../charts/chart331.xml"/><Relationship Id="rId8" Type="http://schemas.openxmlformats.org/officeDocument/2006/relationships/chart" Target="../charts/chart332.xml"/><Relationship Id="rId9" Type="http://schemas.openxmlformats.org/officeDocument/2006/relationships/chart" Target="../charts/chart333.xml"/><Relationship Id="rId1" Type="http://schemas.openxmlformats.org/officeDocument/2006/relationships/chart" Target="../charts/chart325.xml"/><Relationship Id="rId2" Type="http://schemas.openxmlformats.org/officeDocument/2006/relationships/chart" Target="../charts/chart326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6.xml"/><Relationship Id="rId4" Type="http://schemas.openxmlformats.org/officeDocument/2006/relationships/chart" Target="../charts/chart337.xml"/><Relationship Id="rId5" Type="http://schemas.openxmlformats.org/officeDocument/2006/relationships/chart" Target="../charts/chart338.xml"/><Relationship Id="rId6" Type="http://schemas.openxmlformats.org/officeDocument/2006/relationships/chart" Target="../charts/chart339.xml"/><Relationship Id="rId7" Type="http://schemas.openxmlformats.org/officeDocument/2006/relationships/chart" Target="../charts/chart340.xml"/><Relationship Id="rId8" Type="http://schemas.openxmlformats.org/officeDocument/2006/relationships/chart" Target="../charts/chart341.xml"/><Relationship Id="rId9" Type="http://schemas.openxmlformats.org/officeDocument/2006/relationships/chart" Target="../charts/chart342.xml"/><Relationship Id="rId1" Type="http://schemas.openxmlformats.org/officeDocument/2006/relationships/chart" Target="../charts/chart334.xml"/><Relationship Id="rId2" Type="http://schemas.openxmlformats.org/officeDocument/2006/relationships/chart" Target="../charts/chart335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5.xml"/><Relationship Id="rId4" Type="http://schemas.openxmlformats.org/officeDocument/2006/relationships/chart" Target="../charts/chart346.xml"/><Relationship Id="rId5" Type="http://schemas.openxmlformats.org/officeDocument/2006/relationships/chart" Target="../charts/chart347.xml"/><Relationship Id="rId6" Type="http://schemas.openxmlformats.org/officeDocument/2006/relationships/chart" Target="../charts/chart348.xml"/><Relationship Id="rId7" Type="http://schemas.openxmlformats.org/officeDocument/2006/relationships/chart" Target="../charts/chart349.xml"/><Relationship Id="rId8" Type="http://schemas.openxmlformats.org/officeDocument/2006/relationships/chart" Target="../charts/chart350.xml"/><Relationship Id="rId9" Type="http://schemas.openxmlformats.org/officeDocument/2006/relationships/chart" Target="../charts/chart351.xml"/><Relationship Id="rId1" Type="http://schemas.openxmlformats.org/officeDocument/2006/relationships/chart" Target="../charts/chart343.xml"/><Relationship Id="rId2" Type="http://schemas.openxmlformats.org/officeDocument/2006/relationships/chart" Target="../charts/chart344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4.xml"/><Relationship Id="rId4" Type="http://schemas.openxmlformats.org/officeDocument/2006/relationships/chart" Target="../charts/chart355.xml"/><Relationship Id="rId5" Type="http://schemas.openxmlformats.org/officeDocument/2006/relationships/chart" Target="../charts/chart356.xml"/><Relationship Id="rId6" Type="http://schemas.openxmlformats.org/officeDocument/2006/relationships/chart" Target="../charts/chart357.xml"/><Relationship Id="rId7" Type="http://schemas.openxmlformats.org/officeDocument/2006/relationships/chart" Target="../charts/chart358.xml"/><Relationship Id="rId8" Type="http://schemas.openxmlformats.org/officeDocument/2006/relationships/chart" Target="../charts/chart359.xml"/><Relationship Id="rId9" Type="http://schemas.openxmlformats.org/officeDocument/2006/relationships/chart" Target="../charts/chart360.xml"/><Relationship Id="rId1" Type="http://schemas.openxmlformats.org/officeDocument/2006/relationships/chart" Target="../charts/chart352.xml"/><Relationship Id="rId2" Type="http://schemas.openxmlformats.org/officeDocument/2006/relationships/chart" Target="../charts/chart353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3.xml"/><Relationship Id="rId4" Type="http://schemas.openxmlformats.org/officeDocument/2006/relationships/chart" Target="../charts/chart364.xml"/><Relationship Id="rId5" Type="http://schemas.openxmlformats.org/officeDocument/2006/relationships/chart" Target="../charts/chart365.xml"/><Relationship Id="rId6" Type="http://schemas.openxmlformats.org/officeDocument/2006/relationships/chart" Target="../charts/chart366.xml"/><Relationship Id="rId7" Type="http://schemas.openxmlformats.org/officeDocument/2006/relationships/chart" Target="../charts/chart367.xml"/><Relationship Id="rId8" Type="http://schemas.openxmlformats.org/officeDocument/2006/relationships/chart" Target="../charts/chart368.xml"/><Relationship Id="rId9" Type="http://schemas.openxmlformats.org/officeDocument/2006/relationships/chart" Target="../charts/chart369.xml"/><Relationship Id="rId1" Type="http://schemas.openxmlformats.org/officeDocument/2006/relationships/chart" Target="../charts/chart361.xml"/><Relationship Id="rId2" Type="http://schemas.openxmlformats.org/officeDocument/2006/relationships/chart" Target="../charts/chart362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2.xml"/><Relationship Id="rId4" Type="http://schemas.openxmlformats.org/officeDocument/2006/relationships/chart" Target="../charts/chart373.xml"/><Relationship Id="rId5" Type="http://schemas.openxmlformats.org/officeDocument/2006/relationships/chart" Target="../charts/chart374.xml"/><Relationship Id="rId6" Type="http://schemas.openxmlformats.org/officeDocument/2006/relationships/chart" Target="../charts/chart375.xml"/><Relationship Id="rId7" Type="http://schemas.openxmlformats.org/officeDocument/2006/relationships/chart" Target="../charts/chart376.xml"/><Relationship Id="rId8" Type="http://schemas.openxmlformats.org/officeDocument/2006/relationships/chart" Target="../charts/chart377.xml"/><Relationship Id="rId9" Type="http://schemas.openxmlformats.org/officeDocument/2006/relationships/chart" Target="../charts/chart378.xml"/><Relationship Id="rId1" Type="http://schemas.openxmlformats.org/officeDocument/2006/relationships/chart" Target="../charts/chart370.xml"/><Relationship Id="rId2" Type="http://schemas.openxmlformats.org/officeDocument/2006/relationships/chart" Target="../charts/chart37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482600</xdr:colOff>
      <xdr:row>29</xdr:row>
      <xdr:rowOff>66675</xdr:rowOff>
    </xdr:from>
    <xdr:to>
      <xdr:col>32</xdr:col>
      <xdr:colOff>339725</xdr:colOff>
      <xdr:row>53</xdr:row>
      <xdr:rowOff>104775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466724</xdr:colOff>
      <xdr:row>29</xdr:row>
      <xdr:rowOff>15875</xdr:rowOff>
    </xdr:from>
    <xdr:to>
      <xdr:col>35</xdr:col>
      <xdr:colOff>142874</xdr:colOff>
      <xdr:row>53</xdr:row>
      <xdr:rowOff>92075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381000</xdr:colOff>
      <xdr:row>29</xdr:row>
      <xdr:rowOff>60325</xdr:rowOff>
    </xdr:from>
    <xdr:to>
      <xdr:col>39</xdr:col>
      <xdr:colOff>584200</xdr:colOff>
      <xdr:row>53</xdr:row>
      <xdr:rowOff>98426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76200</xdr:colOff>
      <xdr:row>55</xdr:row>
      <xdr:rowOff>38100</xdr:rowOff>
    </xdr:from>
    <xdr:to>
      <xdr:col>31</xdr:col>
      <xdr:colOff>568325</xdr:colOff>
      <xdr:row>79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76200</xdr:colOff>
      <xdr:row>81</xdr:row>
      <xdr:rowOff>76200</xdr:rowOff>
    </xdr:from>
    <xdr:to>
      <xdr:col>31</xdr:col>
      <xdr:colOff>568325</xdr:colOff>
      <xdr:row>106</xdr:row>
      <xdr:rowOff>12700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254000</xdr:colOff>
      <xdr:row>55</xdr:row>
      <xdr:rowOff>152400</xdr:rowOff>
    </xdr:from>
    <xdr:to>
      <xdr:col>34</xdr:col>
      <xdr:colOff>565150</xdr:colOff>
      <xdr:row>80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127000</xdr:colOff>
      <xdr:row>82</xdr:row>
      <xdr:rowOff>12700</xdr:rowOff>
    </xdr:from>
    <xdr:to>
      <xdr:col>34</xdr:col>
      <xdr:colOff>438150</xdr:colOff>
      <xdr:row>106</xdr:row>
      <xdr:rowOff>139700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139700</xdr:colOff>
      <xdr:row>55</xdr:row>
      <xdr:rowOff>76200</xdr:rowOff>
    </xdr:from>
    <xdr:to>
      <xdr:col>39</xdr:col>
      <xdr:colOff>342900</xdr:colOff>
      <xdr:row>79</xdr:row>
      <xdr:rowOff>114301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76200</xdr:colOff>
      <xdr:row>81</xdr:row>
      <xdr:rowOff>50800</xdr:rowOff>
    </xdr:from>
    <xdr:to>
      <xdr:col>39</xdr:col>
      <xdr:colOff>279400</xdr:colOff>
      <xdr:row>105</xdr:row>
      <xdr:rowOff>139701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482600</xdr:colOff>
      <xdr:row>29</xdr:row>
      <xdr:rowOff>66675</xdr:rowOff>
    </xdr:from>
    <xdr:to>
      <xdr:col>32</xdr:col>
      <xdr:colOff>339725</xdr:colOff>
      <xdr:row>53</xdr:row>
      <xdr:rowOff>104775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466724</xdr:colOff>
      <xdr:row>29</xdr:row>
      <xdr:rowOff>15875</xdr:rowOff>
    </xdr:from>
    <xdr:to>
      <xdr:col>35</xdr:col>
      <xdr:colOff>142874</xdr:colOff>
      <xdr:row>53</xdr:row>
      <xdr:rowOff>92075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381000</xdr:colOff>
      <xdr:row>29</xdr:row>
      <xdr:rowOff>60325</xdr:rowOff>
    </xdr:from>
    <xdr:to>
      <xdr:col>39</xdr:col>
      <xdr:colOff>584200</xdr:colOff>
      <xdr:row>53</xdr:row>
      <xdr:rowOff>98426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76200</xdr:colOff>
      <xdr:row>55</xdr:row>
      <xdr:rowOff>38100</xdr:rowOff>
    </xdr:from>
    <xdr:to>
      <xdr:col>31</xdr:col>
      <xdr:colOff>568325</xdr:colOff>
      <xdr:row>79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76200</xdr:colOff>
      <xdr:row>81</xdr:row>
      <xdr:rowOff>76200</xdr:rowOff>
    </xdr:from>
    <xdr:to>
      <xdr:col>31</xdr:col>
      <xdr:colOff>568325</xdr:colOff>
      <xdr:row>106</xdr:row>
      <xdr:rowOff>12700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254000</xdr:colOff>
      <xdr:row>55</xdr:row>
      <xdr:rowOff>152400</xdr:rowOff>
    </xdr:from>
    <xdr:to>
      <xdr:col>34</xdr:col>
      <xdr:colOff>565150</xdr:colOff>
      <xdr:row>80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127000</xdr:colOff>
      <xdr:row>82</xdr:row>
      <xdr:rowOff>12700</xdr:rowOff>
    </xdr:from>
    <xdr:to>
      <xdr:col>34</xdr:col>
      <xdr:colOff>438150</xdr:colOff>
      <xdr:row>106</xdr:row>
      <xdr:rowOff>139700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139700</xdr:colOff>
      <xdr:row>55</xdr:row>
      <xdr:rowOff>76200</xdr:rowOff>
    </xdr:from>
    <xdr:to>
      <xdr:col>39</xdr:col>
      <xdr:colOff>342900</xdr:colOff>
      <xdr:row>79</xdr:row>
      <xdr:rowOff>114301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76200</xdr:colOff>
      <xdr:row>81</xdr:row>
      <xdr:rowOff>50800</xdr:rowOff>
    </xdr:from>
    <xdr:to>
      <xdr:col>39</xdr:col>
      <xdr:colOff>279400</xdr:colOff>
      <xdr:row>105</xdr:row>
      <xdr:rowOff>139701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482600</xdr:colOff>
      <xdr:row>29</xdr:row>
      <xdr:rowOff>66675</xdr:rowOff>
    </xdr:from>
    <xdr:to>
      <xdr:col>32</xdr:col>
      <xdr:colOff>339725</xdr:colOff>
      <xdr:row>53</xdr:row>
      <xdr:rowOff>104775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466724</xdr:colOff>
      <xdr:row>29</xdr:row>
      <xdr:rowOff>15875</xdr:rowOff>
    </xdr:from>
    <xdr:to>
      <xdr:col>35</xdr:col>
      <xdr:colOff>142874</xdr:colOff>
      <xdr:row>53</xdr:row>
      <xdr:rowOff>92075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381000</xdr:colOff>
      <xdr:row>29</xdr:row>
      <xdr:rowOff>60325</xdr:rowOff>
    </xdr:from>
    <xdr:to>
      <xdr:col>39</xdr:col>
      <xdr:colOff>584200</xdr:colOff>
      <xdr:row>53</xdr:row>
      <xdr:rowOff>98426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76200</xdr:colOff>
      <xdr:row>55</xdr:row>
      <xdr:rowOff>38100</xdr:rowOff>
    </xdr:from>
    <xdr:to>
      <xdr:col>31</xdr:col>
      <xdr:colOff>568325</xdr:colOff>
      <xdr:row>79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76200</xdr:colOff>
      <xdr:row>81</xdr:row>
      <xdr:rowOff>76200</xdr:rowOff>
    </xdr:from>
    <xdr:to>
      <xdr:col>31</xdr:col>
      <xdr:colOff>568325</xdr:colOff>
      <xdr:row>106</xdr:row>
      <xdr:rowOff>12700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254000</xdr:colOff>
      <xdr:row>55</xdr:row>
      <xdr:rowOff>152400</xdr:rowOff>
    </xdr:from>
    <xdr:to>
      <xdr:col>34</xdr:col>
      <xdr:colOff>565150</xdr:colOff>
      <xdr:row>80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127000</xdr:colOff>
      <xdr:row>82</xdr:row>
      <xdr:rowOff>12700</xdr:rowOff>
    </xdr:from>
    <xdr:to>
      <xdr:col>34</xdr:col>
      <xdr:colOff>438150</xdr:colOff>
      <xdr:row>106</xdr:row>
      <xdr:rowOff>139700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139700</xdr:colOff>
      <xdr:row>55</xdr:row>
      <xdr:rowOff>76200</xdr:rowOff>
    </xdr:from>
    <xdr:to>
      <xdr:col>39</xdr:col>
      <xdr:colOff>342900</xdr:colOff>
      <xdr:row>79</xdr:row>
      <xdr:rowOff>114301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76200</xdr:colOff>
      <xdr:row>81</xdr:row>
      <xdr:rowOff>50800</xdr:rowOff>
    </xdr:from>
    <xdr:to>
      <xdr:col>39</xdr:col>
      <xdr:colOff>279400</xdr:colOff>
      <xdr:row>105</xdr:row>
      <xdr:rowOff>139701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482600</xdr:colOff>
      <xdr:row>29</xdr:row>
      <xdr:rowOff>66675</xdr:rowOff>
    </xdr:from>
    <xdr:to>
      <xdr:col>32</xdr:col>
      <xdr:colOff>339725</xdr:colOff>
      <xdr:row>53</xdr:row>
      <xdr:rowOff>104775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466724</xdr:colOff>
      <xdr:row>29</xdr:row>
      <xdr:rowOff>15875</xdr:rowOff>
    </xdr:from>
    <xdr:to>
      <xdr:col>35</xdr:col>
      <xdr:colOff>142874</xdr:colOff>
      <xdr:row>53</xdr:row>
      <xdr:rowOff>92075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381000</xdr:colOff>
      <xdr:row>29</xdr:row>
      <xdr:rowOff>60325</xdr:rowOff>
    </xdr:from>
    <xdr:to>
      <xdr:col>39</xdr:col>
      <xdr:colOff>584200</xdr:colOff>
      <xdr:row>53</xdr:row>
      <xdr:rowOff>98426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76200</xdr:colOff>
      <xdr:row>55</xdr:row>
      <xdr:rowOff>38100</xdr:rowOff>
    </xdr:from>
    <xdr:to>
      <xdr:col>31</xdr:col>
      <xdr:colOff>568325</xdr:colOff>
      <xdr:row>79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76200</xdr:colOff>
      <xdr:row>81</xdr:row>
      <xdr:rowOff>76200</xdr:rowOff>
    </xdr:from>
    <xdr:to>
      <xdr:col>31</xdr:col>
      <xdr:colOff>568325</xdr:colOff>
      <xdr:row>106</xdr:row>
      <xdr:rowOff>12700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254000</xdr:colOff>
      <xdr:row>55</xdr:row>
      <xdr:rowOff>152400</xdr:rowOff>
    </xdr:from>
    <xdr:to>
      <xdr:col>34</xdr:col>
      <xdr:colOff>565150</xdr:colOff>
      <xdr:row>80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127000</xdr:colOff>
      <xdr:row>82</xdr:row>
      <xdr:rowOff>12700</xdr:rowOff>
    </xdr:from>
    <xdr:to>
      <xdr:col>34</xdr:col>
      <xdr:colOff>438150</xdr:colOff>
      <xdr:row>106</xdr:row>
      <xdr:rowOff>139700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139700</xdr:colOff>
      <xdr:row>55</xdr:row>
      <xdr:rowOff>76200</xdr:rowOff>
    </xdr:from>
    <xdr:to>
      <xdr:col>39</xdr:col>
      <xdr:colOff>342900</xdr:colOff>
      <xdr:row>79</xdr:row>
      <xdr:rowOff>114301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76200</xdr:colOff>
      <xdr:row>81</xdr:row>
      <xdr:rowOff>50800</xdr:rowOff>
    </xdr:from>
    <xdr:to>
      <xdr:col>39</xdr:col>
      <xdr:colOff>279400</xdr:colOff>
      <xdr:row>105</xdr:row>
      <xdr:rowOff>139701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482600</xdr:colOff>
      <xdr:row>29</xdr:row>
      <xdr:rowOff>66675</xdr:rowOff>
    </xdr:from>
    <xdr:to>
      <xdr:col>32</xdr:col>
      <xdr:colOff>339725</xdr:colOff>
      <xdr:row>53</xdr:row>
      <xdr:rowOff>104775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466724</xdr:colOff>
      <xdr:row>29</xdr:row>
      <xdr:rowOff>15875</xdr:rowOff>
    </xdr:from>
    <xdr:to>
      <xdr:col>35</xdr:col>
      <xdr:colOff>142874</xdr:colOff>
      <xdr:row>53</xdr:row>
      <xdr:rowOff>92075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381000</xdr:colOff>
      <xdr:row>29</xdr:row>
      <xdr:rowOff>60325</xdr:rowOff>
    </xdr:from>
    <xdr:to>
      <xdr:col>39</xdr:col>
      <xdr:colOff>584200</xdr:colOff>
      <xdr:row>53</xdr:row>
      <xdr:rowOff>98426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76200</xdr:colOff>
      <xdr:row>55</xdr:row>
      <xdr:rowOff>38100</xdr:rowOff>
    </xdr:from>
    <xdr:to>
      <xdr:col>31</xdr:col>
      <xdr:colOff>568325</xdr:colOff>
      <xdr:row>79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76200</xdr:colOff>
      <xdr:row>81</xdr:row>
      <xdr:rowOff>76200</xdr:rowOff>
    </xdr:from>
    <xdr:to>
      <xdr:col>31</xdr:col>
      <xdr:colOff>568325</xdr:colOff>
      <xdr:row>106</xdr:row>
      <xdr:rowOff>12700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254000</xdr:colOff>
      <xdr:row>55</xdr:row>
      <xdr:rowOff>152400</xdr:rowOff>
    </xdr:from>
    <xdr:to>
      <xdr:col>34</xdr:col>
      <xdr:colOff>565150</xdr:colOff>
      <xdr:row>80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127000</xdr:colOff>
      <xdr:row>82</xdr:row>
      <xdr:rowOff>12700</xdr:rowOff>
    </xdr:from>
    <xdr:to>
      <xdr:col>34</xdr:col>
      <xdr:colOff>438150</xdr:colOff>
      <xdr:row>106</xdr:row>
      <xdr:rowOff>139700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139700</xdr:colOff>
      <xdr:row>55</xdr:row>
      <xdr:rowOff>76200</xdr:rowOff>
    </xdr:from>
    <xdr:to>
      <xdr:col>39</xdr:col>
      <xdr:colOff>342900</xdr:colOff>
      <xdr:row>79</xdr:row>
      <xdr:rowOff>114301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76200</xdr:colOff>
      <xdr:row>81</xdr:row>
      <xdr:rowOff>50800</xdr:rowOff>
    </xdr:from>
    <xdr:to>
      <xdr:col>39</xdr:col>
      <xdr:colOff>279400</xdr:colOff>
      <xdr:row>105</xdr:row>
      <xdr:rowOff>139701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482600</xdr:colOff>
      <xdr:row>29</xdr:row>
      <xdr:rowOff>66675</xdr:rowOff>
    </xdr:from>
    <xdr:to>
      <xdr:col>32</xdr:col>
      <xdr:colOff>339725</xdr:colOff>
      <xdr:row>53</xdr:row>
      <xdr:rowOff>104775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466724</xdr:colOff>
      <xdr:row>29</xdr:row>
      <xdr:rowOff>15875</xdr:rowOff>
    </xdr:from>
    <xdr:to>
      <xdr:col>35</xdr:col>
      <xdr:colOff>142874</xdr:colOff>
      <xdr:row>53</xdr:row>
      <xdr:rowOff>92075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381000</xdr:colOff>
      <xdr:row>29</xdr:row>
      <xdr:rowOff>60325</xdr:rowOff>
    </xdr:from>
    <xdr:to>
      <xdr:col>39</xdr:col>
      <xdr:colOff>584200</xdr:colOff>
      <xdr:row>53</xdr:row>
      <xdr:rowOff>98426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76200</xdr:colOff>
      <xdr:row>55</xdr:row>
      <xdr:rowOff>38100</xdr:rowOff>
    </xdr:from>
    <xdr:to>
      <xdr:col>31</xdr:col>
      <xdr:colOff>568325</xdr:colOff>
      <xdr:row>79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76200</xdr:colOff>
      <xdr:row>81</xdr:row>
      <xdr:rowOff>76200</xdr:rowOff>
    </xdr:from>
    <xdr:to>
      <xdr:col>31</xdr:col>
      <xdr:colOff>568325</xdr:colOff>
      <xdr:row>106</xdr:row>
      <xdr:rowOff>12700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254000</xdr:colOff>
      <xdr:row>55</xdr:row>
      <xdr:rowOff>152400</xdr:rowOff>
    </xdr:from>
    <xdr:to>
      <xdr:col>34</xdr:col>
      <xdr:colOff>565150</xdr:colOff>
      <xdr:row>80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127000</xdr:colOff>
      <xdr:row>82</xdr:row>
      <xdr:rowOff>12700</xdr:rowOff>
    </xdr:from>
    <xdr:to>
      <xdr:col>34</xdr:col>
      <xdr:colOff>438150</xdr:colOff>
      <xdr:row>106</xdr:row>
      <xdr:rowOff>139700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139700</xdr:colOff>
      <xdr:row>55</xdr:row>
      <xdr:rowOff>76200</xdr:rowOff>
    </xdr:from>
    <xdr:to>
      <xdr:col>39</xdr:col>
      <xdr:colOff>342900</xdr:colOff>
      <xdr:row>79</xdr:row>
      <xdr:rowOff>114301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76200</xdr:colOff>
      <xdr:row>81</xdr:row>
      <xdr:rowOff>50800</xdr:rowOff>
    </xdr:from>
    <xdr:to>
      <xdr:col>39</xdr:col>
      <xdr:colOff>279400</xdr:colOff>
      <xdr:row>105</xdr:row>
      <xdr:rowOff>139701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482600</xdr:colOff>
      <xdr:row>29</xdr:row>
      <xdr:rowOff>66675</xdr:rowOff>
    </xdr:from>
    <xdr:to>
      <xdr:col>32</xdr:col>
      <xdr:colOff>339725</xdr:colOff>
      <xdr:row>53</xdr:row>
      <xdr:rowOff>104775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466724</xdr:colOff>
      <xdr:row>29</xdr:row>
      <xdr:rowOff>15875</xdr:rowOff>
    </xdr:from>
    <xdr:to>
      <xdr:col>35</xdr:col>
      <xdr:colOff>142874</xdr:colOff>
      <xdr:row>53</xdr:row>
      <xdr:rowOff>92075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381000</xdr:colOff>
      <xdr:row>29</xdr:row>
      <xdr:rowOff>60325</xdr:rowOff>
    </xdr:from>
    <xdr:to>
      <xdr:col>39</xdr:col>
      <xdr:colOff>584200</xdr:colOff>
      <xdr:row>53</xdr:row>
      <xdr:rowOff>98426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76200</xdr:colOff>
      <xdr:row>55</xdr:row>
      <xdr:rowOff>38100</xdr:rowOff>
    </xdr:from>
    <xdr:to>
      <xdr:col>31</xdr:col>
      <xdr:colOff>568325</xdr:colOff>
      <xdr:row>79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76200</xdr:colOff>
      <xdr:row>81</xdr:row>
      <xdr:rowOff>76200</xdr:rowOff>
    </xdr:from>
    <xdr:to>
      <xdr:col>31</xdr:col>
      <xdr:colOff>568325</xdr:colOff>
      <xdr:row>106</xdr:row>
      <xdr:rowOff>12700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254000</xdr:colOff>
      <xdr:row>55</xdr:row>
      <xdr:rowOff>152400</xdr:rowOff>
    </xdr:from>
    <xdr:to>
      <xdr:col>34</xdr:col>
      <xdr:colOff>565150</xdr:colOff>
      <xdr:row>80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127000</xdr:colOff>
      <xdr:row>82</xdr:row>
      <xdr:rowOff>12700</xdr:rowOff>
    </xdr:from>
    <xdr:to>
      <xdr:col>34</xdr:col>
      <xdr:colOff>438150</xdr:colOff>
      <xdr:row>106</xdr:row>
      <xdr:rowOff>139700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139700</xdr:colOff>
      <xdr:row>55</xdr:row>
      <xdr:rowOff>76200</xdr:rowOff>
    </xdr:from>
    <xdr:to>
      <xdr:col>39</xdr:col>
      <xdr:colOff>342900</xdr:colOff>
      <xdr:row>79</xdr:row>
      <xdr:rowOff>114301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76200</xdr:colOff>
      <xdr:row>81</xdr:row>
      <xdr:rowOff>50800</xdr:rowOff>
    </xdr:from>
    <xdr:to>
      <xdr:col>39</xdr:col>
      <xdr:colOff>279400</xdr:colOff>
      <xdr:row>105</xdr:row>
      <xdr:rowOff>139701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482600</xdr:colOff>
      <xdr:row>29</xdr:row>
      <xdr:rowOff>66675</xdr:rowOff>
    </xdr:from>
    <xdr:to>
      <xdr:col>32</xdr:col>
      <xdr:colOff>339725</xdr:colOff>
      <xdr:row>53</xdr:row>
      <xdr:rowOff>104775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466724</xdr:colOff>
      <xdr:row>29</xdr:row>
      <xdr:rowOff>15875</xdr:rowOff>
    </xdr:from>
    <xdr:to>
      <xdr:col>35</xdr:col>
      <xdr:colOff>142874</xdr:colOff>
      <xdr:row>53</xdr:row>
      <xdr:rowOff>92075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381000</xdr:colOff>
      <xdr:row>29</xdr:row>
      <xdr:rowOff>60325</xdr:rowOff>
    </xdr:from>
    <xdr:to>
      <xdr:col>39</xdr:col>
      <xdr:colOff>584200</xdr:colOff>
      <xdr:row>53</xdr:row>
      <xdr:rowOff>98426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76200</xdr:colOff>
      <xdr:row>55</xdr:row>
      <xdr:rowOff>38100</xdr:rowOff>
    </xdr:from>
    <xdr:to>
      <xdr:col>31</xdr:col>
      <xdr:colOff>568325</xdr:colOff>
      <xdr:row>79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76200</xdr:colOff>
      <xdr:row>81</xdr:row>
      <xdr:rowOff>76200</xdr:rowOff>
    </xdr:from>
    <xdr:to>
      <xdr:col>31</xdr:col>
      <xdr:colOff>568325</xdr:colOff>
      <xdr:row>106</xdr:row>
      <xdr:rowOff>12700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254000</xdr:colOff>
      <xdr:row>55</xdr:row>
      <xdr:rowOff>152400</xdr:rowOff>
    </xdr:from>
    <xdr:to>
      <xdr:col>34</xdr:col>
      <xdr:colOff>565150</xdr:colOff>
      <xdr:row>80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127000</xdr:colOff>
      <xdr:row>82</xdr:row>
      <xdr:rowOff>12700</xdr:rowOff>
    </xdr:from>
    <xdr:to>
      <xdr:col>34</xdr:col>
      <xdr:colOff>438150</xdr:colOff>
      <xdr:row>106</xdr:row>
      <xdr:rowOff>139700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139700</xdr:colOff>
      <xdr:row>55</xdr:row>
      <xdr:rowOff>76200</xdr:rowOff>
    </xdr:from>
    <xdr:to>
      <xdr:col>39</xdr:col>
      <xdr:colOff>342900</xdr:colOff>
      <xdr:row>79</xdr:row>
      <xdr:rowOff>114301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76200</xdr:colOff>
      <xdr:row>81</xdr:row>
      <xdr:rowOff>50800</xdr:rowOff>
    </xdr:from>
    <xdr:to>
      <xdr:col>39</xdr:col>
      <xdr:colOff>279400</xdr:colOff>
      <xdr:row>105</xdr:row>
      <xdr:rowOff>139701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482600</xdr:colOff>
      <xdr:row>29</xdr:row>
      <xdr:rowOff>66675</xdr:rowOff>
    </xdr:from>
    <xdr:to>
      <xdr:col>32</xdr:col>
      <xdr:colOff>339725</xdr:colOff>
      <xdr:row>53</xdr:row>
      <xdr:rowOff>104775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466724</xdr:colOff>
      <xdr:row>29</xdr:row>
      <xdr:rowOff>15875</xdr:rowOff>
    </xdr:from>
    <xdr:to>
      <xdr:col>35</xdr:col>
      <xdr:colOff>142874</xdr:colOff>
      <xdr:row>53</xdr:row>
      <xdr:rowOff>92075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381000</xdr:colOff>
      <xdr:row>29</xdr:row>
      <xdr:rowOff>60325</xdr:rowOff>
    </xdr:from>
    <xdr:to>
      <xdr:col>39</xdr:col>
      <xdr:colOff>584200</xdr:colOff>
      <xdr:row>53</xdr:row>
      <xdr:rowOff>98426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76200</xdr:colOff>
      <xdr:row>55</xdr:row>
      <xdr:rowOff>38100</xdr:rowOff>
    </xdr:from>
    <xdr:to>
      <xdr:col>31</xdr:col>
      <xdr:colOff>568325</xdr:colOff>
      <xdr:row>79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76200</xdr:colOff>
      <xdr:row>81</xdr:row>
      <xdr:rowOff>76200</xdr:rowOff>
    </xdr:from>
    <xdr:to>
      <xdr:col>31</xdr:col>
      <xdr:colOff>568325</xdr:colOff>
      <xdr:row>106</xdr:row>
      <xdr:rowOff>12700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254000</xdr:colOff>
      <xdr:row>55</xdr:row>
      <xdr:rowOff>152400</xdr:rowOff>
    </xdr:from>
    <xdr:to>
      <xdr:col>34</xdr:col>
      <xdr:colOff>565150</xdr:colOff>
      <xdr:row>80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127000</xdr:colOff>
      <xdr:row>82</xdr:row>
      <xdr:rowOff>12700</xdr:rowOff>
    </xdr:from>
    <xdr:to>
      <xdr:col>34</xdr:col>
      <xdr:colOff>438150</xdr:colOff>
      <xdr:row>106</xdr:row>
      <xdr:rowOff>139700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139700</xdr:colOff>
      <xdr:row>55</xdr:row>
      <xdr:rowOff>76200</xdr:rowOff>
    </xdr:from>
    <xdr:to>
      <xdr:col>39</xdr:col>
      <xdr:colOff>342900</xdr:colOff>
      <xdr:row>79</xdr:row>
      <xdr:rowOff>114301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76200</xdr:colOff>
      <xdr:row>81</xdr:row>
      <xdr:rowOff>50800</xdr:rowOff>
    </xdr:from>
    <xdr:to>
      <xdr:col>39</xdr:col>
      <xdr:colOff>279400</xdr:colOff>
      <xdr:row>105</xdr:row>
      <xdr:rowOff>139701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482600</xdr:colOff>
      <xdr:row>29</xdr:row>
      <xdr:rowOff>66675</xdr:rowOff>
    </xdr:from>
    <xdr:to>
      <xdr:col>32</xdr:col>
      <xdr:colOff>339725</xdr:colOff>
      <xdr:row>53</xdr:row>
      <xdr:rowOff>104775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466724</xdr:colOff>
      <xdr:row>29</xdr:row>
      <xdr:rowOff>15875</xdr:rowOff>
    </xdr:from>
    <xdr:to>
      <xdr:col>35</xdr:col>
      <xdr:colOff>142874</xdr:colOff>
      <xdr:row>53</xdr:row>
      <xdr:rowOff>92075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381000</xdr:colOff>
      <xdr:row>29</xdr:row>
      <xdr:rowOff>60325</xdr:rowOff>
    </xdr:from>
    <xdr:to>
      <xdr:col>39</xdr:col>
      <xdr:colOff>584200</xdr:colOff>
      <xdr:row>53</xdr:row>
      <xdr:rowOff>98426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76200</xdr:colOff>
      <xdr:row>55</xdr:row>
      <xdr:rowOff>38100</xdr:rowOff>
    </xdr:from>
    <xdr:to>
      <xdr:col>31</xdr:col>
      <xdr:colOff>568325</xdr:colOff>
      <xdr:row>79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76200</xdr:colOff>
      <xdr:row>81</xdr:row>
      <xdr:rowOff>76200</xdr:rowOff>
    </xdr:from>
    <xdr:to>
      <xdr:col>31</xdr:col>
      <xdr:colOff>568325</xdr:colOff>
      <xdr:row>106</xdr:row>
      <xdr:rowOff>12700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254000</xdr:colOff>
      <xdr:row>55</xdr:row>
      <xdr:rowOff>152400</xdr:rowOff>
    </xdr:from>
    <xdr:to>
      <xdr:col>34</xdr:col>
      <xdr:colOff>565150</xdr:colOff>
      <xdr:row>80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127000</xdr:colOff>
      <xdr:row>82</xdr:row>
      <xdr:rowOff>12700</xdr:rowOff>
    </xdr:from>
    <xdr:to>
      <xdr:col>34</xdr:col>
      <xdr:colOff>438150</xdr:colOff>
      <xdr:row>106</xdr:row>
      <xdr:rowOff>139700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139700</xdr:colOff>
      <xdr:row>55</xdr:row>
      <xdr:rowOff>76200</xdr:rowOff>
    </xdr:from>
    <xdr:to>
      <xdr:col>39</xdr:col>
      <xdr:colOff>342900</xdr:colOff>
      <xdr:row>79</xdr:row>
      <xdr:rowOff>114301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76200</xdr:colOff>
      <xdr:row>81</xdr:row>
      <xdr:rowOff>50800</xdr:rowOff>
    </xdr:from>
    <xdr:to>
      <xdr:col>39</xdr:col>
      <xdr:colOff>279400</xdr:colOff>
      <xdr:row>105</xdr:row>
      <xdr:rowOff>139701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482600</xdr:colOff>
      <xdr:row>29</xdr:row>
      <xdr:rowOff>66675</xdr:rowOff>
    </xdr:from>
    <xdr:to>
      <xdr:col>32</xdr:col>
      <xdr:colOff>339725</xdr:colOff>
      <xdr:row>53</xdr:row>
      <xdr:rowOff>104775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466724</xdr:colOff>
      <xdr:row>29</xdr:row>
      <xdr:rowOff>15875</xdr:rowOff>
    </xdr:from>
    <xdr:to>
      <xdr:col>35</xdr:col>
      <xdr:colOff>142874</xdr:colOff>
      <xdr:row>53</xdr:row>
      <xdr:rowOff>92075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381000</xdr:colOff>
      <xdr:row>29</xdr:row>
      <xdr:rowOff>60325</xdr:rowOff>
    </xdr:from>
    <xdr:to>
      <xdr:col>39</xdr:col>
      <xdr:colOff>584200</xdr:colOff>
      <xdr:row>53</xdr:row>
      <xdr:rowOff>98426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76200</xdr:colOff>
      <xdr:row>55</xdr:row>
      <xdr:rowOff>38100</xdr:rowOff>
    </xdr:from>
    <xdr:to>
      <xdr:col>31</xdr:col>
      <xdr:colOff>568325</xdr:colOff>
      <xdr:row>79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76200</xdr:colOff>
      <xdr:row>81</xdr:row>
      <xdr:rowOff>76200</xdr:rowOff>
    </xdr:from>
    <xdr:to>
      <xdr:col>31</xdr:col>
      <xdr:colOff>568325</xdr:colOff>
      <xdr:row>106</xdr:row>
      <xdr:rowOff>12700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254000</xdr:colOff>
      <xdr:row>55</xdr:row>
      <xdr:rowOff>152400</xdr:rowOff>
    </xdr:from>
    <xdr:to>
      <xdr:col>34</xdr:col>
      <xdr:colOff>565150</xdr:colOff>
      <xdr:row>80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127000</xdr:colOff>
      <xdr:row>82</xdr:row>
      <xdr:rowOff>12700</xdr:rowOff>
    </xdr:from>
    <xdr:to>
      <xdr:col>34</xdr:col>
      <xdr:colOff>438150</xdr:colOff>
      <xdr:row>106</xdr:row>
      <xdr:rowOff>139700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139700</xdr:colOff>
      <xdr:row>55</xdr:row>
      <xdr:rowOff>76200</xdr:rowOff>
    </xdr:from>
    <xdr:to>
      <xdr:col>39</xdr:col>
      <xdr:colOff>342900</xdr:colOff>
      <xdr:row>79</xdr:row>
      <xdr:rowOff>114301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76200</xdr:colOff>
      <xdr:row>81</xdr:row>
      <xdr:rowOff>50800</xdr:rowOff>
    </xdr:from>
    <xdr:to>
      <xdr:col>39</xdr:col>
      <xdr:colOff>279400</xdr:colOff>
      <xdr:row>105</xdr:row>
      <xdr:rowOff>139701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482600</xdr:colOff>
      <xdr:row>29</xdr:row>
      <xdr:rowOff>66675</xdr:rowOff>
    </xdr:from>
    <xdr:to>
      <xdr:col>32</xdr:col>
      <xdr:colOff>339725</xdr:colOff>
      <xdr:row>53</xdr:row>
      <xdr:rowOff>104775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466724</xdr:colOff>
      <xdr:row>29</xdr:row>
      <xdr:rowOff>15875</xdr:rowOff>
    </xdr:from>
    <xdr:to>
      <xdr:col>35</xdr:col>
      <xdr:colOff>142874</xdr:colOff>
      <xdr:row>53</xdr:row>
      <xdr:rowOff>92075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381000</xdr:colOff>
      <xdr:row>29</xdr:row>
      <xdr:rowOff>60325</xdr:rowOff>
    </xdr:from>
    <xdr:to>
      <xdr:col>39</xdr:col>
      <xdr:colOff>584200</xdr:colOff>
      <xdr:row>53</xdr:row>
      <xdr:rowOff>98426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76200</xdr:colOff>
      <xdr:row>55</xdr:row>
      <xdr:rowOff>38100</xdr:rowOff>
    </xdr:from>
    <xdr:to>
      <xdr:col>31</xdr:col>
      <xdr:colOff>568325</xdr:colOff>
      <xdr:row>79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76200</xdr:colOff>
      <xdr:row>81</xdr:row>
      <xdr:rowOff>76200</xdr:rowOff>
    </xdr:from>
    <xdr:to>
      <xdr:col>31</xdr:col>
      <xdr:colOff>568325</xdr:colOff>
      <xdr:row>106</xdr:row>
      <xdr:rowOff>12700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254000</xdr:colOff>
      <xdr:row>55</xdr:row>
      <xdr:rowOff>152400</xdr:rowOff>
    </xdr:from>
    <xdr:to>
      <xdr:col>34</xdr:col>
      <xdr:colOff>565150</xdr:colOff>
      <xdr:row>80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127000</xdr:colOff>
      <xdr:row>82</xdr:row>
      <xdr:rowOff>12700</xdr:rowOff>
    </xdr:from>
    <xdr:to>
      <xdr:col>34</xdr:col>
      <xdr:colOff>438150</xdr:colOff>
      <xdr:row>106</xdr:row>
      <xdr:rowOff>139700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139700</xdr:colOff>
      <xdr:row>55</xdr:row>
      <xdr:rowOff>76200</xdr:rowOff>
    </xdr:from>
    <xdr:to>
      <xdr:col>39</xdr:col>
      <xdr:colOff>342900</xdr:colOff>
      <xdr:row>79</xdr:row>
      <xdr:rowOff>114301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76200</xdr:colOff>
      <xdr:row>81</xdr:row>
      <xdr:rowOff>50800</xdr:rowOff>
    </xdr:from>
    <xdr:to>
      <xdr:col>39</xdr:col>
      <xdr:colOff>279400</xdr:colOff>
      <xdr:row>105</xdr:row>
      <xdr:rowOff>139701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482600</xdr:colOff>
      <xdr:row>29</xdr:row>
      <xdr:rowOff>66675</xdr:rowOff>
    </xdr:from>
    <xdr:to>
      <xdr:col>32</xdr:col>
      <xdr:colOff>339725</xdr:colOff>
      <xdr:row>53</xdr:row>
      <xdr:rowOff>104775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466724</xdr:colOff>
      <xdr:row>29</xdr:row>
      <xdr:rowOff>15875</xdr:rowOff>
    </xdr:from>
    <xdr:to>
      <xdr:col>35</xdr:col>
      <xdr:colOff>142874</xdr:colOff>
      <xdr:row>53</xdr:row>
      <xdr:rowOff>92075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381000</xdr:colOff>
      <xdr:row>29</xdr:row>
      <xdr:rowOff>60325</xdr:rowOff>
    </xdr:from>
    <xdr:to>
      <xdr:col>39</xdr:col>
      <xdr:colOff>584200</xdr:colOff>
      <xdr:row>53</xdr:row>
      <xdr:rowOff>98426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76200</xdr:colOff>
      <xdr:row>55</xdr:row>
      <xdr:rowOff>38100</xdr:rowOff>
    </xdr:from>
    <xdr:to>
      <xdr:col>31</xdr:col>
      <xdr:colOff>568325</xdr:colOff>
      <xdr:row>79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76200</xdr:colOff>
      <xdr:row>81</xdr:row>
      <xdr:rowOff>76200</xdr:rowOff>
    </xdr:from>
    <xdr:to>
      <xdr:col>31</xdr:col>
      <xdr:colOff>568325</xdr:colOff>
      <xdr:row>106</xdr:row>
      <xdr:rowOff>12700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254000</xdr:colOff>
      <xdr:row>55</xdr:row>
      <xdr:rowOff>152400</xdr:rowOff>
    </xdr:from>
    <xdr:to>
      <xdr:col>34</xdr:col>
      <xdr:colOff>565150</xdr:colOff>
      <xdr:row>80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127000</xdr:colOff>
      <xdr:row>82</xdr:row>
      <xdr:rowOff>12700</xdr:rowOff>
    </xdr:from>
    <xdr:to>
      <xdr:col>34</xdr:col>
      <xdr:colOff>438150</xdr:colOff>
      <xdr:row>106</xdr:row>
      <xdr:rowOff>139700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139700</xdr:colOff>
      <xdr:row>55</xdr:row>
      <xdr:rowOff>76200</xdr:rowOff>
    </xdr:from>
    <xdr:to>
      <xdr:col>39</xdr:col>
      <xdr:colOff>342900</xdr:colOff>
      <xdr:row>79</xdr:row>
      <xdr:rowOff>114301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76200</xdr:colOff>
      <xdr:row>81</xdr:row>
      <xdr:rowOff>50800</xdr:rowOff>
    </xdr:from>
    <xdr:to>
      <xdr:col>39</xdr:col>
      <xdr:colOff>279400</xdr:colOff>
      <xdr:row>105</xdr:row>
      <xdr:rowOff>139701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482600</xdr:colOff>
      <xdr:row>29</xdr:row>
      <xdr:rowOff>66675</xdr:rowOff>
    </xdr:from>
    <xdr:to>
      <xdr:col>32</xdr:col>
      <xdr:colOff>339725</xdr:colOff>
      <xdr:row>53</xdr:row>
      <xdr:rowOff>104775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466724</xdr:colOff>
      <xdr:row>29</xdr:row>
      <xdr:rowOff>15875</xdr:rowOff>
    </xdr:from>
    <xdr:to>
      <xdr:col>35</xdr:col>
      <xdr:colOff>142874</xdr:colOff>
      <xdr:row>53</xdr:row>
      <xdr:rowOff>92075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381000</xdr:colOff>
      <xdr:row>29</xdr:row>
      <xdr:rowOff>60325</xdr:rowOff>
    </xdr:from>
    <xdr:to>
      <xdr:col>39</xdr:col>
      <xdr:colOff>584200</xdr:colOff>
      <xdr:row>53</xdr:row>
      <xdr:rowOff>98426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76200</xdr:colOff>
      <xdr:row>55</xdr:row>
      <xdr:rowOff>38100</xdr:rowOff>
    </xdr:from>
    <xdr:to>
      <xdr:col>31</xdr:col>
      <xdr:colOff>568325</xdr:colOff>
      <xdr:row>79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76200</xdr:colOff>
      <xdr:row>81</xdr:row>
      <xdr:rowOff>76200</xdr:rowOff>
    </xdr:from>
    <xdr:to>
      <xdr:col>31</xdr:col>
      <xdr:colOff>568325</xdr:colOff>
      <xdr:row>106</xdr:row>
      <xdr:rowOff>12700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254000</xdr:colOff>
      <xdr:row>55</xdr:row>
      <xdr:rowOff>152400</xdr:rowOff>
    </xdr:from>
    <xdr:to>
      <xdr:col>34</xdr:col>
      <xdr:colOff>565150</xdr:colOff>
      <xdr:row>80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127000</xdr:colOff>
      <xdr:row>82</xdr:row>
      <xdr:rowOff>12700</xdr:rowOff>
    </xdr:from>
    <xdr:to>
      <xdr:col>34</xdr:col>
      <xdr:colOff>438150</xdr:colOff>
      <xdr:row>106</xdr:row>
      <xdr:rowOff>139700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139700</xdr:colOff>
      <xdr:row>55</xdr:row>
      <xdr:rowOff>76200</xdr:rowOff>
    </xdr:from>
    <xdr:to>
      <xdr:col>39</xdr:col>
      <xdr:colOff>342900</xdr:colOff>
      <xdr:row>79</xdr:row>
      <xdr:rowOff>114301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76200</xdr:colOff>
      <xdr:row>81</xdr:row>
      <xdr:rowOff>50800</xdr:rowOff>
    </xdr:from>
    <xdr:to>
      <xdr:col>39</xdr:col>
      <xdr:colOff>279400</xdr:colOff>
      <xdr:row>105</xdr:row>
      <xdr:rowOff>139701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482600</xdr:colOff>
      <xdr:row>29</xdr:row>
      <xdr:rowOff>66675</xdr:rowOff>
    </xdr:from>
    <xdr:to>
      <xdr:col>32</xdr:col>
      <xdr:colOff>339725</xdr:colOff>
      <xdr:row>53</xdr:row>
      <xdr:rowOff>104775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466724</xdr:colOff>
      <xdr:row>29</xdr:row>
      <xdr:rowOff>15875</xdr:rowOff>
    </xdr:from>
    <xdr:to>
      <xdr:col>35</xdr:col>
      <xdr:colOff>142874</xdr:colOff>
      <xdr:row>53</xdr:row>
      <xdr:rowOff>92075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381000</xdr:colOff>
      <xdr:row>29</xdr:row>
      <xdr:rowOff>60325</xdr:rowOff>
    </xdr:from>
    <xdr:to>
      <xdr:col>39</xdr:col>
      <xdr:colOff>584200</xdr:colOff>
      <xdr:row>53</xdr:row>
      <xdr:rowOff>98426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76200</xdr:colOff>
      <xdr:row>55</xdr:row>
      <xdr:rowOff>38100</xdr:rowOff>
    </xdr:from>
    <xdr:to>
      <xdr:col>31</xdr:col>
      <xdr:colOff>568325</xdr:colOff>
      <xdr:row>79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76200</xdr:colOff>
      <xdr:row>81</xdr:row>
      <xdr:rowOff>76200</xdr:rowOff>
    </xdr:from>
    <xdr:to>
      <xdr:col>31</xdr:col>
      <xdr:colOff>568325</xdr:colOff>
      <xdr:row>106</xdr:row>
      <xdr:rowOff>12700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254000</xdr:colOff>
      <xdr:row>55</xdr:row>
      <xdr:rowOff>152400</xdr:rowOff>
    </xdr:from>
    <xdr:to>
      <xdr:col>34</xdr:col>
      <xdr:colOff>565150</xdr:colOff>
      <xdr:row>80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127000</xdr:colOff>
      <xdr:row>82</xdr:row>
      <xdr:rowOff>12700</xdr:rowOff>
    </xdr:from>
    <xdr:to>
      <xdr:col>34</xdr:col>
      <xdr:colOff>438150</xdr:colOff>
      <xdr:row>106</xdr:row>
      <xdr:rowOff>139700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139700</xdr:colOff>
      <xdr:row>55</xdr:row>
      <xdr:rowOff>76200</xdr:rowOff>
    </xdr:from>
    <xdr:to>
      <xdr:col>39</xdr:col>
      <xdr:colOff>342900</xdr:colOff>
      <xdr:row>79</xdr:row>
      <xdr:rowOff>114301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76200</xdr:colOff>
      <xdr:row>81</xdr:row>
      <xdr:rowOff>50800</xdr:rowOff>
    </xdr:from>
    <xdr:to>
      <xdr:col>39</xdr:col>
      <xdr:colOff>279400</xdr:colOff>
      <xdr:row>105</xdr:row>
      <xdr:rowOff>139701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482600</xdr:colOff>
      <xdr:row>29</xdr:row>
      <xdr:rowOff>66675</xdr:rowOff>
    </xdr:from>
    <xdr:to>
      <xdr:col>32</xdr:col>
      <xdr:colOff>339725</xdr:colOff>
      <xdr:row>53</xdr:row>
      <xdr:rowOff>104775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466724</xdr:colOff>
      <xdr:row>29</xdr:row>
      <xdr:rowOff>15875</xdr:rowOff>
    </xdr:from>
    <xdr:to>
      <xdr:col>35</xdr:col>
      <xdr:colOff>142874</xdr:colOff>
      <xdr:row>53</xdr:row>
      <xdr:rowOff>92075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381000</xdr:colOff>
      <xdr:row>29</xdr:row>
      <xdr:rowOff>60325</xdr:rowOff>
    </xdr:from>
    <xdr:to>
      <xdr:col>39</xdr:col>
      <xdr:colOff>584200</xdr:colOff>
      <xdr:row>53</xdr:row>
      <xdr:rowOff>98426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76200</xdr:colOff>
      <xdr:row>55</xdr:row>
      <xdr:rowOff>38100</xdr:rowOff>
    </xdr:from>
    <xdr:to>
      <xdr:col>31</xdr:col>
      <xdr:colOff>568325</xdr:colOff>
      <xdr:row>79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76200</xdr:colOff>
      <xdr:row>81</xdr:row>
      <xdr:rowOff>76200</xdr:rowOff>
    </xdr:from>
    <xdr:to>
      <xdr:col>31</xdr:col>
      <xdr:colOff>568325</xdr:colOff>
      <xdr:row>106</xdr:row>
      <xdr:rowOff>12700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254000</xdr:colOff>
      <xdr:row>55</xdr:row>
      <xdr:rowOff>152400</xdr:rowOff>
    </xdr:from>
    <xdr:to>
      <xdr:col>34</xdr:col>
      <xdr:colOff>565150</xdr:colOff>
      <xdr:row>80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127000</xdr:colOff>
      <xdr:row>82</xdr:row>
      <xdr:rowOff>12700</xdr:rowOff>
    </xdr:from>
    <xdr:to>
      <xdr:col>34</xdr:col>
      <xdr:colOff>438150</xdr:colOff>
      <xdr:row>106</xdr:row>
      <xdr:rowOff>139700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139700</xdr:colOff>
      <xdr:row>55</xdr:row>
      <xdr:rowOff>76200</xdr:rowOff>
    </xdr:from>
    <xdr:to>
      <xdr:col>39</xdr:col>
      <xdr:colOff>342900</xdr:colOff>
      <xdr:row>79</xdr:row>
      <xdr:rowOff>114301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76200</xdr:colOff>
      <xdr:row>81</xdr:row>
      <xdr:rowOff>50800</xdr:rowOff>
    </xdr:from>
    <xdr:to>
      <xdr:col>39</xdr:col>
      <xdr:colOff>279400</xdr:colOff>
      <xdr:row>105</xdr:row>
      <xdr:rowOff>139701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482600</xdr:colOff>
      <xdr:row>29</xdr:row>
      <xdr:rowOff>66675</xdr:rowOff>
    </xdr:from>
    <xdr:to>
      <xdr:col>32</xdr:col>
      <xdr:colOff>339725</xdr:colOff>
      <xdr:row>53</xdr:row>
      <xdr:rowOff>104775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466724</xdr:colOff>
      <xdr:row>29</xdr:row>
      <xdr:rowOff>15875</xdr:rowOff>
    </xdr:from>
    <xdr:to>
      <xdr:col>35</xdr:col>
      <xdr:colOff>142874</xdr:colOff>
      <xdr:row>53</xdr:row>
      <xdr:rowOff>92075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381000</xdr:colOff>
      <xdr:row>29</xdr:row>
      <xdr:rowOff>60325</xdr:rowOff>
    </xdr:from>
    <xdr:to>
      <xdr:col>39</xdr:col>
      <xdr:colOff>584200</xdr:colOff>
      <xdr:row>53</xdr:row>
      <xdr:rowOff>98426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76200</xdr:colOff>
      <xdr:row>55</xdr:row>
      <xdr:rowOff>38100</xdr:rowOff>
    </xdr:from>
    <xdr:to>
      <xdr:col>31</xdr:col>
      <xdr:colOff>568325</xdr:colOff>
      <xdr:row>79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76200</xdr:colOff>
      <xdr:row>81</xdr:row>
      <xdr:rowOff>76200</xdr:rowOff>
    </xdr:from>
    <xdr:to>
      <xdr:col>31</xdr:col>
      <xdr:colOff>568325</xdr:colOff>
      <xdr:row>106</xdr:row>
      <xdr:rowOff>12700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254000</xdr:colOff>
      <xdr:row>55</xdr:row>
      <xdr:rowOff>152400</xdr:rowOff>
    </xdr:from>
    <xdr:to>
      <xdr:col>34</xdr:col>
      <xdr:colOff>565150</xdr:colOff>
      <xdr:row>80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127000</xdr:colOff>
      <xdr:row>82</xdr:row>
      <xdr:rowOff>12700</xdr:rowOff>
    </xdr:from>
    <xdr:to>
      <xdr:col>34</xdr:col>
      <xdr:colOff>438150</xdr:colOff>
      <xdr:row>106</xdr:row>
      <xdr:rowOff>139700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139700</xdr:colOff>
      <xdr:row>55</xdr:row>
      <xdr:rowOff>76200</xdr:rowOff>
    </xdr:from>
    <xdr:to>
      <xdr:col>39</xdr:col>
      <xdr:colOff>342900</xdr:colOff>
      <xdr:row>79</xdr:row>
      <xdr:rowOff>114301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76200</xdr:colOff>
      <xdr:row>81</xdr:row>
      <xdr:rowOff>50800</xdr:rowOff>
    </xdr:from>
    <xdr:to>
      <xdr:col>39</xdr:col>
      <xdr:colOff>279400</xdr:colOff>
      <xdr:row>105</xdr:row>
      <xdr:rowOff>139701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482600</xdr:colOff>
      <xdr:row>29</xdr:row>
      <xdr:rowOff>66675</xdr:rowOff>
    </xdr:from>
    <xdr:to>
      <xdr:col>32</xdr:col>
      <xdr:colOff>339725</xdr:colOff>
      <xdr:row>53</xdr:row>
      <xdr:rowOff>104775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466724</xdr:colOff>
      <xdr:row>29</xdr:row>
      <xdr:rowOff>15875</xdr:rowOff>
    </xdr:from>
    <xdr:to>
      <xdr:col>35</xdr:col>
      <xdr:colOff>142874</xdr:colOff>
      <xdr:row>53</xdr:row>
      <xdr:rowOff>92075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381000</xdr:colOff>
      <xdr:row>29</xdr:row>
      <xdr:rowOff>60325</xdr:rowOff>
    </xdr:from>
    <xdr:to>
      <xdr:col>39</xdr:col>
      <xdr:colOff>584200</xdr:colOff>
      <xdr:row>53</xdr:row>
      <xdr:rowOff>98426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76200</xdr:colOff>
      <xdr:row>55</xdr:row>
      <xdr:rowOff>38100</xdr:rowOff>
    </xdr:from>
    <xdr:to>
      <xdr:col>31</xdr:col>
      <xdr:colOff>568325</xdr:colOff>
      <xdr:row>79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76200</xdr:colOff>
      <xdr:row>81</xdr:row>
      <xdr:rowOff>76200</xdr:rowOff>
    </xdr:from>
    <xdr:to>
      <xdr:col>31</xdr:col>
      <xdr:colOff>568325</xdr:colOff>
      <xdr:row>106</xdr:row>
      <xdr:rowOff>12700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254000</xdr:colOff>
      <xdr:row>55</xdr:row>
      <xdr:rowOff>152400</xdr:rowOff>
    </xdr:from>
    <xdr:to>
      <xdr:col>34</xdr:col>
      <xdr:colOff>565150</xdr:colOff>
      <xdr:row>80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127000</xdr:colOff>
      <xdr:row>82</xdr:row>
      <xdr:rowOff>12700</xdr:rowOff>
    </xdr:from>
    <xdr:to>
      <xdr:col>34</xdr:col>
      <xdr:colOff>438150</xdr:colOff>
      <xdr:row>106</xdr:row>
      <xdr:rowOff>139700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139700</xdr:colOff>
      <xdr:row>55</xdr:row>
      <xdr:rowOff>76200</xdr:rowOff>
    </xdr:from>
    <xdr:to>
      <xdr:col>39</xdr:col>
      <xdr:colOff>342900</xdr:colOff>
      <xdr:row>79</xdr:row>
      <xdr:rowOff>114301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76200</xdr:colOff>
      <xdr:row>81</xdr:row>
      <xdr:rowOff>50800</xdr:rowOff>
    </xdr:from>
    <xdr:to>
      <xdr:col>39</xdr:col>
      <xdr:colOff>279400</xdr:colOff>
      <xdr:row>105</xdr:row>
      <xdr:rowOff>139701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482600</xdr:colOff>
      <xdr:row>29</xdr:row>
      <xdr:rowOff>66675</xdr:rowOff>
    </xdr:from>
    <xdr:to>
      <xdr:col>32</xdr:col>
      <xdr:colOff>339725</xdr:colOff>
      <xdr:row>53</xdr:row>
      <xdr:rowOff>104775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466724</xdr:colOff>
      <xdr:row>29</xdr:row>
      <xdr:rowOff>15875</xdr:rowOff>
    </xdr:from>
    <xdr:to>
      <xdr:col>35</xdr:col>
      <xdr:colOff>142874</xdr:colOff>
      <xdr:row>53</xdr:row>
      <xdr:rowOff>92075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381000</xdr:colOff>
      <xdr:row>29</xdr:row>
      <xdr:rowOff>60325</xdr:rowOff>
    </xdr:from>
    <xdr:to>
      <xdr:col>39</xdr:col>
      <xdr:colOff>584200</xdr:colOff>
      <xdr:row>53</xdr:row>
      <xdr:rowOff>98426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76200</xdr:colOff>
      <xdr:row>55</xdr:row>
      <xdr:rowOff>38100</xdr:rowOff>
    </xdr:from>
    <xdr:to>
      <xdr:col>31</xdr:col>
      <xdr:colOff>568325</xdr:colOff>
      <xdr:row>79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76200</xdr:colOff>
      <xdr:row>81</xdr:row>
      <xdr:rowOff>76200</xdr:rowOff>
    </xdr:from>
    <xdr:to>
      <xdr:col>31</xdr:col>
      <xdr:colOff>568325</xdr:colOff>
      <xdr:row>106</xdr:row>
      <xdr:rowOff>12700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254000</xdr:colOff>
      <xdr:row>55</xdr:row>
      <xdr:rowOff>152400</xdr:rowOff>
    </xdr:from>
    <xdr:to>
      <xdr:col>34</xdr:col>
      <xdr:colOff>565150</xdr:colOff>
      <xdr:row>80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127000</xdr:colOff>
      <xdr:row>82</xdr:row>
      <xdr:rowOff>12700</xdr:rowOff>
    </xdr:from>
    <xdr:to>
      <xdr:col>34</xdr:col>
      <xdr:colOff>438150</xdr:colOff>
      <xdr:row>106</xdr:row>
      <xdr:rowOff>139700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139700</xdr:colOff>
      <xdr:row>55</xdr:row>
      <xdr:rowOff>76200</xdr:rowOff>
    </xdr:from>
    <xdr:to>
      <xdr:col>39</xdr:col>
      <xdr:colOff>342900</xdr:colOff>
      <xdr:row>79</xdr:row>
      <xdr:rowOff>114301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76200</xdr:colOff>
      <xdr:row>81</xdr:row>
      <xdr:rowOff>50800</xdr:rowOff>
    </xdr:from>
    <xdr:to>
      <xdr:col>39</xdr:col>
      <xdr:colOff>279400</xdr:colOff>
      <xdr:row>105</xdr:row>
      <xdr:rowOff>139701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482600</xdr:colOff>
      <xdr:row>29</xdr:row>
      <xdr:rowOff>66675</xdr:rowOff>
    </xdr:from>
    <xdr:to>
      <xdr:col>32</xdr:col>
      <xdr:colOff>339725</xdr:colOff>
      <xdr:row>53</xdr:row>
      <xdr:rowOff>104775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466724</xdr:colOff>
      <xdr:row>29</xdr:row>
      <xdr:rowOff>15875</xdr:rowOff>
    </xdr:from>
    <xdr:to>
      <xdr:col>35</xdr:col>
      <xdr:colOff>142874</xdr:colOff>
      <xdr:row>53</xdr:row>
      <xdr:rowOff>92075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381000</xdr:colOff>
      <xdr:row>29</xdr:row>
      <xdr:rowOff>60325</xdr:rowOff>
    </xdr:from>
    <xdr:to>
      <xdr:col>39</xdr:col>
      <xdr:colOff>584200</xdr:colOff>
      <xdr:row>53</xdr:row>
      <xdr:rowOff>98426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76200</xdr:colOff>
      <xdr:row>55</xdr:row>
      <xdr:rowOff>38100</xdr:rowOff>
    </xdr:from>
    <xdr:to>
      <xdr:col>31</xdr:col>
      <xdr:colOff>568325</xdr:colOff>
      <xdr:row>79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76200</xdr:colOff>
      <xdr:row>81</xdr:row>
      <xdr:rowOff>76200</xdr:rowOff>
    </xdr:from>
    <xdr:to>
      <xdr:col>31</xdr:col>
      <xdr:colOff>568325</xdr:colOff>
      <xdr:row>106</xdr:row>
      <xdr:rowOff>12700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254000</xdr:colOff>
      <xdr:row>55</xdr:row>
      <xdr:rowOff>152400</xdr:rowOff>
    </xdr:from>
    <xdr:to>
      <xdr:col>34</xdr:col>
      <xdr:colOff>565150</xdr:colOff>
      <xdr:row>80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127000</xdr:colOff>
      <xdr:row>82</xdr:row>
      <xdr:rowOff>12700</xdr:rowOff>
    </xdr:from>
    <xdr:to>
      <xdr:col>34</xdr:col>
      <xdr:colOff>438150</xdr:colOff>
      <xdr:row>106</xdr:row>
      <xdr:rowOff>139700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139700</xdr:colOff>
      <xdr:row>55</xdr:row>
      <xdr:rowOff>76200</xdr:rowOff>
    </xdr:from>
    <xdr:to>
      <xdr:col>39</xdr:col>
      <xdr:colOff>342900</xdr:colOff>
      <xdr:row>79</xdr:row>
      <xdr:rowOff>114301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76200</xdr:colOff>
      <xdr:row>81</xdr:row>
      <xdr:rowOff>50800</xdr:rowOff>
    </xdr:from>
    <xdr:to>
      <xdr:col>39</xdr:col>
      <xdr:colOff>279400</xdr:colOff>
      <xdr:row>105</xdr:row>
      <xdr:rowOff>139701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482600</xdr:colOff>
      <xdr:row>29</xdr:row>
      <xdr:rowOff>66675</xdr:rowOff>
    </xdr:from>
    <xdr:to>
      <xdr:col>32</xdr:col>
      <xdr:colOff>339725</xdr:colOff>
      <xdr:row>53</xdr:row>
      <xdr:rowOff>104775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466724</xdr:colOff>
      <xdr:row>29</xdr:row>
      <xdr:rowOff>15875</xdr:rowOff>
    </xdr:from>
    <xdr:to>
      <xdr:col>35</xdr:col>
      <xdr:colOff>142874</xdr:colOff>
      <xdr:row>53</xdr:row>
      <xdr:rowOff>92075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381000</xdr:colOff>
      <xdr:row>29</xdr:row>
      <xdr:rowOff>60325</xdr:rowOff>
    </xdr:from>
    <xdr:to>
      <xdr:col>39</xdr:col>
      <xdr:colOff>584200</xdr:colOff>
      <xdr:row>53</xdr:row>
      <xdr:rowOff>98426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76200</xdr:colOff>
      <xdr:row>55</xdr:row>
      <xdr:rowOff>38100</xdr:rowOff>
    </xdr:from>
    <xdr:to>
      <xdr:col>31</xdr:col>
      <xdr:colOff>568325</xdr:colOff>
      <xdr:row>79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76200</xdr:colOff>
      <xdr:row>81</xdr:row>
      <xdr:rowOff>76200</xdr:rowOff>
    </xdr:from>
    <xdr:to>
      <xdr:col>31</xdr:col>
      <xdr:colOff>568325</xdr:colOff>
      <xdr:row>106</xdr:row>
      <xdr:rowOff>12700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254000</xdr:colOff>
      <xdr:row>55</xdr:row>
      <xdr:rowOff>152400</xdr:rowOff>
    </xdr:from>
    <xdr:to>
      <xdr:col>34</xdr:col>
      <xdr:colOff>565150</xdr:colOff>
      <xdr:row>80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127000</xdr:colOff>
      <xdr:row>82</xdr:row>
      <xdr:rowOff>12700</xdr:rowOff>
    </xdr:from>
    <xdr:to>
      <xdr:col>34</xdr:col>
      <xdr:colOff>438150</xdr:colOff>
      <xdr:row>106</xdr:row>
      <xdr:rowOff>139700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139700</xdr:colOff>
      <xdr:row>55</xdr:row>
      <xdr:rowOff>76200</xdr:rowOff>
    </xdr:from>
    <xdr:to>
      <xdr:col>39</xdr:col>
      <xdr:colOff>342900</xdr:colOff>
      <xdr:row>79</xdr:row>
      <xdr:rowOff>114301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76200</xdr:colOff>
      <xdr:row>81</xdr:row>
      <xdr:rowOff>50800</xdr:rowOff>
    </xdr:from>
    <xdr:to>
      <xdr:col>39</xdr:col>
      <xdr:colOff>279400</xdr:colOff>
      <xdr:row>105</xdr:row>
      <xdr:rowOff>139701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482600</xdr:colOff>
      <xdr:row>29</xdr:row>
      <xdr:rowOff>66675</xdr:rowOff>
    </xdr:from>
    <xdr:to>
      <xdr:col>32</xdr:col>
      <xdr:colOff>339725</xdr:colOff>
      <xdr:row>53</xdr:row>
      <xdr:rowOff>104775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466724</xdr:colOff>
      <xdr:row>29</xdr:row>
      <xdr:rowOff>15875</xdr:rowOff>
    </xdr:from>
    <xdr:to>
      <xdr:col>35</xdr:col>
      <xdr:colOff>142874</xdr:colOff>
      <xdr:row>53</xdr:row>
      <xdr:rowOff>92075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381000</xdr:colOff>
      <xdr:row>29</xdr:row>
      <xdr:rowOff>60325</xdr:rowOff>
    </xdr:from>
    <xdr:to>
      <xdr:col>39</xdr:col>
      <xdr:colOff>584200</xdr:colOff>
      <xdr:row>53</xdr:row>
      <xdr:rowOff>98426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76200</xdr:colOff>
      <xdr:row>55</xdr:row>
      <xdr:rowOff>38100</xdr:rowOff>
    </xdr:from>
    <xdr:to>
      <xdr:col>31</xdr:col>
      <xdr:colOff>568325</xdr:colOff>
      <xdr:row>79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76200</xdr:colOff>
      <xdr:row>81</xdr:row>
      <xdr:rowOff>76200</xdr:rowOff>
    </xdr:from>
    <xdr:to>
      <xdr:col>31</xdr:col>
      <xdr:colOff>568325</xdr:colOff>
      <xdr:row>106</xdr:row>
      <xdr:rowOff>12700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254000</xdr:colOff>
      <xdr:row>55</xdr:row>
      <xdr:rowOff>152400</xdr:rowOff>
    </xdr:from>
    <xdr:to>
      <xdr:col>34</xdr:col>
      <xdr:colOff>565150</xdr:colOff>
      <xdr:row>80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127000</xdr:colOff>
      <xdr:row>82</xdr:row>
      <xdr:rowOff>12700</xdr:rowOff>
    </xdr:from>
    <xdr:to>
      <xdr:col>34</xdr:col>
      <xdr:colOff>438150</xdr:colOff>
      <xdr:row>106</xdr:row>
      <xdr:rowOff>139700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139700</xdr:colOff>
      <xdr:row>55</xdr:row>
      <xdr:rowOff>76200</xdr:rowOff>
    </xdr:from>
    <xdr:to>
      <xdr:col>39</xdr:col>
      <xdr:colOff>342900</xdr:colOff>
      <xdr:row>79</xdr:row>
      <xdr:rowOff>114301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76200</xdr:colOff>
      <xdr:row>81</xdr:row>
      <xdr:rowOff>50800</xdr:rowOff>
    </xdr:from>
    <xdr:to>
      <xdr:col>39</xdr:col>
      <xdr:colOff>279400</xdr:colOff>
      <xdr:row>105</xdr:row>
      <xdr:rowOff>139701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482600</xdr:colOff>
      <xdr:row>29</xdr:row>
      <xdr:rowOff>66675</xdr:rowOff>
    </xdr:from>
    <xdr:to>
      <xdr:col>32</xdr:col>
      <xdr:colOff>339725</xdr:colOff>
      <xdr:row>53</xdr:row>
      <xdr:rowOff>104775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466724</xdr:colOff>
      <xdr:row>29</xdr:row>
      <xdr:rowOff>15875</xdr:rowOff>
    </xdr:from>
    <xdr:to>
      <xdr:col>35</xdr:col>
      <xdr:colOff>142874</xdr:colOff>
      <xdr:row>53</xdr:row>
      <xdr:rowOff>92075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381000</xdr:colOff>
      <xdr:row>29</xdr:row>
      <xdr:rowOff>60325</xdr:rowOff>
    </xdr:from>
    <xdr:to>
      <xdr:col>39</xdr:col>
      <xdr:colOff>584200</xdr:colOff>
      <xdr:row>53</xdr:row>
      <xdr:rowOff>98426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76200</xdr:colOff>
      <xdr:row>55</xdr:row>
      <xdr:rowOff>38100</xdr:rowOff>
    </xdr:from>
    <xdr:to>
      <xdr:col>31</xdr:col>
      <xdr:colOff>568325</xdr:colOff>
      <xdr:row>79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76200</xdr:colOff>
      <xdr:row>81</xdr:row>
      <xdr:rowOff>76200</xdr:rowOff>
    </xdr:from>
    <xdr:to>
      <xdr:col>31</xdr:col>
      <xdr:colOff>568325</xdr:colOff>
      <xdr:row>106</xdr:row>
      <xdr:rowOff>12700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254000</xdr:colOff>
      <xdr:row>55</xdr:row>
      <xdr:rowOff>152400</xdr:rowOff>
    </xdr:from>
    <xdr:to>
      <xdr:col>34</xdr:col>
      <xdr:colOff>565150</xdr:colOff>
      <xdr:row>80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127000</xdr:colOff>
      <xdr:row>82</xdr:row>
      <xdr:rowOff>12700</xdr:rowOff>
    </xdr:from>
    <xdr:to>
      <xdr:col>34</xdr:col>
      <xdr:colOff>438150</xdr:colOff>
      <xdr:row>106</xdr:row>
      <xdr:rowOff>139700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139700</xdr:colOff>
      <xdr:row>55</xdr:row>
      <xdr:rowOff>76200</xdr:rowOff>
    </xdr:from>
    <xdr:to>
      <xdr:col>39</xdr:col>
      <xdr:colOff>342900</xdr:colOff>
      <xdr:row>79</xdr:row>
      <xdr:rowOff>114301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76200</xdr:colOff>
      <xdr:row>81</xdr:row>
      <xdr:rowOff>50800</xdr:rowOff>
    </xdr:from>
    <xdr:to>
      <xdr:col>39</xdr:col>
      <xdr:colOff>279400</xdr:colOff>
      <xdr:row>105</xdr:row>
      <xdr:rowOff>139701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482600</xdr:colOff>
      <xdr:row>29</xdr:row>
      <xdr:rowOff>66675</xdr:rowOff>
    </xdr:from>
    <xdr:to>
      <xdr:col>32</xdr:col>
      <xdr:colOff>339725</xdr:colOff>
      <xdr:row>53</xdr:row>
      <xdr:rowOff>104775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466724</xdr:colOff>
      <xdr:row>29</xdr:row>
      <xdr:rowOff>15875</xdr:rowOff>
    </xdr:from>
    <xdr:to>
      <xdr:col>35</xdr:col>
      <xdr:colOff>142874</xdr:colOff>
      <xdr:row>53</xdr:row>
      <xdr:rowOff>92075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381000</xdr:colOff>
      <xdr:row>29</xdr:row>
      <xdr:rowOff>60325</xdr:rowOff>
    </xdr:from>
    <xdr:to>
      <xdr:col>39</xdr:col>
      <xdr:colOff>584200</xdr:colOff>
      <xdr:row>53</xdr:row>
      <xdr:rowOff>98426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76200</xdr:colOff>
      <xdr:row>55</xdr:row>
      <xdr:rowOff>38100</xdr:rowOff>
    </xdr:from>
    <xdr:to>
      <xdr:col>31</xdr:col>
      <xdr:colOff>568325</xdr:colOff>
      <xdr:row>79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76200</xdr:colOff>
      <xdr:row>81</xdr:row>
      <xdr:rowOff>76200</xdr:rowOff>
    </xdr:from>
    <xdr:to>
      <xdr:col>31</xdr:col>
      <xdr:colOff>568325</xdr:colOff>
      <xdr:row>106</xdr:row>
      <xdr:rowOff>12700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254000</xdr:colOff>
      <xdr:row>55</xdr:row>
      <xdr:rowOff>152400</xdr:rowOff>
    </xdr:from>
    <xdr:to>
      <xdr:col>34</xdr:col>
      <xdr:colOff>565150</xdr:colOff>
      <xdr:row>80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127000</xdr:colOff>
      <xdr:row>82</xdr:row>
      <xdr:rowOff>12700</xdr:rowOff>
    </xdr:from>
    <xdr:to>
      <xdr:col>34</xdr:col>
      <xdr:colOff>438150</xdr:colOff>
      <xdr:row>106</xdr:row>
      <xdr:rowOff>139700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139700</xdr:colOff>
      <xdr:row>55</xdr:row>
      <xdr:rowOff>76200</xdr:rowOff>
    </xdr:from>
    <xdr:to>
      <xdr:col>39</xdr:col>
      <xdr:colOff>342900</xdr:colOff>
      <xdr:row>79</xdr:row>
      <xdr:rowOff>114301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76200</xdr:colOff>
      <xdr:row>81</xdr:row>
      <xdr:rowOff>50800</xdr:rowOff>
    </xdr:from>
    <xdr:to>
      <xdr:col>39</xdr:col>
      <xdr:colOff>279400</xdr:colOff>
      <xdr:row>105</xdr:row>
      <xdr:rowOff>139701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482600</xdr:colOff>
      <xdr:row>29</xdr:row>
      <xdr:rowOff>66675</xdr:rowOff>
    </xdr:from>
    <xdr:to>
      <xdr:col>32</xdr:col>
      <xdr:colOff>339725</xdr:colOff>
      <xdr:row>53</xdr:row>
      <xdr:rowOff>104775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466724</xdr:colOff>
      <xdr:row>29</xdr:row>
      <xdr:rowOff>15875</xdr:rowOff>
    </xdr:from>
    <xdr:to>
      <xdr:col>35</xdr:col>
      <xdr:colOff>142874</xdr:colOff>
      <xdr:row>53</xdr:row>
      <xdr:rowOff>92075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381000</xdr:colOff>
      <xdr:row>29</xdr:row>
      <xdr:rowOff>60325</xdr:rowOff>
    </xdr:from>
    <xdr:to>
      <xdr:col>39</xdr:col>
      <xdr:colOff>584200</xdr:colOff>
      <xdr:row>53</xdr:row>
      <xdr:rowOff>98426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76200</xdr:colOff>
      <xdr:row>55</xdr:row>
      <xdr:rowOff>38100</xdr:rowOff>
    </xdr:from>
    <xdr:to>
      <xdr:col>31</xdr:col>
      <xdr:colOff>568325</xdr:colOff>
      <xdr:row>79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76200</xdr:colOff>
      <xdr:row>81</xdr:row>
      <xdr:rowOff>76200</xdr:rowOff>
    </xdr:from>
    <xdr:to>
      <xdr:col>31</xdr:col>
      <xdr:colOff>568325</xdr:colOff>
      <xdr:row>106</xdr:row>
      <xdr:rowOff>12700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254000</xdr:colOff>
      <xdr:row>55</xdr:row>
      <xdr:rowOff>152400</xdr:rowOff>
    </xdr:from>
    <xdr:to>
      <xdr:col>34</xdr:col>
      <xdr:colOff>565150</xdr:colOff>
      <xdr:row>80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127000</xdr:colOff>
      <xdr:row>82</xdr:row>
      <xdr:rowOff>12700</xdr:rowOff>
    </xdr:from>
    <xdr:to>
      <xdr:col>34</xdr:col>
      <xdr:colOff>438150</xdr:colOff>
      <xdr:row>106</xdr:row>
      <xdr:rowOff>139700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139700</xdr:colOff>
      <xdr:row>55</xdr:row>
      <xdr:rowOff>76200</xdr:rowOff>
    </xdr:from>
    <xdr:to>
      <xdr:col>39</xdr:col>
      <xdr:colOff>342900</xdr:colOff>
      <xdr:row>79</xdr:row>
      <xdr:rowOff>114301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76200</xdr:colOff>
      <xdr:row>81</xdr:row>
      <xdr:rowOff>50800</xdr:rowOff>
    </xdr:from>
    <xdr:to>
      <xdr:col>39</xdr:col>
      <xdr:colOff>279400</xdr:colOff>
      <xdr:row>105</xdr:row>
      <xdr:rowOff>139701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482600</xdr:colOff>
      <xdr:row>29</xdr:row>
      <xdr:rowOff>66675</xdr:rowOff>
    </xdr:from>
    <xdr:to>
      <xdr:col>32</xdr:col>
      <xdr:colOff>339725</xdr:colOff>
      <xdr:row>53</xdr:row>
      <xdr:rowOff>104775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466724</xdr:colOff>
      <xdr:row>29</xdr:row>
      <xdr:rowOff>15875</xdr:rowOff>
    </xdr:from>
    <xdr:to>
      <xdr:col>35</xdr:col>
      <xdr:colOff>142874</xdr:colOff>
      <xdr:row>53</xdr:row>
      <xdr:rowOff>92075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381000</xdr:colOff>
      <xdr:row>29</xdr:row>
      <xdr:rowOff>60325</xdr:rowOff>
    </xdr:from>
    <xdr:to>
      <xdr:col>39</xdr:col>
      <xdr:colOff>584200</xdr:colOff>
      <xdr:row>53</xdr:row>
      <xdr:rowOff>98426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76200</xdr:colOff>
      <xdr:row>55</xdr:row>
      <xdr:rowOff>38100</xdr:rowOff>
    </xdr:from>
    <xdr:to>
      <xdr:col>31</xdr:col>
      <xdr:colOff>568325</xdr:colOff>
      <xdr:row>79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76200</xdr:colOff>
      <xdr:row>81</xdr:row>
      <xdr:rowOff>76200</xdr:rowOff>
    </xdr:from>
    <xdr:to>
      <xdr:col>31</xdr:col>
      <xdr:colOff>568325</xdr:colOff>
      <xdr:row>106</xdr:row>
      <xdr:rowOff>12700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254000</xdr:colOff>
      <xdr:row>55</xdr:row>
      <xdr:rowOff>152400</xdr:rowOff>
    </xdr:from>
    <xdr:to>
      <xdr:col>34</xdr:col>
      <xdr:colOff>565150</xdr:colOff>
      <xdr:row>80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127000</xdr:colOff>
      <xdr:row>82</xdr:row>
      <xdr:rowOff>12700</xdr:rowOff>
    </xdr:from>
    <xdr:to>
      <xdr:col>34</xdr:col>
      <xdr:colOff>438150</xdr:colOff>
      <xdr:row>106</xdr:row>
      <xdr:rowOff>139700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139700</xdr:colOff>
      <xdr:row>55</xdr:row>
      <xdr:rowOff>76200</xdr:rowOff>
    </xdr:from>
    <xdr:to>
      <xdr:col>39</xdr:col>
      <xdr:colOff>342900</xdr:colOff>
      <xdr:row>79</xdr:row>
      <xdr:rowOff>114301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76200</xdr:colOff>
      <xdr:row>81</xdr:row>
      <xdr:rowOff>50800</xdr:rowOff>
    </xdr:from>
    <xdr:to>
      <xdr:col>39</xdr:col>
      <xdr:colOff>279400</xdr:colOff>
      <xdr:row>105</xdr:row>
      <xdr:rowOff>139701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482600</xdr:colOff>
      <xdr:row>29</xdr:row>
      <xdr:rowOff>66675</xdr:rowOff>
    </xdr:from>
    <xdr:to>
      <xdr:col>32</xdr:col>
      <xdr:colOff>339725</xdr:colOff>
      <xdr:row>53</xdr:row>
      <xdr:rowOff>104775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466724</xdr:colOff>
      <xdr:row>29</xdr:row>
      <xdr:rowOff>15875</xdr:rowOff>
    </xdr:from>
    <xdr:to>
      <xdr:col>35</xdr:col>
      <xdr:colOff>142874</xdr:colOff>
      <xdr:row>53</xdr:row>
      <xdr:rowOff>92075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381000</xdr:colOff>
      <xdr:row>29</xdr:row>
      <xdr:rowOff>60325</xdr:rowOff>
    </xdr:from>
    <xdr:to>
      <xdr:col>39</xdr:col>
      <xdr:colOff>584200</xdr:colOff>
      <xdr:row>53</xdr:row>
      <xdr:rowOff>98426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76200</xdr:colOff>
      <xdr:row>55</xdr:row>
      <xdr:rowOff>38100</xdr:rowOff>
    </xdr:from>
    <xdr:to>
      <xdr:col>31</xdr:col>
      <xdr:colOff>568325</xdr:colOff>
      <xdr:row>79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76200</xdr:colOff>
      <xdr:row>81</xdr:row>
      <xdr:rowOff>76200</xdr:rowOff>
    </xdr:from>
    <xdr:to>
      <xdr:col>31</xdr:col>
      <xdr:colOff>568325</xdr:colOff>
      <xdr:row>106</xdr:row>
      <xdr:rowOff>12700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254000</xdr:colOff>
      <xdr:row>55</xdr:row>
      <xdr:rowOff>152400</xdr:rowOff>
    </xdr:from>
    <xdr:to>
      <xdr:col>34</xdr:col>
      <xdr:colOff>565150</xdr:colOff>
      <xdr:row>80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127000</xdr:colOff>
      <xdr:row>82</xdr:row>
      <xdr:rowOff>12700</xdr:rowOff>
    </xdr:from>
    <xdr:to>
      <xdr:col>34</xdr:col>
      <xdr:colOff>438150</xdr:colOff>
      <xdr:row>106</xdr:row>
      <xdr:rowOff>139700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139700</xdr:colOff>
      <xdr:row>55</xdr:row>
      <xdr:rowOff>76200</xdr:rowOff>
    </xdr:from>
    <xdr:to>
      <xdr:col>39</xdr:col>
      <xdr:colOff>342900</xdr:colOff>
      <xdr:row>79</xdr:row>
      <xdr:rowOff>114301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76200</xdr:colOff>
      <xdr:row>81</xdr:row>
      <xdr:rowOff>50800</xdr:rowOff>
    </xdr:from>
    <xdr:to>
      <xdr:col>39</xdr:col>
      <xdr:colOff>279400</xdr:colOff>
      <xdr:row>105</xdr:row>
      <xdr:rowOff>139701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482600</xdr:colOff>
      <xdr:row>29</xdr:row>
      <xdr:rowOff>66675</xdr:rowOff>
    </xdr:from>
    <xdr:to>
      <xdr:col>32</xdr:col>
      <xdr:colOff>339725</xdr:colOff>
      <xdr:row>53</xdr:row>
      <xdr:rowOff>104775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466724</xdr:colOff>
      <xdr:row>29</xdr:row>
      <xdr:rowOff>15875</xdr:rowOff>
    </xdr:from>
    <xdr:to>
      <xdr:col>35</xdr:col>
      <xdr:colOff>142874</xdr:colOff>
      <xdr:row>53</xdr:row>
      <xdr:rowOff>92075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381000</xdr:colOff>
      <xdr:row>29</xdr:row>
      <xdr:rowOff>60325</xdr:rowOff>
    </xdr:from>
    <xdr:to>
      <xdr:col>39</xdr:col>
      <xdr:colOff>584200</xdr:colOff>
      <xdr:row>53</xdr:row>
      <xdr:rowOff>98426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76200</xdr:colOff>
      <xdr:row>55</xdr:row>
      <xdr:rowOff>38100</xdr:rowOff>
    </xdr:from>
    <xdr:to>
      <xdr:col>31</xdr:col>
      <xdr:colOff>568325</xdr:colOff>
      <xdr:row>79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76200</xdr:colOff>
      <xdr:row>81</xdr:row>
      <xdr:rowOff>76200</xdr:rowOff>
    </xdr:from>
    <xdr:to>
      <xdr:col>31</xdr:col>
      <xdr:colOff>568325</xdr:colOff>
      <xdr:row>106</xdr:row>
      <xdr:rowOff>12700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254000</xdr:colOff>
      <xdr:row>55</xdr:row>
      <xdr:rowOff>152400</xdr:rowOff>
    </xdr:from>
    <xdr:to>
      <xdr:col>34</xdr:col>
      <xdr:colOff>565150</xdr:colOff>
      <xdr:row>80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127000</xdr:colOff>
      <xdr:row>82</xdr:row>
      <xdr:rowOff>12700</xdr:rowOff>
    </xdr:from>
    <xdr:to>
      <xdr:col>34</xdr:col>
      <xdr:colOff>438150</xdr:colOff>
      <xdr:row>106</xdr:row>
      <xdr:rowOff>139700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139700</xdr:colOff>
      <xdr:row>55</xdr:row>
      <xdr:rowOff>76200</xdr:rowOff>
    </xdr:from>
    <xdr:to>
      <xdr:col>39</xdr:col>
      <xdr:colOff>342900</xdr:colOff>
      <xdr:row>79</xdr:row>
      <xdr:rowOff>114301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76200</xdr:colOff>
      <xdr:row>81</xdr:row>
      <xdr:rowOff>50800</xdr:rowOff>
    </xdr:from>
    <xdr:to>
      <xdr:col>39</xdr:col>
      <xdr:colOff>279400</xdr:colOff>
      <xdr:row>105</xdr:row>
      <xdr:rowOff>139701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482600</xdr:colOff>
      <xdr:row>29</xdr:row>
      <xdr:rowOff>66675</xdr:rowOff>
    </xdr:from>
    <xdr:to>
      <xdr:col>32</xdr:col>
      <xdr:colOff>339725</xdr:colOff>
      <xdr:row>53</xdr:row>
      <xdr:rowOff>104775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466724</xdr:colOff>
      <xdr:row>29</xdr:row>
      <xdr:rowOff>15875</xdr:rowOff>
    </xdr:from>
    <xdr:to>
      <xdr:col>35</xdr:col>
      <xdr:colOff>142874</xdr:colOff>
      <xdr:row>53</xdr:row>
      <xdr:rowOff>92075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381000</xdr:colOff>
      <xdr:row>29</xdr:row>
      <xdr:rowOff>60325</xdr:rowOff>
    </xdr:from>
    <xdr:to>
      <xdr:col>39</xdr:col>
      <xdr:colOff>584200</xdr:colOff>
      <xdr:row>53</xdr:row>
      <xdr:rowOff>98426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76200</xdr:colOff>
      <xdr:row>55</xdr:row>
      <xdr:rowOff>38100</xdr:rowOff>
    </xdr:from>
    <xdr:to>
      <xdr:col>31</xdr:col>
      <xdr:colOff>568325</xdr:colOff>
      <xdr:row>79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76200</xdr:colOff>
      <xdr:row>81</xdr:row>
      <xdr:rowOff>76200</xdr:rowOff>
    </xdr:from>
    <xdr:to>
      <xdr:col>31</xdr:col>
      <xdr:colOff>568325</xdr:colOff>
      <xdr:row>106</xdr:row>
      <xdr:rowOff>12700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254000</xdr:colOff>
      <xdr:row>55</xdr:row>
      <xdr:rowOff>152400</xdr:rowOff>
    </xdr:from>
    <xdr:to>
      <xdr:col>34</xdr:col>
      <xdr:colOff>565150</xdr:colOff>
      <xdr:row>80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127000</xdr:colOff>
      <xdr:row>82</xdr:row>
      <xdr:rowOff>12700</xdr:rowOff>
    </xdr:from>
    <xdr:to>
      <xdr:col>34</xdr:col>
      <xdr:colOff>438150</xdr:colOff>
      <xdr:row>106</xdr:row>
      <xdr:rowOff>139700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139700</xdr:colOff>
      <xdr:row>55</xdr:row>
      <xdr:rowOff>76200</xdr:rowOff>
    </xdr:from>
    <xdr:to>
      <xdr:col>39</xdr:col>
      <xdr:colOff>342900</xdr:colOff>
      <xdr:row>79</xdr:row>
      <xdr:rowOff>114301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76200</xdr:colOff>
      <xdr:row>81</xdr:row>
      <xdr:rowOff>50800</xdr:rowOff>
    </xdr:from>
    <xdr:to>
      <xdr:col>39</xdr:col>
      <xdr:colOff>279400</xdr:colOff>
      <xdr:row>105</xdr:row>
      <xdr:rowOff>139701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482600</xdr:colOff>
      <xdr:row>29</xdr:row>
      <xdr:rowOff>66675</xdr:rowOff>
    </xdr:from>
    <xdr:to>
      <xdr:col>32</xdr:col>
      <xdr:colOff>339725</xdr:colOff>
      <xdr:row>53</xdr:row>
      <xdr:rowOff>104775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466724</xdr:colOff>
      <xdr:row>29</xdr:row>
      <xdr:rowOff>15875</xdr:rowOff>
    </xdr:from>
    <xdr:to>
      <xdr:col>35</xdr:col>
      <xdr:colOff>142874</xdr:colOff>
      <xdr:row>53</xdr:row>
      <xdr:rowOff>92075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381000</xdr:colOff>
      <xdr:row>29</xdr:row>
      <xdr:rowOff>60325</xdr:rowOff>
    </xdr:from>
    <xdr:to>
      <xdr:col>39</xdr:col>
      <xdr:colOff>584200</xdr:colOff>
      <xdr:row>53</xdr:row>
      <xdr:rowOff>98426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76200</xdr:colOff>
      <xdr:row>55</xdr:row>
      <xdr:rowOff>38100</xdr:rowOff>
    </xdr:from>
    <xdr:to>
      <xdr:col>31</xdr:col>
      <xdr:colOff>568325</xdr:colOff>
      <xdr:row>79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76200</xdr:colOff>
      <xdr:row>81</xdr:row>
      <xdr:rowOff>76200</xdr:rowOff>
    </xdr:from>
    <xdr:to>
      <xdr:col>31</xdr:col>
      <xdr:colOff>568325</xdr:colOff>
      <xdr:row>106</xdr:row>
      <xdr:rowOff>12700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254000</xdr:colOff>
      <xdr:row>55</xdr:row>
      <xdr:rowOff>152400</xdr:rowOff>
    </xdr:from>
    <xdr:to>
      <xdr:col>34</xdr:col>
      <xdr:colOff>565150</xdr:colOff>
      <xdr:row>80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127000</xdr:colOff>
      <xdr:row>82</xdr:row>
      <xdr:rowOff>12700</xdr:rowOff>
    </xdr:from>
    <xdr:to>
      <xdr:col>34</xdr:col>
      <xdr:colOff>438150</xdr:colOff>
      <xdr:row>106</xdr:row>
      <xdr:rowOff>139700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139700</xdr:colOff>
      <xdr:row>55</xdr:row>
      <xdr:rowOff>76200</xdr:rowOff>
    </xdr:from>
    <xdr:to>
      <xdr:col>39</xdr:col>
      <xdr:colOff>342900</xdr:colOff>
      <xdr:row>79</xdr:row>
      <xdr:rowOff>114301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76200</xdr:colOff>
      <xdr:row>81</xdr:row>
      <xdr:rowOff>50800</xdr:rowOff>
    </xdr:from>
    <xdr:to>
      <xdr:col>39</xdr:col>
      <xdr:colOff>279400</xdr:colOff>
      <xdr:row>105</xdr:row>
      <xdr:rowOff>139701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482600</xdr:colOff>
      <xdr:row>29</xdr:row>
      <xdr:rowOff>66675</xdr:rowOff>
    </xdr:from>
    <xdr:to>
      <xdr:col>32</xdr:col>
      <xdr:colOff>339725</xdr:colOff>
      <xdr:row>53</xdr:row>
      <xdr:rowOff>104775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466724</xdr:colOff>
      <xdr:row>29</xdr:row>
      <xdr:rowOff>15875</xdr:rowOff>
    </xdr:from>
    <xdr:to>
      <xdr:col>35</xdr:col>
      <xdr:colOff>142874</xdr:colOff>
      <xdr:row>53</xdr:row>
      <xdr:rowOff>92075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381000</xdr:colOff>
      <xdr:row>29</xdr:row>
      <xdr:rowOff>60325</xdr:rowOff>
    </xdr:from>
    <xdr:to>
      <xdr:col>39</xdr:col>
      <xdr:colOff>584200</xdr:colOff>
      <xdr:row>53</xdr:row>
      <xdr:rowOff>98426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76200</xdr:colOff>
      <xdr:row>55</xdr:row>
      <xdr:rowOff>38100</xdr:rowOff>
    </xdr:from>
    <xdr:to>
      <xdr:col>31</xdr:col>
      <xdr:colOff>568325</xdr:colOff>
      <xdr:row>79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76200</xdr:colOff>
      <xdr:row>81</xdr:row>
      <xdr:rowOff>76200</xdr:rowOff>
    </xdr:from>
    <xdr:to>
      <xdr:col>31</xdr:col>
      <xdr:colOff>568325</xdr:colOff>
      <xdr:row>106</xdr:row>
      <xdr:rowOff>12700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254000</xdr:colOff>
      <xdr:row>55</xdr:row>
      <xdr:rowOff>152400</xdr:rowOff>
    </xdr:from>
    <xdr:to>
      <xdr:col>34</xdr:col>
      <xdr:colOff>565150</xdr:colOff>
      <xdr:row>80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127000</xdr:colOff>
      <xdr:row>82</xdr:row>
      <xdr:rowOff>12700</xdr:rowOff>
    </xdr:from>
    <xdr:to>
      <xdr:col>34</xdr:col>
      <xdr:colOff>438150</xdr:colOff>
      <xdr:row>106</xdr:row>
      <xdr:rowOff>139700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139700</xdr:colOff>
      <xdr:row>55</xdr:row>
      <xdr:rowOff>76200</xdr:rowOff>
    </xdr:from>
    <xdr:to>
      <xdr:col>39</xdr:col>
      <xdr:colOff>342900</xdr:colOff>
      <xdr:row>79</xdr:row>
      <xdr:rowOff>114301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76200</xdr:colOff>
      <xdr:row>81</xdr:row>
      <xdr:rowOff>50800</xdr:rowOff>
    </xdr:from>
    <xdr:to>
      <xdr:col>39</xdr:col>
      <xdr:colOff>279400</xdr:colOff>
      <xdr:row>105</xdr:row>
      <xdr:rowOff>139701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482600</xdr:colOff>
      <xdr:row>29</xdr:row>
      <xdr:rowOff>66675</xdr:rowOff>
    </xdr:from>
    <xdr:to>
      <xdr:col>32</xdr:col>
      <xdr:colOff>339725</xdr:colOff>
      <xdr:row>53</xdr:row>
      <xdr:rowOff>104775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466724</xdr:colOff>
      <xdr:row>29</xdr:row>
      <xdr:rowOff>15875</xdr:rowOff>
    </xdr:from>
    <xdr:to>
      <xdr:col>35</xdr:col>
      <xdr:colOff>142874</xdr:colOff>
      <xdr:row>53</xdr:row>
      <xdr:rowOff>92075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381000</xdr:colOff>
      <xdr:row>29</xdr:row>
      <xdr:rowOff>60325</xdr:rowOff>
    </xdr:from>
    <xdr:to>
      <xdr:col>39</xdr:col>
      <xdr:colOff>584200</xdr:colOff>
      <xdr:row>53</xdr:row>
      <xdr:rowOff>98426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76200</xdr:colOff>
      <xdr:row>55</xdr:row>
      <xdr:rowOff>38100</xdr:rowOff>
    </xdr:from>
    <xdr:to>
      <xdr:col>31</xdr:col>
      <xdr:colOff>568325</xdr:colOff>
      <xdr:row>79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76200</xdr:colOff>
      <xdr:row>81</xdr:row>
      <xdr:rowOff>76200</xdr:rowOff>
    </xdr:from>
    <xdr:to>
      <xdr:col>31</xdr:col>
      <xdr:colOff>568325</xdr:colOff>
      <xdr:row>106</xdr:row>
      <xdr:rowOff>12700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254000</xdr:colOff>
      <xdr:row>55</xdr:row>
      <xdr:rowOff>152400</xdr:rowOff>
    </xdr:from>
    <xdr:to>
      <xdr:col>34</xdr:col>
      <xdr:colOff>565150</xdr:colOff>
      <xdr:row>80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127000</xdr:colOff>
      <xdr:row>82</xdr:row>
      <xdr:rowOff>12700</xdr:rowOff>
    </xdr:from>
    <xdr:to>
      <xdr:col>34</xdr:col>
      <xdr:colOff>438150</xdr:colOff>
      <xdr:row>106</xdr:row>
      <xdr:rowOff>139700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139700</xdr:colOff>
      <xdr:row>55</xdr:row>
      <xdr:rowOff>76200</xdr:rowOff>
    </xdr:from>
    <xdr:to>
      <xdr:col>39</xdr:col>
      <xdr:colOff>342900</xdr:colOff>
      <xdr:row>79</xdr:row>
      <xdr:rowOff>114301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76200</xdr:colOff>
      <xdr:row>81</xdr:row>
      <xdr:rowOff>50800</xdr:rowOff>
    </xdr:from>
    <xdr:to>
      <xdr:col>39</xdr:col>
      <xdr:colOff>279400</xdr:colOff>
      <xdr:row>105</xdr:row>
      <xdr:rowOff>139701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482600</xdr:colOff>
      <xdr:row>29</xdr:row>
      <xdr:rowOff>66675</xdr:rowOff>
    </xdr:from>
    <xdr:to>
      <xdr:col>32</xdr:col>
      <xdr:colOff>339725</xdr:colOff>
      <xdr:row>53</xdr:row>
      <xdr:rowOff>104775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466724</xdr:colOff>
      <xdr:row>29</xdr:row>
      <xdr:rowOff>15875</xdr:rowOff>
    </xdr:from>
    <xdr:to>
      <xdr:col>35</xdr:col>
      <xdr:colOff>142874</xdr:colOff>
      <xdr:row>53</xdr:row>
      <xdr:rowOff>92075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381000</xdr:colOff>
      <xdr:row>29</xdr:row>
      <xdr:rowOff>60325</xdr:rowOff>
    </xdr:from>
    <xdr:to>
      <xdr:col>39</xdr:col>
      <xdr:colOff>584200</xdr:colOff>
      <xdr:row>53</xdr:row>
      <xdr:rowOff>98426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76200</xdr:colOff>
      <xdr:row>55</xdr:row>
      <xdr:rowOff>38100</xdr:rowOff>
    </xdr:from>
    <xdr:to>
      <xdr:col>31</xdr:col>
      <xdr:colOff>568325</xdr:colOff>
      <xdr:row>79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76200</xdr:colOff>
      <xdr:row>81</xdr:row>
      <xdr:rowOff>76200</xdr:rowOff>
    </xdr:from>
    <xdr:to>
      <xdr:col>31</xdr:col>
      <xdr:colOff>568325</xdr:colOff>
      <xdr:row>106</xdr:row>
      <xdr:rowOff>12700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254000</xdr:colOff>
      <xdr:row>55</xdr:row>
      <xdr:rowOff>152400</xdr:rowOff>
    </xdr:from>
    <xdr:to>
      <xdr:col>34</xdr:col>
      <xdr:colOff>565150</xdr:colOff>
      <xdr:row>80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127000</xdr:colOff>
      <xdr:row>82</xdr:row>
      <xdr:rowOff>12700</xdr:rowOff>
    </xdr:from>
    <xdr:to>
      <xdr:col>34</xdr:col>
      <xdr:colOff>438150</xdr:colOff>
      <xdr:row>106</xdr:row>
      <xdr:rowOff>139700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139700</xdr:colOff>
      <xdr:row>55</xdr:row>
      <xdr:rowOff>76200</xdr:rowOff>
    </xdr:from>
    <xdr:to>
      <xdr:col>39</xdr:col>
      <xdr:colOff>342900</xdr:colOff>
      <xdr:row>79</xdr:row>
      <xdr:rowOff>114301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76200</xdr:colOff>
      <xdr:row>81</xdr:row>
      <xdr:rowOff>50800</xdr:rowOff>
    </xdr:from>
    <xdr:to>
      <xdr:col>39</xdr:col>
      <xdr:colOff>279400</xdr:colOff>
      <xdr:row>105</xdr:row>
      <xdr:rowOff>139701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482600</xdr:colOff>
      <xdr:row>29</xdr:row>
      <xdr:rowOff>66675</xdr:rowOff>
    </xdr:from>
    <xdr:to>
      <xdr:col>32</xdr:col>
      <xdr:colOff>339725</xdr:colOff>
      <xdr:row>53</xdr:row>
      <xdr:rowOff>104775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466724</xdr:colOff>
      <xdr:row>29</xdr:row>
      <xdr:rowOff>15875</xdr:rowOff>
    </xdr:from>
    <xdr:to>
      <xdr:col>35</xdr:col>
      <xdr:colOff>142874</xdr:colOff>
      <xdr:row>53</xdr:row>
      <xdr:rowOff>92075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381000</xdr:colOff>
      <xdr:row>29</xdr:row>
      <xdr:rowOff>60325</xdr:rowOff>
    </xdr:from>
    <xdr:to>
      <xdr:col>39</xdr:col>
      <xdr:colOff>584200</xdr:colOff>
      <xdr:row>53</xdr:row>
      <xdr:rowOff>98426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76200</xdr:colOff>
      <xdr:row>55</xdr:row>
      <xdr:rowOff>38100</xdr:rowOff>
    </xdr:from>
    <xdr:to>
      <xdr:col>31</xdr:col>
      <xdr:colOff>568325</xdr:colOff>
      <xdr:row>79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76200</xdr:colOff>
      <xdr:row>81</xdr:row>
      <xdr:rowOff>76200</xdr:rowOff>
    </xdr:from>
    <xdr:to>
      <xdr:col>31</xdr:col>
      <xdr:colOff>568325</xdr:colOff>
      <xdr:row>106</xdr:row>
      <xdr:rowOff>12700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254000</xdr:colOff>
      <xdr:row>55</xdr:row>
      <xdr:rowOff>152400</xdr:rowOff>
    </xdr:from>
    <xdr:to>
      <xdr:col>34</xdr:col>
      <xdr:colOff>565150</xdr:colOff>
      <xdr:row>80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127000</xdr:colOff>
      <xdr:row>82</xdr:row>
      <xdr:rowOff>12700</xdr:rowOff>
    </xdr:from>
    <xdr:to>
      <xdr:col>34</xdr:col>
      <xdr:colOff>438150</xdr:colOff>
      <xdr:row>106</xdr:row>
      <xdr:rowOff>139700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139700</xdr:colOff>
      <xdr:row>55</xdr:row>
      <xdr:rowOff>76200</xdr:rowOff>
    </xdr:from>
    <xdr:to>
      <xdr:col>39</xdr:col>
      <xdr:colOff>342900</xdr:colOff>
      <xdr:row>79</xdr:row>
      <xdr:rowOff>114301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76200</xdr:colOff>
      <xdr:row>81</xdr:row>
      <xdr:rowOff>50800</xdr:rowOff>
    </xdr:from>
    <xdr:to>
      <xdr:col>39</xdr:col>
      <xdr:colOff>279400</xdr:colOff>
      <xdr:row>105</xdr:row>
      <xdr:rowOff>139701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482600</xdr:colOff>
      <xdr:row>29</xdr:row>
      <xdr:rowOff>66675</xdr:rowOff>
    </xdr:from>
    <xdr:to>
      <xdr:col>32</xdr:col>
      <xdr:colOff>339725</xdr:colOff>
      <xdr:row>53</xdr:row>
      <xdr:rowOff>104775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466724</xdr:colOff>
      <xdr:row>29</xdr:row>
      <xdr:rowOff>15875</xdr:rowOff>
    </xdr:from>
    <xdr:to>
      <xdr:col>35</xdr:col>
      <xdr:colOff>142874</xdr:colOff>
      <xdr:row>53</xdr:row>
      <xdr:rowOff>92075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381000</xdr:colOff>
      <xdr:row>29</xdr:row>
      <xdr:rowOff>60325</xdr:rowOff>
    </xdr:from>
    <xdr:to>
      <xdr:col>39</xdr:col>
      <xdr:colOff>584200</xdr:colOff>
      <xdr:row>53</xdr:row>
      <xdr:rowOff>98426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76200</xdr:colOff>
      <xdr:row>55</xdr:row>
      <xdr:rowOff>38100</xdr:rowOff>
    </xdr:from>
    <xdr:to>
      <xdr:col>31</xdr:col>
      <xdr:colOff>568325</xdr:colOff>
      <xdr:row>79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76200</xdr:colOff>
      <xdr:row>81</xdr:row>
      <xdr:rowOff>76200</xdr:rowOff>
    </xdr:from>
    <xdr:to>
      <xdr:col>31</xdr:col>
      <xdr:colOff>568325</xdr:colOff>
      <xdr:row>106</xdr:row>
      <xdr:rowOff>12700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254000</xdr:colOff>
      <xdr:row>55</xdr:row>
      <xdr:rowOff>152400</xdr:rowOff>
    </xdr:from>
    <xdr:to>
      <xdr:col>34</xdr:col>
      <xdr:colOff>565150</xdr:colOff>
      <xdr:row>80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127000</xdr:colOff>
      <xdr:row>82</xdr:row>
      <xdr:rowOff>12700</xdr:rowOff>
    </xdr:from>
    <xdr:to>
      <xdr:col>34</xdr:col>
      <xdr:colOff>438150</xdr:colOff>
      <xdr:row>106</xdr:row>
      <xdr:rowOff>139700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139700</xdr:colOff>
      <xdr:row>55</xdr:row>
      <xdr:rowOff>76200</xdr:rowOff>
    </xdr:from>
    <xdr:to>
      <xdr:col>39</xdr:col>
      <xdr:colOff>342900</xdr:colOff>
      <xdr:row>79</xdr:row>
      <xdr:rowOff>114301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76200</xdr:colOff>
      <xdr:row>81</xdr:row>
      <xdr:rowOff>50800</xdr:rowOff>
    </xdr:from>
    <xdr:to>
      <xdr:col>39</xdr:col>
      <xdr:colOff>279400</xdr:colOff>
      <xdr:row>105</xdr:row>
      <xdr:rowOff>139701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482600</xdr:colOff>
      <xdr:row>29</xdr:row>
      <xdr:rowOff>66675</xdr:rowOff>
    </xdr:from>
    <xdr:to>
      <xdr:col>32</xdr:col>
      <xdr:colOff>339725</xdr:colOff>
      <xdr:row>53</xdr:row>
      <xdr:rowOff>104775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466724</xdr:colOff>
      <xdr:row>29</xdr:row>
      <xdr:rowOff>15875</xdr:rowOff>
    </xdr:from>
    <xdr:to>
      <xdr:col>35</xdr:col>
      <xdr:colOff>142874</xdr:colOff>
      <xdr:row>53</xdr:row>
      <xdr:rowOff>92075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381000</xdr:colOff>
      <xdr:row>29</xdr:row>
      <xdr:rowOff>60325</xdr:rowOff>
    </xdr:from>
    <xdr:to>
      <xdr:col>39</xdr:col>
      <xdr:colOff>584200</xdr:colOff>
      <xdr:row>53</xdr:row>
      <xdr:rowOff>98426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76200</xdr:colOff>
      <xdr:row>55</xdr:row>
      <xdr:rowOff>38100</xdr:rowOff>
    </xdr:from>
    <xdr:to>
      <xdr:col>31</xdr:col>
      <xdr:colOff>568325</xdr:colOff>
      <xdr:row>79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76200</xdr:colOff>
      <xdr:row>81</xdr:row>
      <xdr:rowOff>76200</xdr:rowOff>
    </xdr:from>
    <xdr:to>
      <xdr:col>31</xdr:col>
      <xdr:colOff>568325</xdr:colOff>
      <xdr:row>106</xdr:row>
      <xdr:rowOff>12700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254000</xdr:colOff>
      <xdr:row>55</xdr:row>
      <xdr:rowOff>152400</xdr:rowOff>
    </xdr:from>
    <xdr:to>
      <xdr:col>34</xdr:col>
      <xdr:colOff>565150</xdr:colOff>
      <xdr:row>80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127000</xdr:colOff>
      <xdr:row>82</xdr:row>
      <xdr:rowOff>12700</xdr:rowOff>
    </xdr:from>
    <xdr:to>
      <xdr:col>34</xdr:col>
      <xdr:colOff>438150</xdr:colOff>
      <xdr:row>106</xdr:row>
      <xdr:rowOff>139700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139700</xdr:colOff>
      <xdr:row>55</xdr:row>
      <xdr:rowOff>76200</xdr:rowOff>
    </xdr:from>
    <xdr:to>
      <xdr:col>39</xdr:col>
      <xdr:colOff>342900</xdr:colOff>
      <xdr:row>79</xdr:row>
      <xdr:rowOff>114301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76200</xdr:colOff>
      <xdr:row>81</xdr:row>
      <xdr:rowOff>50800</xdr:rowOff>
    </xdr:from>
    <xdr:to>
      <xdr:col>39</xdr:col>
      <xdr:colOff>279400</xdr:colOff>
      <xdr:row>105</xdr:row>
      <xdr:rowOff>139701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482600</xdr:colOff>
      <xdr:row>29</xdr:row>
      <xdr:rowOff>66675</xdr:rowOff>
    </xdr:from>
    <xdr:to>
      <xdr:col>32</xdr:col>
      <xdr:colOff>339725</xdr:colOff>
      <xdr:row>53</xdr:row>
      <xdr:rowOff>104775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466724</xdr:colOff>
      <xdr:row>29</xdr:row>
      <xdr:rowOff>15875</xdr:rowOff>
    </xdr:from>
    <xdr:to>
      <xdr:col>35</xdr:col>
      <xdr:colOff>142874</xdr:colOff>
      <xdr:row>53</xdr:row>
      <xdr:rowOff>92075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381000</xdr:colOff>
      <xdr:row>29</xdr:row>
      <xdr:rowOff>60325</xdr:rowOff>
    </xdr:from>
    <xdr:to>
      <xdr:col>39</xdr:col>
      <xdr:colOff>584200</xdr:colOff>
      <xdr:row>53</xdr:row>
      <xdr:rowOff>98426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76200</xdr:colOff>
      <xdr:row>55</xdr:row>
      <xdr:rowOff>38100</xdr:rowOff>
    </xdr:from>
    <xdr:to>
      <xdr:col>31</xdr:col>
      <xdr:colOff>568325</xdr:colOff>
      <xdr:row>79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76200</xdr:colOff>
      <xdr:row>81</xdr:row>
      <xdr:rowOff>76200</xdr:rowOff>
    </xdr:from>
    <xdr:to>
      <xdr:col>31</xdr:col>
      <xdr:colOff>568325</xdr:colOff>
      <xdr:row>106</xdr:row>
      <xdr:rowOff>12700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254000</xdr:colOff>
      <xdr:row>55</xdr:row>
      <xdr:rowOff>152400</xdr:rowOff>
    </xdr:from>
    <xdr:to>
      <xdr:col>34</xdr:col>
      <xdr:colOff>565150</xdr:colOff>
      <xdr:row>80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127000</xdr:colOff>
      <xdr:row>82</xdr:row>
      <xdr:rowOff>12700</xdr:rowOff>
    </xdr:from>
    <xdr:to>
      <xdr:col>34</xdr:col>
      <xdr:colOff>438150</xdr:colOff>
      <xdr:row>106</xdr:row>
      <xdr:rowOff>139700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139700</xdr:colOff>
      <xdr:row>55</xdr:row>
      <xdr:rowOff>76200</xdr:rowOff>
    </xdr:from>
    <xdr:to>
      <xdr:col>39</xdr:col>
      <xdr:colOff>342900</xdr:colOff>
      <xdr:row>79</xdr:row>
      <xdr:rowOff>114301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76200</xdr:colOff>
      <xdr:row>81</xdr:row>
      <xdr:rowOff>50800</xdr:rowOff>
    </xdr:from>
    <xdr:to>
      <xdr:col>39</xdr:col>
      <xdr:colOff>279400</xdr:colOff>
      <xdr:row>105</xdr:row>
      <xdr:rowOff>139701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482600</xdr:colOff>
      <xdr:row>29</xdr:row>
      <xdr:rowOff>66675</xdr:rowOff>
    </xdr:from>
    <xdr:to>
      <xdr:col>32</xdr:col>
      <xdr:colOff>339725</xdr:colOff>
      <xdr:row>53</xdr:row>
      <xdr:rowOff>104775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466724</xdr:colOff>
      <xdr:row>29</xdr:row>
      <xdr:rowOff>15875</xdr:rowOff>
    </xdr:from>
    <xdr:to>
      <xdr:col>35</xdr:col>
      <xdr:colOff>142874</xdr:colOff>
      <xdr:row>53</xdr:row>
      <xdr:rowOff>92075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381000</xdr:colOff>
      <xdr:row>29</xdr:row>
      <xdr:rowOff>60325</xdr:rowOff>
    </xdr:from>
    <xdr:to>
      <xdr:col>39</xdr:col>
      <xdr:colOff>584200</xdr:colOff>
      <xdr:row>53</xdr:row>
      <xdr:rowOff>98426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76200</xdr:colOff>
      <xdr:row>55</xdr:row>
      <xdr:rowOff>38100</xdr:rowOff>
    </xdr:from>
    <xdr:to>
      <xdr:col>31</xdr:col>
      <xdr:colOff>568325</xdr:colOff>
      <xdr:row>79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76200</xdr:colOff>
      <xdr:row>81</xdr:row>
      <xdr:rowOff>76200</xdr:rowOff>
    </xdr:from>
    <xdr:to>
      <xdr:col>31</xdr:col>
      <xdr:colOff>568325</xdr:colOff>
      <xdr:row>106</xdr:row>
      <xdr:rowOff>12700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254000</xdr:colOff>
      <xdr:row>55</xdr:row>
      <xdr:rowOff>152400</xdr:rowOff>
    </xdr:from>
    <xdr:to>
      <xdr:col>34</xdr:col>
      <xdr:colOff>565150</xdr:colOff>
      <xdr:row>80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127000</xdr:colOff>
      <xdr:row>82</xdr:row>
      <xdr:rowOff>12700</xdr:rowOff>
    </xdr:from>
    <xdr:to>
      <xdr:col>34</xdr:col>
      <xdr:colOff>438150</xdr:colOff>
      <xdr:row>106</xdr:row>
      <xdr:rowOff>139700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139700</xdr:colOff>
      <xdr:row>55</xdr:row>
      <xdr:rowOff>76200</xdr:rowOff>
    </xdr:from>
    <xdr:to>
      <xdr:col>39</xdr:col>
      <xdr:colOff>342900</xdr:colOff>
      <xdr:row>79</xdr:row>
      <xdr:rowOff>114301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76200</xdr:colOff>
      <xdr:row>81</xdr:row>
      <xdr:rowOff>50800</xdr:rowOff>
    </xdr:from>
    <xdr:to>
      <xdr:col>39</xdr:col>
      <xdr:colOff>279400</xdr:colOff>
      <xdr:row>105</xdr:row>
      <xdr:rowOff>139701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482600</xdr:colOff>
      <xdr:row>29</xdr:row>
      <xdr:rowOff>66675</xdr:rowOff>
    </xdr:from>
    <xdr:to>
      <xdr:col>32</xdr:col>
      <xdr:colOff>339725</xdr:colOff>
      <xdr:row>53</xdr:row>
      <xdr:rowOff>104775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466724</xdr:colOff>
      <xdr:row>29</xdr:row>
      <xdr:rowOff>15875</xdr:rowOff>
    </xdr:from>
    <xdr:to>
      <xdr:col>35</xdr:col>
      <xdr:colOff>142874</xdr:colOff>
      <xdr:row>53</xdr:row>
      <xdr:rowOff>92075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381000</xdr:colOff>
      <xdr:row>29</xdr:row>
      <xdr:rowOff>60325</xdr:rowOff>
    </xdr:from>
    <xdr:to>
      <xdr:col>39</xdr:col>
      <xdr:colOff>584200</xdr:colOff>
      <xdr:row>53</xdr:row>
      <xdr:rowOff>98426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76200</xdr:colOff>
      <xdr:row>55</xdr:row>
      <xdr:rowOff>38100</xdr:rowOff>
    </xdr:from>
    <xdr:to>
      <xdr:col>31</xdr:col>
      <xdr:colOff>568325</xdr:colOff>
      <xdr:row>79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76200</xdr:colOff>
      <xdr:row>81</xdr:row>
      <xdr:rowOff>76200</xdr:rowOff>
    </xdr:from>
    <xdr:to>
      <xdr:col>31</xdr:col>
      <xdr:colOff>568325</xdr:colOff>
      <xdr:row>106</xdr:row>
      <xdr:rowOff>12700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254000</xdr:colOff>
      <xdr:row>55</xdr:row>
      <xdr:rowOff>152400</xdr:rowOff>
    </xdr:from>
    <xdr:to>
      <xdr:col>34</xdr:col>
      <xdr:colOff>565150</xdr:colOff>
      <xdr:row>80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127000</xdr:colOff>
      <xdr:row>82</xdr:row>
      <xdr:rowOff>12700</xdr:rowOff>
    </xdr:from>
    <xdr:to>
      <xdr:col>34</xdr:col>
      <xdr:colOff>438150</xdr:colOff>
      <xdr:row>106</xdr:row>
      <xdr:rowOff>139700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139700</xdr:colOff>
      <xdr:row>55</xdr:row>
      <xdr:rowOff>76200</xdr:rowOff>
    </xdr:from>
    <xdr:to>
      <xdr:col>39</xdr:col>
      <xdr:colOff>342900</xdr:colOff>
      <xdr:row>79</xdr:row>
      <xdr:rowOff>114301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76200</xdr:colOff>
      <xdr:row>81</xdr:row>
      <xdr:rowOff>50800</xdr:rowOff>
    </xdr:from>
    <xdr:to>
      <xdr:col>39</xdr:col>
      <xdr:colOff>279400</xdr:colOff>
      <xdr:row>105</xdr:row>
      <xdr:rowOff>139701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482600</xdr:colOff>
      <xdr:row>29</xdr:row>
      <xdr:rowOff>66675</xdr:rowOff>
    </xdr:from>
    <xdr:to>
      <xdr:col>32</xdr:col>
      <xdr:colOff>339725</xdr:colOff>
      <xdr:row>53</xdr:row>
      <xdr:rowOff>104775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466724</xdr:colOff>
      <xdr:row>29</xdr:row>
      <xdr:rowOff>15875</xdr:rowOff>
    </xdr:from>
    <xdr:to>
      <xdr:col>35</xdr:col>
      <xdr:colOff>142874</xdr:colOff>
      <xdr:row>53</xdr:row>
      <xdr:rowOff>92075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381000</xdr:colOff>
      <xdr:row>29</xdr:row>
      <xdr:rowOff>60325</xdr:rowOff>
    </xdr:from>
    <xdr:to>
      <xdr:col>39</xdr:col>
      <xdr:colOff>584200</xdr:colOff>
      <xdr:row>53</xdr:row>
      <xdr:rowOff>98426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76200</xdr:colOff>
      <xdr:row>55</xdr:row>
      <xdr:rowOff>38100</xdr:rowOff>
    </xdr:from>
    <xdr:to>
      <xdr:col>31</xdr:col>
      <xdr:colOff>568325</xdr:colOff>
      <xdr:row>79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76200</xdr:colOff>
      <xdr:row>81</xdr:row>
      <xdr:rowOff>76200</xdr:rowOff>
    </xdr:from>
    <xdr:to>
      <xdr:col>31</xdr:col>
      <xdr:colOff>568325</xdr:colOff>
      <xdr:row>106</xdr:row>
      <xdr:rowOff>12700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254000</xdr:colOff>
      <xdr:row>55</xdr:row>
      <xdr:rowOff>152400</xdr:rowOff>
    </xdr:from>
    <xdr:to>
      <xdr:col>34</xdr:col>
      <xdr:colOff>565150</xdr:colOff>
      <xdr:row>80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127000</xdr:colOff>
      <xdr:row>82</xdr:row>
      <xdr:rowOff>12700</xdr:rowOff>
    </xdr:from>
    <xdr:to>
      <xdr:col>34</xdr:col>
      <xdr:colOff>438150</xdr:colOff>
      <xdr:row>106</xdr:row>
      <xdr:rowOff>139700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139700</xdr:colOff>
      <xdr:row>55</xdr:row>
      <xdr:rowOff>76200</xdr:rowOff>
    </xdr:from>
    <xdr:to>
      <xdr:col>39</xdr:col>
      <xdr:colOff>342900</xdr:colOff>
      <xdr:row>79</xdr:row>
      <xdr:rowOff>114301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76200</xdr:colOff>
      <xdr:row>81</xdr:row>
      <xdr:rowOff>50800</xdr:rowOff>
    </xdr:from>
    <xdr:to>
      <xdr:col>39</xdr:col>
      <xdr:colOff>279400</xdr:colOff>
      <xdr:row>105</xdr:row>
      <xdr:rowOff>139701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482600</xdr:colOff>
      <xdr:row>29</xdr:row>
      <xdr:rowOff>66675</xdr:rowOff>
    </xdr:from>
    <xdr:to>
      <xdr:col>32</xdr:col>
      <xdr:colOff>339725</xdr:colOff>
      <xdr:row>53</xdr:row>
      <xdr:rowOff>104775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466724</xdr:colOff>
      <xdr:row>29</xdr:row>
      <xdr:rowOff>15875</xdr:rowOff>
    </xdr:from>
    <xdr:to>
      <xdr:col>35</xdr:col>
      <xdr:colOff>142874</xdr:colOff>
      <xdr:row>53</xdr:row>
      <xdr:rowOff>92075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381000</xdr:colOff>
      <xdr:row>29</xdr:row>
      <xdr:rowOff>60325</xdr:rowOff>
    </xdr:from>
    <xdr:to>
      <xdr:col>39</xdr:col>
      <xdr:colOff>584200</xdr:colOff>
      <xdr:row>53</xdr:row>
      <xdr:rowOff>98426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76200</xdr:colOff>
      <xdr:row>55</xdr:row>
      <xdr:rowOff>38100</xdr:rowOff>
    </xdr:from>
    <xdr:to>
      <xdr:col>31</xdr:col>
      <xdr:colOff>568325</xdr:colOff>
      <xdr:row>79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76200</xdr:colOff>
      <xdr:row>81</xdr:row>
      <xdr:rowOff>76200</xdr:rowOff>
    </xdr:from>
    <xdr:to>
      <xdr:col>31</xdr:col>
      <xdr:colOff>568325</xdr:colOff>
      <xdr:row>106</xdr:row>
      <xdr:rowOff>12700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254000</xdr:colOff>
      <xdr:row>55</xdr:row>
      <xdr:rowOff>152400</xdr:rowOff>
    </xdr:from>
    <xdr:to>
      <xdr:col>34</xdr:col>
      <xdr:colOff>565150</xdr:colOff>
      <xdr:row>80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127000</xdr:colOff>
      <xdr:row>82</xdr:row>
      <xdr:rowOff>12700</xdr:rowOff>
    </xdr:from>
    <xdr:to>
      <xdr:col>34</xdr:col>
      <xdr:colOff>438150</xdr:colOff>
      <xdr:row>106</xdr:row>
      <xdr:rowOff>139700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139700</xdr:colOff>
      <xdr:row>55</xdr:row>
      <xdr:rowOff>76200</xdr:rowOff>
    </xdr:from>
    <xdr:to>
      <xdr:col>39</xdr:col>
      <xdr:colOff>342900</xdr:colOff>
      <xdr:row>79</xdr:row>
      <xdr:rowOff>114301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76200</xdr:colOff>
      <xdr:row>81</xdr:row>
      <xdr:rowOff>50800</xdr:rowOff>
    </xdr:from>
    <xdr:to>
      <xdr:col>39</xdr:col>
      <xdr:colOff>279400</xdr:colOff>
      <xdr:row>105</xdr:row>
      <xdr:rowOff>139701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482600</xdr:colOff>
      <xdr:row>29</xdr:row>
      <xdr:rowOff>66675</xdr:rowOff>
    </xdr:from>
    <xdr:to>
      <xdr:col>32</xdr:col>
      <xdr:colOff>339725</xdr:colOff>
      <xdr:row>53</xdr:row>
      <xdr:rowOff>104775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466724</xdr:colOff>
      <xdr:row>29</xdr:row>
      <xdr:rowOff>15875</xdr:rowOff>
    </xdr:from>
    <xdr:to>
      <xdr:col>35</xdr:col>
      <xdr:colOff>142874</xdr:colOff>
      <xdr:row>53</xdr:row>
      <xdr:rowOff>92075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381000</xdr:colOff>
      <xdr:row>29</xdr:row>
      <xdr:rowOff>60325</xdr:rowOff>
    </xdr:from>
    <xdr:to>
      <xdr:col>39</xdr:col>
      <xdr:colOff>584200</xdr:colOff>
      <xdr:row>53</xdr:row>
      <xdr:rowOff>98426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76200</xdr:colOff>
      <xdr:row>55</xdr:row>
      <xdr:rowOff>38100</xdr:rowOff>
    </xdr:from>
    <xdr:to>
      <xdr:col>31</xdr:col>
      <xdr:colOff>568325</xdr:colOff>
      <xdr:row>79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76200</xdr:colOff>
      <xdr:row>81</xdr:row>
      <xdr:rowOff>76200</xdr:rowOff>
    </xdr:from>
    <xdr:to>
      <xdr:col>31</xdr:col>
      <xdr:colOff>568325</xdr:colOff>
      <xdr:row>106</xdr:row>
      <xdr:rowOff>12700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254000</xdr:colOff>
      <xdr:row>55</xdr:row>
      <xdr:rowOff>152400</xdr:rowOff>
    </xdr:from>
    <xdr:to>
      <xdr:col>34</xdr:col>
      <xdr:colOff>565150</xdr:colOff>
      <xdr:row>80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127000</xdr:colOff>
      <xdr:row>82</xdr:row>
      <xdr:rowOff>12700</xdr:rowOff>
    </xdr:from>
    <xdr:to>
      <xdr:col>34</xdr:col>
      <xdr:colOff>438150</xdr:colOff>
      <xdr:row>106</xdr:row>
      <xdr:rowOff>139700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139700</xdr:colOff>
      <xdr:row>55</xdr:row>
      <xdr:rowOff>76200</xdr:rowOff>
    </xdr:from>
    <xdr:to>
      <xdr:col>39</xdr:col>
      <xdr:colOff>342900</xdr:colOff>
      <xdr:row>79</xdr:row>
      <xdr:rowOff>114301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76200</xdr:colOff>
      <xdr:row>81</xdr:row>
      <xdr:rowOff>50800</xdr:rowOff>
    </xdr:from>
    <xdr:to>
      <xdr:col>39</xdr:col>
      <xdr:colOff>279400</xdr:colOff>
      <xdr:row>105</xdr:row>
      <xdr:rowOff>139701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96"/>
  <sheetViews>
    <sheetView workbookViewId="0">
      <pane ySplit="5" topLeftCell="A6" activePane="bottomLeft" state="frozen"/>
      <selection pane="bottomLeft" activeCell="B2" sqref="B2:BC2"/>
    </sheetView>
  </sheetViews>
  <sheetFormatPr baseColWidth="10" defaultColWidth="9.33203125" defaultRowHeight="14" x14ac:dyDescent="0"/>
  <cols>
    <col min="1" max="1" width="13.5" style="1" customWidth="1"/>
    <col min="2" max="2" width="9" style="1" bestFit="1" customWidth="1"/>
    <col min="3" max="5" width="9.6640625" style="1" bestFit="1" customWidth="1"/>
    <col min="6" max="6" width="8.6640625" style="1" bestFit="1" customWidth="1"/>
    <col min="7" max="8" width="8.1640625" style="1" bestFit="1" customWidth="1"/>
    <col min="9" max="9" width="8.6640625" style="1" bestFit="1" customWidth="1"/>
    <col min="10" max="11" width="8.1640625" style="1" bestFit="1" customWidth="1"/>
    <col min="12" max="12" width="8.6640625" style="1" bestFit="1" customWidth="1"/>
    <col min="13" max="14" width="8.1640625" style="1" bestFit="1" customWidth="1"/>
    <col min="15" max="15" width="8.6640625" style="1" bestFit="1" customWidth="1"/>
    <col min="16" max="17" width="8.1640625" style="1" bestFit="1" customWidth="1"/>
    <col min="18" max="18" width="8.6640625" style="1" bestFit="1" customWidth="1"/>
    <col min="19" max="19" width="8.1640625" style="1" bestFit="1" customWidth="1"/>
    <col min="20" max="20" width="8.5" style="1" bestFit="1" customWidth="1"/>
    <col min="21" max="21" width="9.6640625" style="1" bestFit="1" customWidth="1"/>
    <col min="22" max="23" width="8.5" style="1" bestFit="1" customWidth="1"/>
    <col min="24" max="24" width="9.6640625" style="1" bestFit="1" customWidth="1"/>
    <col min="25" max="26" width="8.5" style="1" bestFit="1" customWidth="1"/>
    <col min="27" max="27" width="9.6640625" style="1" bestFit="1" customWidth="1"/>
    <col min="28" max="29" width="8.5" style="1" bestFit="1" customWidth="1"/>
    <col min="30" max="30" width="9.6640625" style="1" bestFit="1" customWidth="1"/>
    <col min="31" max="32" width="8.5" style="1" bestFit="1" customWidth="1"/>
    <col min="33" max="33" width="9.6640625" style="1" bestFit="1" customWidth="1"/>
    <col min="34" max="35" width="8.5" style="1" bestFit="1" customWidth="1"/>
    <col min="36" max="36" width="9.6640625" style="1" bestFit="1" customWidth="1"/>
    <col min="37" max="38" width="8.5" style="1" bestFit="1" customWidth="1"/>
    <col min="39" max="39" width="9.6640625" style="1" bestFit="1" customWidth="1"/>
    <col min="40" max="41" width="8.5" style="1" bestFit="1" customWidth="1"/>
    <col min="42" max="42" width="9.6640625" style="1" bestFit="1" customWidth="1"/>
    <col min="43" max="44" width="8.5" style="1" bestFit="1" customWidth="1"/>
    <col min="45" max="45" width="9.6640625" style="1" bestFit="1" customWidth="1"/>
    <col min="46" max="46" width="8.5" style="1" bestFit="1" customWidth="1"/>
    <col min="47" max="47" width="9.33203125" style="1" bestFit="1" customWidth="1"/>
    <col min="48" max="48" width="10.5" style="1" bestFit="1" customWidth="1"/>
    <col min="49" max="49" width="9.5" style="1" bestFit="1" customWidth="1"/>
    <col min="50" max="50" width="9.33203125" style="1" bestFit="1" customWidth="1"/>
    <col min="51" max="51" width="10.5" style="1" bestFit="1" customWidth="1"/>
    <col min="52" max="52" width="9.5" style="1" bestFit="1" customWidth="1"/>
    <col min="53" max="53" width="9.33203125" style="1" bestFit="1" customWidth="1"/>
    <col min="54" max="54" width="10.5" style="1" bestFit="1" customWidth="1"/>
    <col min="55" max="55" width="9.5" style="1" bestFit="1" customWidth="1"/>
    <col min="56" max="16384" width="9.33203125" style="1"/>
  </cols>
  <sheetData>
    <row r="1" spans="1:66">
      <c r="A1" s="23" t="s">
        <v>91</v>
      </c>
      <c r="B1" s="9" t="s">
        <v>90</v>
      </c>
      <c r="C1" s="9" t="s">
        <v>89</v>
      </c>
      <c r="D1" s="23" t="s">
        <v>88</v>
      </c>
      <c r="E1" s="9" t="s">
        <v>87</v>
      </c>
      <c r="F1" s="9" t="s">
        <v>86</v>
      </c>
      <c r="G1" s="23" t="s">
        <v>85</v>
      </c>
      <c r="H1" s="9" t="s">
        <v>84</v>
      </c>
      <c r="I1" s="9" t="s">
        <v>83</v>
      </c>
      <c r="J1" s="23" t="s">
        <v>82</v>
      </c>
      <c r="K1" s="9" t="s">
        <v>81</v>
      </c>
      <c r="L1" s="9" t="s">
        <v>80</v>
      </c>
      <c r="M1" s="23" t="s">
        <v>79</v>
      </c>
      <c r="N1" s="9" t="s">
        <v>78</v>
      </c>
      <c r="O1" s="9" t="s">
        <v>77</v>
      </c>
      <c r="P1" s="23" t="s">
        <v>76</v>
      </c>
      <c r="Q1" s="9" t="s">
        <v>75</v>
      </c>
      <c r="R1" s="9" t="s">
        <v>74</v>
      </c>
      <c r="S1" s="23" t="s">
        <v>73</v>
      </c>
      <c r="T1" s="9" t="s">
        <v>72</v>
      </c>
      <c r="U1" s="9" t="s">
        <v>71</v>
      </c>
      <c r="V1" s="23" t="s">
        <v>70</v>
      </c>
      <c r="W1" s="9" t="s">
        <v>69</v>
      </c>
      <c r="X1" s="9" t="s">
        <v>68</v>
      </c>
      <c r="Y1" s="23" t="s">
        <v>67</v>
      </c>
      <c r="Z1" s="9" t="s">
        <v>66</v>
      </c>
      <c r="AA1" s="9" t="s">
        <v>65</v>
      </c>
      <c r="AB1" s="23" t="s">
        <v>64</v>
      </c>
      <c r="AC1" s="9" t="s">
        <v>63</v>
      </c>
      <c r="AD1" s="9" t="s">
        <v>62</v>
      </c>
      <c r="AE1" s="23" t="s">
        <v>61</v>
      </c>
      <c r="AF1" s="9" t="s">
        <v>60</v>
      </c>
      <c r="AG1" s="9" t="s">
        <v>59</v>
      </c>
      <c r="AH1" s="23" t="s">
        <v>58</v>
      </c>
      <c r="AI1" s="9" t="s">
        <v>57</v>
      </c>
      <c r="AJ1" s="9" t="s">
        <v>56</v>
      </c>
      <c r="AK1" s="23" t="s">
        <v>55</v>
      </c>
      <c r="AL1" s="9" t="s">
        <v>54</v>
      </c>
      <c r="AM1" s="9" t="s">
        <v>53</v>
      </c>
      <c r="AN1" s="23" t="s">
        <v>52</v>
      </c>
      <c r="AO1" s="9" t="s">
        <v>51</v>
      </c>
      <c r="AP1" s="9" t="s">
        <v>50</v>
      </c>
      <c r="AQ1" s="23" t="s">
        <v>49</v>
      </c>
      <c r="AR1" s="9" t="s">
        <v>48</v>
      </c>
      <c r="AS1" s="9" t="s">
        <v>47</v>
      </c>
      <c r="AT1" s="23" t="s">
        <v>46</v>
      </c>
      <c r="AU1" s="9" t="s">
        <v>45</v>
      </c>
      <c r="AV1" s="9" t="s">
        <v>44</v>
      </c>
      <c r="AW1" s="23" t="s">
        <v>43</v>
      </c>
      <c r="AX1" s="9" t="s">
        <v>42</v>
      </c>
      <c r="AY1" s="9" t="s">
        <v>41</v>
      </c>
      <c r="AZ1" s="23" t="s">
        <v>40</v>
      </c>
      <c r="BA1" s="9" t="s">
        <v>39</v>
      </c>
      <c r="BB1" s="9" t="s">
        <v>38</v>
      </c>
      <c r="BC1" s="23" t="s">
        <v>37</v>
      </c>
    </row>
    <row r="2" spans="1:66">
      <c r="A2" s="23" t="s">
        <v>36</v>
      </c>
      <c r="B2" s="9" t="s">
        <v>94</v>
      </c>
      <c r="C2" s="9" t="s">
        <v>94</v>
      </c>
      <c r="D2" s="9" t="s">
        <v>94</v>
      </c>
      <c r="E2" s="9" t="s">
        <v>94</v>
      </c>
      <c r="F2" s="9" t="s">
        <v>94</v>
      </c>
      <c r="G2" s="9" t="s">
        <v>94</v>
      </c>
      <c r="H2" s="9" t="s">
        <v>94</v>
      </c>
      <c r="I2" s="9" t="s">
        <v>94</v>
      </c>
      <c r="J2" s="9" t="s">
        <v>94</v>
      </c>
      <c r="K2" s="9" t="s">
        <v>94</v>
      </c>
      <c r="L2" s="9" t="s">
        <v>94</v>
      </c>
      <c r="M2" s="9" t="s">
        <v>94</v>
      </c>
      <c r="N2" s="9" t="s">
        <v>94</v>
      </c>
      <c r="O2" s="9" t="s">
        <v>94</v>
      </c>
      <c r="P2" s="9" t="s">
        <v>94</v>
      </c>
      <c r="Q2" s="9" t="s">
        <v>94</v>
      </c>
      <c r="R2" s="9" t="s">
        <v>94</v>
      </c>
      <c r="S2" s="9" t="s">
        <v>94</v>
      </c>
      <c r="T2" s="9" t="s">
        <v>94</v>
      </c>
      <c r="U2" s="9" t="s">
        <v>94</v>
      </c>
      <c r="V2" s="9" t="s">
        <v>94</v>
      </c>
      <c r="W2" s="9" t="s">
        <v>94</v>
      </c>
      <c r="X2" s="9" t="s">
        <v>94</v>
      </c>
      <c r="Y2" s="9" t="s">
        <v>94</v>
      </c>
      <c r="Z2" s="9" t="s">
        <v>94</v>
      </c>
      <c r="AA2" s="9" t="s">
        <v>94</v>
      </c>
      <c r="AB2" s="9" t="s">
        <v>94</v>
      </c>
      <c r="AC2" s="9" t="s">
        <v>94</v>
      </c>
      <c r="AD2" s="9" t="s">
        <v>94</v>
      </c>
      <c r="AE2" s="9" t="s">
        <v>94</v>
      </c>
      <c r="AF2" s="9" t="s">
        <v>94</v>
      </c>
      <c r="AG2" s="9" t="s">
        <v>94</v>
      </c>
      <c r="AH2" s="9" t="s">
        <v>94</v>
      </c>
      <c r="AI2" s="9" t="s">
        <v>94</v>
      </c>
      <c r="AJ2" s="9" t="s">
        <v>94</v>
      </c>
      <c r="AK2" s="9" t="s">
        <v>94</v>
      </c>
      <c r="AL2" s="9" t="s">
        <v>94</v>
      </c>
      <c r="AM2" s="9" t="s">
        <v>94</v>
      </c>
      <c r="AN2" s="9" t="s">
        <v>94</v>
      </c>
      <c r="AO2" s="9" t="s">
        <v>94</v>
      </c>
      <c r="AP2" s="9" t="s">
        <v>94</v>
      </c>
      <c r="AQ2" s="9" t="s">
        <v>94</v>
      </c>
      <c r="AR2" s="9" t="s">
        <v>94</v>
      </c>
      <c r="AS2" s="9" t="s">
        <v>94</v>
      </c>
      <c r="AT2" s="9" t="s">
        <v>94</v>
      </c>
      <c r="AU2" s="9" t="s">
        <v>94</v>
      </c>
      <c r="AV2" s="9" t="s">
        <v>94</v>
      </c>
      <c r="AW2" s="9" t="s">
        <v>94</v>
      </c>
      <c r="AX2" s="9" t="s">
        <v>94</v>
      </c>
      <c r="AY2" s="9" t="s">
        <v>94</v>
      </c>
      <c r="AZ2" s="9" t="s">
        <v>94</v>
      </c>
      <c r="BA2" s="9" t="s">
        <v>94</v>
      </c>
      <c r="BB2" s="9" t="s">
        <v>94</v>
      </c>
      <c r="BC2" s="9" t="s">
        <v>94</v>
      </c>
    </row>
    <row r="3" spans="1:66">
      <c r="A3" s="23" t="s">
        <v>34</v>
      </c>
      <c r="B3" s="9">
        <v>1</v>
      </c>
      <c r="C3" s="9">
        <v>1</v>
      </c>
      <c r="D3" s="23">
        <v>1</v>
      </c>
      <c r="E3" s="9">
        <v>2</v>
      </c>
      <c r="F3" s="9">
        <v>2</v>
      </c>
      <c r="G3" s="23">
        <v>2</v>
      </c>
      <c r="H3" s="9">
        <v>3</v>
      </c>
      <c r="I3" s="9">
        <v>3</v>
      </c>
      <c r="J3" s="23">
        <v>3</v>
      </c>
      <c r="K3" s="9">
        <v>1</v>
      </c>
      <c r="L3" s="9">
        <v>1</v>
      </c>
      <c r="M3" s="23">
        <v>1</v>
      </c>
      <c r="N3" s="9">
        <v>2</v>
      </c>
      <c r="O3" s="9">
        <v>2</v>
      </c>
      <c r="P3" s="23">
        <v>2</v>
      </c>
      <c r="Q3" s="9">
        <v>3</v>
      </c>
      <c r="R3" s="9">
        <v>3</v>
      </c>
      <c r="S3" s="23">
        <v>3</v>
      </c>
      <c r="T3" s="9">
        <v>1</v>
      </c>
      <c r="U3" s="9">
        <v>1</v>
      </c>
      <c r="V3" s="23">
        <v>1</v>
      </c>
      <c r="W3" s="9">
        <v>2</v>
      </c>
      <c r="X3" s="9">
        <v>2</v>
      </c>
      <c r="Y3" s="23">
        <v>2</v>
      </c>
      <c r="Z3" s="9">
        <v>3</v>
      </c>
      <c r="AA3" s="9">
        <v>3</v>
      </c>
      <c r="AB3" s="23">
        <v>3</v>
      </c>
      <c r="AC3" s="9">
        <v>1</v>
      </c>
      <c r="AD3" s="9">
        <v>1</v>
      </c>
      <c r="AE3" s="23">
        <v>1</v>
      </c>
      <c r="AF3" s="9">
        <v>2</v>
      </c>
      <c r="AG3" s="9">
        <v>2</v>
      </c>
      <c r="AH3" s="23">
        <v>2</v>
      </c>
      <c r="AI3" s="9">
        <v>3</v>
      </c>
      <c r="AJ3" s="9">
        <v>3</v>
      </c>
      <c r="AK3" s="23">
        <v>3</v>
      </c>
      <c r="AL3" s="9">
        <v>1</v>
      </c>
      <c r="AM3" s="9">
        <v>1</v>
      </c>
      <c r="AN3" s="23">
        <v>1</v>
      </c>
      <c r="AO3" s="9">
        <v>2</v>
      </c>
      <c r="AP3" s="9">
        <v>2</v>
      </c>
      <c r="AQ3" s="23">
        <v>2</v>
      </c>
      <c r="AR3" s="9">
        <v>3</v>
      </c>
      <c r="AS3" s="9">
        <v>3</v>
      </c>
      <c r="AT3" s="23">
        <v>3</v>
      </c>
      <c r="AU3" s="9">
        <v>1</v>
      </c>
      <c r="AV3" s="9">
        <v>1</v>
      </c>
      <c r="AW3" s="23">
        <v>1</v>
      </c>
      <c r="AX3" s="9">
        <v>2</v>
      </c>
      <c r="AY3" s="9">
        <v>2</v>
      </c>
      <c r="AZ3" s="23">
        <v>2</v>
      </c>
      <c r="BA3" s="9">
        <v>3</v>
      </c>
      <c r="BB3" s="9">
        <v>3</v>
      </c>
      <c r="BC3" s="23">
        <v>3</v>
      </c>
    </row>
    <row r="4" spans="1:66">
      <c r="A4" s="23" t="s">
        <v>25</v>
      </c>
      <c r="B4" s="9">
        <v>0</v>
      </c>
      <c r="C4" s="9">
        <v>0</v>
      </c>
      <c r="D4" s="23">
        <v>0</v>
      </c>
      <c r="E4" s="9">
        <v>0</v>
      </c>
      <c r="F4" s="9">
        <v>0</v>
      </c>
      <c r="G4" s="23">
        <v>0</v>
      </c>
      <c r="H4" s="9">
        <v>0</v>
      </c>
      <c r="I4" s="9">
        <v>0</v>
      </c>
      <c r="J4" s="23">
        <v>0</v>
      </c>
      <c r="K4" s="9">
        <v>5</v>
      </c>
      <c r="L4" s="9">
        <v>5</v>
      </c>
      <c r="M4" s="23">
        <v>5</v>
      </c>
      <c r="N4" s="9">
        <v>5</v>
      </c>
      <c r="O4" s="9">
        <v>5</v>
      </c>
      <c r="P4" s="23">
        <v>5</v>
      </c>
      <c r="Q4" s="9">
        <v>5</v>
      </c>
      <c r="R4" s="9">
        <v>5</v>
      </c>
      <c r="S4" s="23">
        <v>5</v>
      </c>
      <c r="T4" s="9">
        <v>15</v>
      </c>
      <c r="U4" s="9">
        <v>15</v>
      </c>
      <c r="V4" s="23">
        <v>15</v>
      </c>
      <c r="W4" s="9">
        <v>15</v>
      </c>
      <c r="X4" s="9">
        <v>15</v>
      </c>
      <c r="Y4" s="23">
        <v>15</v>
      </c>
      <c r="Z4" s="9">
        <v>15</v>
      </c>
      <c r="AA4" s="9">
        <v>15</v>
      </c>
      <c r="AB4" s="23">
        <v>15</v>
      </c>
      <c r="AC4" s="9">
        <v>30</v>
      </c>
      <c r="AD4" s="9">
        <v>30</v>
      </c>
      <c r="AE4" s="23">
        <v>30</v>
      </c>
      <c r="AF4" s="9">
        <v>30</v>
      </c>
      <c r="AG4" s="9">
        <v>30</v>
      </c>
      <c r="AH4" s="23">
        <v>30</v>
      </c>
      <c r="AI4" s="9">
        <v>30</v>
      </c>
      <c r="AJ4" s="9">
        <v>30</v>
      </c>
      <c r="AK4" s="23">
        <v>30</v>
      </c>
      <c r="AL4" s="9">
        <v>60</v>
      </c>
      <c r="AM4" s="9">
        <v>60</v>
      </c>
      <c r="AN4" s="23">
        <v>60</v>
      </c>
      <c r="AO4" s="9">
        <v>60</v>
      </c>
      <c r="AP4" s="9">
        <v>60</v>
      </c>
      <c r="AQ4" s="23">
        <v>60</v>
      </c>
      <c r="AR4" s="9">
        <v>60</v>
      </c>
      <c r="AS4" s="9">
        <v>60</v>
      </c>
      <c r="AT4" s="23">
        <v>60</v>
      </c>
      <c r="AU4" s="9">
        <v>120</v>
      </c>
      <c r="AV4" s="9">
        <v>120</v>
      </c>
      <c r="AW4" s="23">
        <v>120</v>
      </c>
      <c r="AX4" s="9">
        <v>120</v>
      </c>
      <c r="AY4" s="9">
        <v>120</v>
      </c>
      <c r="AZ4" s="23">
        <v>120</v>
      </c>
      <c r="BA4" s="9">
        <v>120</v>
      </c>
      <c r="BB4" s="9">
        <v>120</v>
      </c>
      <c r="BC4" s="23">
        <v>120</v>
      </c>
    </row>
    <row r="5" spans="1:66">
      <c r="A5" s="20" t="s">
        <v>33</v>
      </c>
      <c r="B5" s="22" t="s">
        <v>31</v>
      </c>
      <c r="C5" s="21" t="s">
        <v>29</v>
      </c>
      <c r="D5" s="20" t="s">
        <v>28</v>
      </c>
      <c r="E5" s="21" t="s">
        <v>31</v>
      </c>
      <c r="F5" s="21" t="s">
        <v>29</v>
      </c>
      <c r="G5" s="20" t="s">
        <v>28</v>
      </c>
      <c r="H5" s="21" t="s">
        <v>31</v>
      </c>
      <c r="I5" s="21" t="s">
        <v>29</v>
      </c>
      <c r="J5" s="20" t="s">
        <v>28</v>
      </c>
      <c r="K5" s="21" t="s">
        <v>31</v>
      </c>
      <c r="L5" s="21" t="s">
        <v>29</v>
      </c>
      <c r="M5" s="20" t="s">
        <v>28</v>
      </c>
      <c r="N5" s="21" t="s">
        <v>31</v>
      </c>
      <c r="O5" s="21" t="s">
        <v>29</v>
      </c>
      <c r="P5" s="20" t="s">
        <v>28</v>
      </c>
      <c r="Q5" s="21" t="s">
        <v>31</v>
      </c>
      <c r="R5" s="21" t="s">
        <v>29</v>
      </c>
      <c r="S5" s="20" t="s">
        <v>28</v>
      </c>
      <c r="T5" s="21" t="s">
        <v>31</v>
      </c>
      <c r="U5" s="21" t="s">
        <v>29</v>
      </c>
      <c r="V5" s="20" t="s">
        <v>28</v>
      </c>
      <c r="W5" s="21" t="s">
        <v>31</v>
      </c>
      <c r="X5" s="21" t="s">
        <v>29</v>
      </c>
      <c r="Y5" s="20" t="s">
        <v>28</v>
      </c>
      <c r="Z5" s="21" t="s">
        <v>31</v>
      </c>
      <c r="AA5" s="21" t="s">
        <v>29</v>
      </c>
      <c r="AB5" s="20" t="s">
        <v>28</v>
      </c>
      <c r="AC5" s="21" t="s">
        <v>31</v>
      </c>
      <c r="AD5" s="21" t="s">
        <v>29</v>
      </c>
      <c r="AE5" s="20" t="s">
        <v>28</v>
      </c>
      <c r="AF5" s="21" t="s">
        <v>31</v>
      </c>
      <c r="AG5" s="21" t="s">
        <v>29</v>
      </c>
      <c r="AH5" s="20" t="s">
        <v>28</v>
      </c>
      <c r="AI5" s="21" t="s">
        <v>31</v>
      </c>
      <c r="AJ5" s="21" t="s">
        <v>29</v>
      </c>
      <c r="AK5" s="20" t="s">
        <v>28</v>
      </c>
      <c r="AL5" s="21" t="s">
        <v>31</v>
      </c>
      <c r="AM5" s="21" t="s">
        <v>29</v>
      </c>
      <c r="AN5" s="20" t="s">
        <v>28</v>
      </c>
      <c r="AO5" s="21" t="s">
        <v>31</v>
      </c>
      <c r="AP5" s="21" t="s">
        <v>29</v>
      </c>
      <c r="AQ5" s="20" t="s">
        <v>28</v>
      </c>
      <c r="AR5" s="21" t="s">
        <v>31</v>
      </c>
      <c r="AS5" s="21" t="s">
        <v>29</v>
      </c>
      <c r="AT5" s="20" t="s">
        <v>28</v>
      </c>
      <c r="AU5" s="21" t="s">
        <v>31</v>
      </c>
      <c r="AV5" s="21" t="s">
        <v>29</v>
      </c>
      <c r="AW5" s="20" t="s">
        <v>28</v>
      </c>
      <c r="AX5" s="21" t="s">
        <v>31</v>
      </c>
      <c r="AY5" s="21" t="s">
        <v>29</v>
      </c>
      <c r="AZ5" s="20" t="s">
        <v>28</v>
      </c>
      <c r="BA5" s="21" t="s">
        <v>31</v>
      </c>
      <c r="BB5" s="21" t="s">
        <v>29</v>
      </c>
      <c r="BC5" s="20" t="s">
        <v>28</v>
      </c>
    </row>
    <row r="6" spans="1:66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spans="1:66" s="18" customFormat="1">
      <c r="AF7" s="19"/>
      <c r="AG7" s="2"/>
    </row>
    <row r="8" spans="1:66" s="8" customFormat="1">
      <c r="A8" s="13" t="s">
        <v>24</v>
      </c>
      <c r="B8">
        <v>562972.30000000005</v>
      </c>
      <c r="C8">
        <v>114306.1</v>
      </c>
      <c r="D8">
        <v>61646.9</v>
      </c>
      <c r="E8">
        <v>392016.6</v>
      </c>
      <c r="F8">
        <v>98694.84</v>
      </c>
      <c r="G8">
        <v>80796.7</v>
      </c>
      <c r="H8">
        <v>251684.9</v>
      </c>
      <c r="I8">
        <v>93609.22</v>
      </c>
      <c r="J8">
        <v>39311.74</v>
      </c>
      <c r="K8">
        <v>471080.6</v>
      </c>
      <c r="L8">
        <v>70902.48</v>
      </c>
      <c r="M8">
        <v>69719.600000000006</v>
      </c>
      <c r="N8">
        <v>481211.1</v>
      </c>
      <c r="O8">
        <v>86672.66</v>
      </c>
      <c r="P8">
        <v>64316.66</v>
      </c>
      <c r="Q8">
        <v>119234.1</v>
      </c>
      <c r="R8">
        <v>456913.1</v>
      </c>
      <c r="S8">
        <v>84842.09</v>
      </c>
      <c r="T8">
        <v>59329.62</v>
      </c>
      <c r="U8">
        <v>347322.3</v>
      </c>
      <c r="V8">
        <v>105689.5</v>
      </c>
      <c r="W8">
        <v>64771.28</v>
      </c>
      <c r="X8">
        <v>539265.1</v>
      </c>
      <c r="Y8">
        <v>96135.13</v>
      </c>
      <c r="Z8">
        <v>79071.59</v>
      </c>
      <c r="AA8">
        <v>493379.6</v>
      </c>
      <c r="AB8">
        <v>45797.87</v>
      </c>
      <c r="AC8">
        <v>475176.2</v>
      </c>
      <c r="AD8">
        <v>110180.4</v>
      </c>
      <c r="AE8">
        <v>79448.72</v>
      </c>
      <c r="AF8">
        <v>473080.3</v>
      </c>
      <c r="AG8">
        <v>105751.1</v>
      </c>
      <c r="AH8">
        <v>74760.27</v>
      </c>
      <c r="AI8">
        <v>415613.2</v>
      </c>
      <c r="AJ8">
        <v>100211.3</v>
      </c>
      <c r="AK8">
        <v>91465.53</v>
      </c>
      <c r="AL8">
        <v>429584.2</v>
      </c>
      <c r="AM8">
        <v>103226.3</v>
      </c>
      <c r="AN8">
        <v>65699.97</v>
      </c>
      <c r="AO8">
        <v>418429.5</v>
      </c>
      <c r="AP8">
        <v>110396.6</v>
      </c>
      <c r="AQ8">
        <v>81202.789999999994</v>
      </c>
      <c r="AR8">
        <v>517136</v>
      </c>
      <c r="AS8">
        <v>111989.1</v>
      </c>
      <c r="AT8">
        <v>91901.59</v>
      </c>
      <c r="AU8">
        <v>547001.1</v>
      </c>
      <c r="AV8">
        <v>101216.1</v>
      </c>
      <c r="AW8">
        <v>53553.9</v>
      </c>
      <c r="AX8">
        <v>552580.80000000005</v>
      </c>
      <c r="AY8">
        <v>85147.26</v>
      </c>
      <c r="AZ8">
        <v>61894.58</v>
      </c>
      <c r="BA8">
        <v>509559.6</v>
      </c>
      <c r="BB8">
        <v>121718.1</v>
      </c>
      <c r="BC8">
        <v>74651.73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</row>
    <row r="9" spans="1:66" s="8" customFormat="1">
      <c r="A9" s="16" t="s">
        <v>23</v>
      </c>
      <c r="B9">
        <v>161731.6</v>
      </c>
      <c r="C9">
        <v>25524.58</v>
      </c>
      <c r="D9">
        <v>12590.37</v>
      </c>
      <c r="E9">
        <v>119882.2</v>
      </c>
      <c r="F9">
        <v>17409.23</v>
      </c>
      <c r="G9">
        <v>12160.41</v>
      </c>
      <c r="H9">
        <v>69856.95</v>
      </c>
      <c r="I9">
        <v>23573.1</v>
      </c>
      <c r="J9">
        <v>5413.9629999999997</v>
      </c>
      <c r="K9">
        <v>135621</v>
      </c>
      <c r="L9">
        <v>15171.26</v>
      </c>
      <c r="M9">
        <v>13600.37</v>
      </c>
      <c r="N9">
        <v>153037.4</v>
      </c>
      <c r="O9">
        <v>23572.17</v>
      </c>
      <c r="P9">
        <v>11802.23</v>
      </c>
      <c r="Q9">
        <v>19939.78</v>
      </c>
      <c r="R9">
        <v>151833.79999999999</v>
      </c>
      <c r="S9">
        <v>21848.33</v>
      </c>
      <c r="T9">
        <v>9418.1149999999998</v>
      </c>
      <c r="U9">
        <v>115811.9</v>
      </c>
      <c r="V9">
        <v>27764.68</v>
      </c>
      <c r="W9">
        <v>7567.4880000000003</v>
      </c>
      <c r="X9">
        <v>173114.2</v>
      </c>
      <c r="Y9">
        <v>20471.990000000002</v>
      </c>
      <c r="Z9">
        <v>23183.54</v>
      </c>
      <c r="AA9">
        <v>154517.70000000001</v>
      </c>
      <c r="AB9">
        <v>7760.6580000000004</v>
      </c>
      <c r="AC9">
        <v>149309.79999999999</v>
      </c>
      <c r="AD9">
        <v>20756</v>
      </c>
      <c r="AE9">
        <v>18966.810000000001</v>
      </c>
      <c r="AF9">
        <v>168069.6</v>
      </c>
      <c r="AG9">
        <v>34263.81</v>
      </c>
      <c r="AH9">
        <v>12169.16</v>
      </c>
      <c r="AI9">
        <v>115954.5</v>
      </c>
      <c r="AJ9">
        <v>23864</v>
      </c>
      <c r="AK9">
        <v>20147.71</v>
      </c>
      <c r="AL9">
        <v>155745.29999999999</v>
      </c>
      <c r="AM9">
        <v>28796.799999999999</v>
      </c>
      <c r="AN9">
        <v>12271.33</v>
      </c>
      <c r="AO9">
        <v>153297.5</v>
      </c>
      <c r="AP9">
        <v>37150.54</v>
      </c>
      <c r="AQ9">
        <v>16009.83</v>
      </c>
      <c r="AR9">
        <v>187407</v>
      </c>
      <c r="AS9">
        <v>30823.74</v>
      </c>
      <c r="AT9">
        <v>19967.509999999998</v>
      </c>
      <c r="AU9">
        <v>209733.7</v>
      </c>
      <c r="AV9">
        <v>23006.48</v>
      </c>
      <c r="AW9">
        <v>10217.84</v>
      </c>
      <c r="AX9">
        <v>196297.3</v>
      </c>
      <c r="AY9">
        <v>21422.42</v>
      </c>
      <c r="AZ9">
        <v>11990.97</v>
      </c>
      <c r="BA9">
        <v>184702.5</v>
      </c>
      <c r="BB9">
        <v>32114.09</v>
      </c>
      <c r="BC9">
        <v>12277.66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</row>
    <row r="10" spans="1:66" s="8" customFormat="1">
      <c r="A10" s="16" t="s">
        <v>22</v>
      </c>
      <c r="B10">
        <v>28679.27</v>
      </c>
      <c r="C10">
        <v>0</v>
      </c>
      <c r="D10">
        <v>0</v>
      </c>
      <c r="E10">
        <v>15302.38</v>
      </c>
      <c r="F10">
        <v>2410.0770000000002</v>
      </c>
      <c r="G10">
        <v>0</v>
      </c>
      <c r="H10">
        <v>8776.7209999999995</v>
      </c>
      <c r="I10">
        <v>961.14179999999999</v>
      </c>
      <c r="J10">
        <v>0</v>
      </c>
      <c r="K10">
        <v>24409.57</v>
      </c>
      <c r="L10">
        <v>2379.7730000000001</v>
      </c>
      <c r="M10">
        <v>0</v>
      </c>
      <c r="N10">
        <v>30730.41</v>
      </c>
      <c r="O10">
        <v>1052.864</v>
      </c>
      <c r="P10">
        <v>1071.3589999999999</v>
      </c>
      <c r="Q10">
        <v>3746.7330000000002</v>
      </c>
      <c r="R10">
        <v>28453.439999999999</v>
      </c>
      <c r="S10">
        <v>1975.903</v>
      </c>
      <c r="T10">
        <v>0</v>
      </c>
      <c r="U10">
        <v>14763.61</v>
      </c>
      <c r="V10">
        <v>1211.241</v>
      </c>
      <c r="W10">
        <v>0</v>
      </c>
      <c r="X10">
        <v>31116.59</v>
      </c>
      <c r="Y10">
        <v>2353.8119999999999</v>
      </c>
      <c r="Z10">
        <v>0</v>
      </c>
      <c r="AA10">
        <v>21548.36</v>
      </c>
      <c r="AB10">
        <v>870.89089999999999</v>
      </c>
      <c r="AC10">
        <v>46896.480000000003</v>
      </c>
      <c r="AD10">
        <v>0</v>
      </c>
      <c r="AE10">
        <v>0</v>
      </c>
      <c r="AF10">
        <v>40561.86</v>
      </c>
      <c r="AG10">
        <v>1904.7139999999999</v>
      </c>
      <c r="AH10">
        <v>809.6848</v>
      </c>
      <c r="AI10">
        <v>31849.4</v>
      </c>
      <c r="AJ10">
        <v>4782.7979999999998</v>
      </c>
      <c r="AK10">
        <v>1041.5999999999999</v>
      </c>
      <c r="AL10">
        <v>44223.61</v>
      </c>
      <c r="AM10">
        <v>1063.0809999999999</v>
      </c>
      <c r="AN10">
        <v>1254.454</v>
      </c>
      <c r="AO10">
        <v>37195.26</v>
      </c>
      <c r="AP10">
        <v>907.25400000000002</v>
      </c>
      <c r="AQ10">
        <v>1318.2940000000001</v>
      </c>
      <c r="AR10">
        <v>59962.29</v>
      </c>
      <c r="AS10">
        <v>0</v>
      </c>
      <c r="AT10">
        <v>0</v>
      </c>
      <c r="AU10">
        <v>62883.31</v>
      </c>
      <c r="AV10">
        <v>1056.8399999999999</v>
      </c>
      <c r="AW10">
        <v>0</v>
      </c>
      <c r="AX10">
        <v>61059.6</v>
      </c>
      <c r="AY10">
        <v>0</v>
      </c>
      <c r="AZ10">
        <v>809.2373</v>
      </c>
      <c r="BA10">
        <v>60530.58</v>
      </c>
      <c r="BB10">
        <v>2089.8000000000002</v>
      </c>
      <c r="BC10">
        <v>1413.9839999999999</v>
      </c>
      <c r="BD10">
        <v>1029.72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</row>
    <row r="11" spans="1:66" s="8" customFormat="1">
      <c r="A11" s="16" t="s">
        <v>21</v>
      </c>
      <c r="B11">
        <v>0</v>
      </c>
      <c r="C11">
        <v>0</v>
      </c>
      <c r="D11">
        <v>0</v>
      </c>
      <c r="E11">
        <v>984.65610000000004</v>
      </c>
      <c r="F11">
        <v>0</v>
      </c>
      <c r="G11">
        <v>0</v>
      </c>
      <c r="H11">
        <v>0</v>
      </c>
      <c r="I11">
        <v>0</v>
      </c>
      <c r="J11">
        <v>0</v>
      </c>
      <c r="K11">
        <v>2033.3879999999999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863.36109999999996</v>
      </c>
      <c r="S11">
        <v>0</v>
      </c>
      <c r="T11">
        <v>0</v>
      </c>
      <c r="U11">
        <v>897.25130000000001</v>
      </c>
      <c r="V11">
        <v>0</v>
      </c>
      <c r="W11">
        <v>0</v>
      </c>
      <c r="X11">
        <v>0</v>
      </c>
      <c r="Y11">
        <v>0</v>
      </c>
      <c r="Z11">
        <v>0</v>
      </c>
      <c r="AA11">
        <v>1330.4870000000001</v>
      </c>
      <c r="AB11">
        <v>0</v>
      </c>
      <c r="AC11">
        <v>3921.6930000000002</v>
      </c>
      <c r="AD11">
        <v>0</v>
      </c>
      <c r="AE11">
        <v>0</v>
      </c>
      <c r="AF11">
        <v>1386.22</v>
      </c>
      <c r="AG11">
        <v>0</v>
      </c>
      <c r="AH11">
        <v>0</v>
      </c>
      <c r="AI11">
        <v>1106.731</v>
      </c>
      <c r="AJ11">
        <v>0</v>
      </c>
      <c r="AK11">
        <v>1065.0319999999999</v>
      </c>
      <c r="AL11">
        <v>8420.107</v>
      </c>
      <c r="AM11">
        <v>0</v>
      </c>
      <c r="AN11">
        <v>0</v>
      </c>
      <c r="AO11">
        <v>9475.4210000000003</v>
      </c>
      <c r="AP11">
        <v>0</v>
      </c>
      <c r="AQ11">
        <v>0</v>
      </c>
      <c r="AR11">
        <v>12158.95</v>
      </c>
      <c r="AS11">
        <v>0</v>
      </c>
      <c r="AT11">
        <v>0</v>
      </c>
      <c r="AU11">
        <v>24416.03</v>
      </c>
      <c r="AV11">
        <v>0</v>
      </c>
      <c r="AW11">
        <v>0</v>
      </c>
      <c r="AX11">
        <v>22365.39</v>
      </c>
      <c r="AY11">
        <v>0</v>
      </c>
      <c r="AZ11">
        <v>0</v>
      </c>
      <c r="BA11">
        <v>10728.65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</row>
    <row r="12" spans="1:66" s="8" customFormat="1">
      <c r="A12" s="16" t="s">
        <v>20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6" s="10" customFormat="1">
      <c r="A13" s="13" t="s">
        <v>19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/>
      <c r="BK13"/>
      <c r="BL13"/>
      <c r="BM13"/>
      <c r="BN13"/>
    </row>
    <row r="14" spans="1:66">
      <c r="A14" s="13" t="s">
        <v>18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/>
      <c r="BK14"/>
      <c r="BL14"/>
      <c r="BM14"/>
      <c r="BN14"/>
    </row>
    <row r="15" spans="1:66">
      <c r="A15" s="13" t="s">
        <v>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/>
      <c r="BK15"/>
      <c r="BL15"/>
      <c r="BM15"/>
      <c r="BN15"/>
    </row>
    <row r="16" spans="1:66">
      <c r="A16" s="13" t="s">
        <v>16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/>
      <c r="BE16"/>
      <c r="BF16"/>
      <c r="BG16"/>
      <c r="BH16"/>
      <c r="BI16"/>
    </row>
    <row r="17" spans="1:61">
      <c r="A17" s="13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 s="13" t="s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/>
      <c r="BE18"/>
      <c r="BF18"/>
      <c r="BG18"/>
      <c r="BH18"/>
      <c r="BI18"/>
    </row>
    <row r="19" spans="1:61">
      <c r="A19" s="13" t="s">
        <v>13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/>
      <c r="BE19"/>
      <c r="BF19"/>
      <c r="BG19"/>
      <c r="BH19"/>
      <c r="BI19"/>
    </row>
    <row r="20" spans="1:61">
      <c r="A20" s="13" t="s">
        <v>12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/>
      <c r="BE20"/>
      <c r="BF20"/>
      <c r="BG20"/>
      <c r="BH20"/>
      <c r="BI20"/>
    </row>
    <row r="21" spans="1:61">
      <c r="A21" s="13" t="s">
        <v>11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/>
      <c r="BE21"/>
      <c r="BF21"/>
      <c r="BG21"/>
      <c r="BH21"/>
      <c r="BI21"/>
    </row>
    <row r="22" spans="1:61">
      <c r="A22" s="13" t="s">
        <v>10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/>
      <c r="BE22"/>
      <c r="BF22"/>
      <c r="BG22"/>
      <c r="BH22"/>
      <c r="BI22"/>
    </row>
    <row r="23" spans="1:61">
      <c r="A23" s="13" t="s">
        <v>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/>
      <c r="BE23"/>
      <c r="BF23"/>
      <c r="BG23"/>
      <c r="BH23"/>
      <c r="BI23"/>
    </row>
    <row r="24" spans="1:61">
      <c r="A24" s="13" t="s">
        <v>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/>
      <c r="BE24"/>
      <c r="BF24"/>
      <c r="BG24"/>
      <c r="BH24"/>
      <c r="BI24"/>
    </row>
    <row r="25" spans="1:61">
      <c r="A25" s="15" t="s">
        <v>32</v>
      </c>
      <c r="B25" s="14">
        <f t="shared" ref="B25:AG25" si="0">SUM(B8:B24)</f>
        <v>753383.17</v>
      </c>
      <c r="C25" s="14">
        <f t="shared" si="0"/>
        <v>139830.68</v>
      </c>
      <c r="D25" s="14">
        <f t="shared" si="0"/>
        <v>74237.27</v>
      </c>
      <c r="E25" s="14">
        <f t="shared" si="0"/>
        <v>528185.83609999996</v>
      </c>
      <c r="F25" s="14">
        <f t="shared" si="0"/>
        <v>118514.147</v>
      </c>
      <c r="G25" s="14">
        <f t="shared" si="0"/>
        <v>92957.11</v>
      </c>
      <c r="H25" s="14">
        <f t="shared" si="0"/>
        <v>330318.571</v>
      </c>
      <c r="I25" s="14">
        <f t="shared" si="0"/>
        <v>118143.4618</v>
      </c>
      <c r="J25" s="14">
        <f t="shared" si="0"/>
        <v>44725.702999999994</v>
      </c>
      <c r="K25" s="14">
        <f t="shared" si="0"/>
        <v>633144.55799999996</v>
      </c>
      <c r="L25" s="14">
        <f t="shared" si="0"/>
        <v>88453.512999999992</v>
      </c>
      <c r="M25" s="14">
        <f t="shared" si="0"/>
        <v>83319.97</v>
      </c>
      <c r="N25" s="14">
        <f t="shared" si="0"/>
        <v>664978.91</v>
      </c>
      <c r="O25" s="14">
        <f t="shared" si="0"/>
        <v>111297.694</v>
      </c>
      <c r="P25" s="14">
        <f t="shared" si="0"/>
        <v>77190.248999999996</v>
      </c>
      <c r="Q25" s="14">
        <f t="shared" si="0"/>
        <v>142920.61300000001</v>
      </c>
      <c r="R25" s="14">
        <f t="shared" si="0"/>
        <v>638063.70109999983</v>
      </c>
      <c r="S25" s="14">
        <f t="shared" si="0"/>
        <v>108666.323</v>
      </c>
      <c r="T25" s="14">
        <f t="shared" si="0"/>
        <v>68747.735000000001</v>
      </c>
      <c r="U25" s="14">
        <f t="shared" si="0"/>
        <v>478795.06129999994</v>
      </c>
      <c r="V25" s="14">
        <f t="shared" si="0"/>
        <v>134665.421</v>
      </c>
      <c r="W25" s="14">
        <f t="shared" si="0"/>
        <v>72338.767999999996</v>
      </c>
      <c r="X25" s="14">
        <f t="shared" si="0"/>
        <v>743495.89</v>
      </c>
      <c r="Y25" s="14">
        <f t="shared" si="0"/>
        <v>118960.93200000002</v>
      </c>
      <c r="Z25" s="14">
        <f t="shared" si="0"/>
        <v>102255.13</v>
      </c>
      <c r="AA25" s="14">
        <f t="shared" si="0"/>
        <v>670776.147</v>
      </c>
      <c r="AB25" s="14">
        <f t="shared" si="0"/>
        <v>54429.418900000004</v>
      </c>
      <c r="AC25" s="14">
        <f t="shared" si="0"/>
        <v>675304.17299999995</v>
      </c>
      <c r="AD25" s="14">
        <f t="shared" si="0"/>
        <v>130936.4</v>
      </c>
      <c r="AE25" s="14">
        <f t="shared" si="0"/>
        <v>98415.53</v>
      </c>
      <c r="AF25" s="14">
        <f t="shared" si="0"/>
        <v>683097.98</v>
      </c>
      <c r="AG25" s="14">
        <f t="shared" si="0"/>
        <v>141919.62400000001</v>
      </c>
      <c r="AH25" s="14">
        <f t="shared" ref="AH25:BC25" si="1">SUM(AH8:AH24)</f>
        <v>87739.11480000001</v>
      </c>
      <c r="AI25" s="14">
        <f t="shared" si="1"/>
        <v>564523.83100000001</v>
      </c>
      <c r="AJ25" s="14">
        <f t="shared" si="1"/>
        <v>128858.098</v>
      </c>
      <c r="AK25" s="14">
        <f t="shared" si="1"/>
        <v>113719.872</v>
      </c>
      <c r="AL25" s="14">
        <f t="shared" si="1"/>
        <v>637973.21699999995</v>
      </c>
      <c r="AM25" s="14">
        <f t="shared" si="1"/>
        <v>133086.18100000001</v>
      </c>
      <c r="AN25" s="14">
        <f t="shared" si="1"/>
        <v>79225.754000000001</v>
      </c>
      <c r="AO25" s="14">
        <f t="shared" si="1"/>
        <v>618397.68099999998</v>
      </c>
      <c r="AP25" s="14">
        <f t="shared" si="1"/>
        <v>148454.394</v>
      </c>
      <c r="AQ25" s="14">
        <f t="shared" si="1"/>
        <v>98530.91399999999</v>
      </c>
      <c r="AR25" s="14">
        <f t="shared" si="1"/>
        <v>776664.24</v>
      </c>
      <c r="AS25" s="14">
        <f t="shared" si="1"/>
        <v>142812.84</v>
      </c>
      <c r="AT25" s="14">
        <f t="shared" si="1"/>
        <v>111869.09999999999</v>
      </c>
      <c r="AU25" s="14">
        <f t="shared" si="1"/>
        <v>844034.14000000013</v>
      </c>
      <c r="AV25" s="14">
        <f t="shared" si="1"/>
        <v>125279.42</v>
      </c>
      <c r="AW25" s="14">
        <f t="shared" si="1"/>
        <v>63771.740000000005</v>
      </c>
      <c r="AX25" s="14">
        <f t="shared" si="1"/>
        <v>832303.09000000008</v>
      </c>
      <c r="AY25" s="14">
        <f t="shared" si="1"/>
        <v>106569.68</v>
      </c>
      <c r="AZ25" s="14">
        <f t="shared" si="1"/>
        <v>74694.787299999996</v>
      </c>
      <c r="BA25" s="14">
        <f t="shared" si="1"/>
        <v>765521.33</v>
      </c>
      <c r="BB25" s="14">
        <f t="shared" si="1"/>
        <v>155921.99</v>
      </c>
      <c r="BC25" s="14">
        <f t="shared" si="1"/>
        <v>88343.373999999996</v>
      </c>
      <c r="BD25" s="14"/>
      <c r="BE25" s="14"/>
      <c r="BF25" s="14"/>
      <c r="BG25" s="14"/>
      <c r="BH25" s="14"/>
      <c r="BI25" s="14"/>
    </row>
    <row r="26" spans="1:61">
      <c r="A26" s="13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1"/>
      <c r="AG26" s="9"/>
    </row>
    <row r="27" spans="1:61"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10"/>
    </row>
    <row r="28" spans="1:61"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</row>
    <row r="31" spans="1:61">
      <c r="A31" s="7" t="s">
        <v>31</v>
      </c>
    </row>
    <row r="32" spans="1:61">
      <c r="A32" s="1" t="s">
        <v>27</v>
      </c>
    </row>
    <row r="33" spans="1:39">
      <c r="B33" s="1" t="s">
        <v>25</v>
      </c>
      <c r="C33" s="4" t="s">
        <v>24</v>
      </c>
      <c r="D33" s="5" t="s">
        <v>23</v>
      </c>
      <c r="E33" s="5" t="s">
        <v>22</v>
      </c>
      <c r="F33" s="5" t="s">
        <v>21</v>
      </c>
      <c r="G33" s="5" t="s">
        <v>20</v>
      </c>
      <c r="H33" s="4" t="s">
        <v>19</v>
      </c>
      <c r="I33" s="4" t="s">
        <v>18</v>
      </c>
      <c r="J33" s="4" t="s">
        <v>17</v>
      </c>
      <c r="K33" s="4" t="s">
        <v>16</v>
      </c>
      <c r="L33" s="4" t="s">
        <v>15</v>
      </c>
      <c r="M33" s="4" t="s">
        <v>14</v>
      </c>
      <c r="N33" s="4" t="s">
        <v>13</v>
      </c>
      <c r="O33" s="4" t="s">
        <v>12</v>
      </c>
      <c r="P33" s="4" t="s">
        <v>11</v>
      </c>
      <c r="Q33" s="4" t="s">
        <v>10</v>
      </c>
      <c r="R33" s="4" t="s">
        <v>9</v>
      </c>
      <c r="S33" s="4" t="s">
        <v>8</v>
      </c>
      <c r="T33" s="4"/>
      <c r="V33" s="1" t="s">
        <v>26</v>
      </c>
    </row>
    <row r="34" spans="1:39">
      <c r="B34" s="1">
        <v>0</v>
      </c>
      <c r="C34" s="6">
        <f>((AVERAGE(B8,E8,H8))/AVERAGE(B25,E25,H25))*100</f>
        <v>74.860915683149983</v>
      </c>
      <c r="D34" s="6">
        <f>(AVERAGE(B9,E9,H9)/AVERAGE(B25,E25,H25))*100</f>
        <v>21.804917104227744</v>
      </c>
      <c r="E34" s="6">
        <f>(AVERAGE(B10,E10,H10)/AVERAGE(B25,E25,H25))*100</f>
        <v>3.2730800677128693</v>
      </c>
      <c r="F34" s="6">
        <f>(AVERAGE(B11,E11,H11)/AVERAGE(B25,E25,H25))*100</f>
        <v>6.1087144909419015E-2</v>
      </c>
      <c r="G34" s="6">
        <f>(AVERAGE(B12,E12,H12)/AVERAGE(B25,E25,H25))*100</f>
        <v>0</v>
      </c>
      <c r="H34" s="6">
        <f>(AVERAGE(B13,E13,H13)/AVERAGE(B25,E25,H25))*100</f>
        <v>0</v>
      </c>
      <c r="I34" s="6">
        <f>(AVERAGE(B14,E14,H14)/AVERAGE(B25,E25,H25))*100</f>
        <v>0</v>
      </c>
      <c r="J34" s="6">
        <f>(AVERAGE(B15,E15,H15)/AVERAGE(B25,E25,H25))*100</f>
        <v>0</v>
      </c>
      <c r="K34" s="6">
        <f>(AVERAGE(B16,E16,H16)/AVERAGE(B25,E25,H25))*100</f>
        <v>0</v>
      </c>
      <c r="L34" s="6">
        <f>(AVERAGE(B17,E17,H17)/AVERAGE(B25,E25,H25))*100</f>
        <v>0</v>
      </c>
      <c r="M34" s="6">
        <f>(AVERAGE(B18,E18,H18)/AVERAGE(B25,E25,H25))*100</f>
        <v>0</v>
      </c>
      <c r="N34" s="6">
        <f>(AVERAGE(B19,E19,H19)/AVERAGE(B25,E25,H25))*100</f>
        <v>0</v>
      </c>
      <c r="O34" s="6">
        <f>(AVERAGE(B20,E20,H20)/AVERAGE(B25,E25,H25))*100</f>
        <v>0</v>
      </c>
      <c r="P34" s="6">
        <f>(AVERAGE(B21,E21,H21)/AVERAGE(B25,E25,H25))*100</f>
        <v>0</v>
      </c>
      <c r="Q34" s="6">
        <f>(AVERAGE(B22,E22,H22)/AVERAGE(B25,E25,H25))*100</f>
        <v>0</v>
      </c>
      <c r="R34" s="6">
        <f>(AVERAGE(B23,E23,H23)/AVERAGE(B25,E25,H25))*100</f>
        <v>0</v>
      </c>
      <c r="S34" s="6">
        <f>(AVERAGE(B24,E24,H24)/AVERAGE(B25,E25,H25))*100</f>
        <v>0</v>
      </c>
      <c r="T34" s="6"/>
      <c r="U34" s="6"/>
      <c r="V34" s="6">
        <f t="shared" ref="V34:V39" si="2">SUM(D34:T34)</f>
        <v>25.139084316850031</v>
      </c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spans="1:39">
      <c r="B35" s="1">
        <v>5</v>
      </c>
      <c r="C35" s="6">
        <f>(AVERAGE(K8,N8,Q8)/AVERAGE(K25,N25,Q25))*100</f>
        <v>74.357600445950553</v>
      </c>
      <c r="D35" s="6">
        <f>(AVERAGE(K9,N9,Q9)/AVERAGE(K25,N25,Q25))*100</f>
        <v>21.414902158013867</v>
      </c>
      <c r="E35" s="6">
        <f>(AVERAGE($K10,$N10,$Q10)/AVERAGE(K25,N25,Q25))*100</f>
        <v>4.0863922052360868</v>
      </c>
      <c r="F35" s="6">
        <f>(AVERAGE(K11,N11,Q11)/AVERAGE(K25,N25,Q25))*100</f>
        <v>0.14110519079950337</v>
      </c>
      <c r="G35" s="6">
        <f>(AVERAGE(K12,N12,Q12)/AVERAGE(K25,N25,Q25))*100</f>
        <v>0</v>
      </c>
      <c r="H35" s="6">
        <f>(AVERAGE($K13,$N13,$Q13)/AVERAGE(K25,N25,Q25))*100</f>
        <v>0</v>
      </c>
      <c r="I35" s="6">
        <f>(AVERAGE(K14,N14,Q14)/AVERAGE(K25,N25,Q25))*100</f>
        <v>0</v>
      </c>
      <c r="J35" s="6">
        <f>(AVERAGE(K15,N15,Q15)/AVERAGE(K25,N25,Q25))*100</f>
        <v>0</v>
      </c>
      <c r="K35" s="6">
        <f>(AVERAGE(K16,N16,Q16)/AVERAGE(K25,N25,Q25))*100</f>
        <v>0</v>
      </c>
      <c r="L35" s="6">
        <f>(AVERAGE(K17,N17,Q17)/AVERAGE(K25,N25,Q25))*100</f>
        <v>0</v>
      </c>
      <c r="M35" s="6">
        <f>(AVERAGE(K18,N18,Q18)/AVERAGE(K25,N25,Q25))*100</f>
        <v>0</v>
      </c>
      <c r="N35" s="6">
        <f>(AVERAGE(K19,N19,Q19)/AVERAGE(K25,N25,Q25))*100</f>
        <v>0</v>
      </c>
      <c r="O35" s="6">
        <f>(AVERAGE(K20,N20,Q20)/AVERAGE(K25,N25,Q25))*100</f>
        <v>0</v>
      </c>
      <c r="P35" s="6">
        <f>(AVERAGE(K21,N21,Q21)/AVERAGE(K25,N25,Q25))*100</f>
        <v>0</v>
      </c>
      <c r="Q35" s="6">
        <f>(AVERAGE(K22,N22,Q22)/AVERAGE(K25,N25,Q25))*100</f>
        <v>0</v>
      </c>
      <c r="R35" s="6">
        <f>(AVERAGE(K23,N23,Q23)/AVERAGE(K25,N25,Q25))*100</f>
        <v>0</v>
      </c>
      <c r="S35" s="6">
        <f>(AVERAGE(K24,N24,Q24)/AVERAGE(K25,N25,Q25))*100</f>
        <v>0</v>
      </c>
      <c r="T35" s="6"/>
      <c r="U35" s="6"/>
      <c r="V35" s="6">
        <f t="shared" si="2"/>
        <v>25.642399554049458</v>
      </c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spans="1:39">
      <c r="B36" s="1">
        <v>15</v>
      </c>
      <c r="C36" s="6">
        <f>(AVERAGE(T8,W8,Z8)/AVERAGE(T25,W25,Z25))*100</f>
        <v>83.492696048439839</v>
      </c>
      <c r="D36" s="6">
        <f>(AVERAGE(T9,W9,Z9)/AVERAGE(T25,W25,Z25))*100</f>
        <v>16.507303951560147</v>
      </c>
      <c r="E36" s="6">
        <f>(AVERAGE(T10,W10,Z10)/AVERAGE(T25,W25,Z25))*100</f>
        <v>0</v>
      </c>
      <c r="F36" s="6">
        <f>(AVERAGE(T11,W11,Z11)/AVERAGE(T25,W25,Z25))*100</f>
        <v>0</v>
      </c>
      <c r="G36" s="6">
        <f>(AVERAGE(T12,W12,Z12)/AVERAGE(T25,W25,Z25))*100</f>
        <v>0</v>
      </c>
      <c r="H36" s="6">
        <f>(AVERAGE(T13,W13,Z13)/AVERAGE(T25,W25,Z25))*100</f>
        <v>0</v>
      </c>
      <c r="I36" s="6">
        <f>(AVERAGE(T14,W14,Z14)/AVERAGE(T25,W25,Z25))*100</f>
        <v>0</v>
      </c>
      <c r="J36" s="6">
        <f>(AVERAGE(T15,W15,Z15)/AVERAGE(T25,W25,Z25))*100</f>
        <v>0</v>
      </c>
      <c r="K36" s="6">
        <f>(AVERAGE(T16,W16,Z16)/AVERAGE(T25,W25,Z25))*100</f>
        <v>0</v>
      </c>
      <c r="L36" s="6">
        <f>(AVERAGE(T17,W17,Z17)/AVERAGE(T25,W25,Z25))*100</f>
        <v>0</v>
      </c>
      <c r="M36" s="6">
        <f>(AVERAGE(T18,W18,Z18)/AVERAGE(T25,W25,Z25))*100</f>
        <v>0</v>
      </c>
      <c r="N36" s="6">
        <f>(AVERAGE(T19,W19,Z19)/AVERAGE(T25,W25,Z25))*100</f>
        <v>0</v>
      </c>
      <c r="O36" s="6">
        <f>(AVERAGE(T20,W20,Z20)/AVERAGE(T25,W25,Z25))*100</f>
        <v>0</v>
      </c>
      <c r="P36" s="6">
        <f>(AVERAGE(T21,W21,Z21)/AVERAGE(T25,W25,Z25))*100</f>
        <v>0</v>
      </c>
      <c r="Q36" s="6">
        <f>(AVERAGE(T22,W22,Z22)/AVERAGE(T25,W25,Z25))*100</f>
        <v>0</v>
      </c>
      <c r="R36" s="6">
        <f>(AVERAGE(T23,W23,Z23)/AVERAGE(T25,W25,Z25))*100</f>
        <v>0</v>
      </c>
      <c r="S36" s="6">
        <f>(AVERAGE(T24,W24,Z24)/AVERAGE(T25,W25,Z25))*100</f>
        <v>0</v>
      </c>
      <c r="T36" s="6"/>
      <c r="U36" s="6"/>
      <c r="V36" s="6">
        <f t="shared" si="2"/>
        <v>16.507303951560147</v>
      </c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spans="1:39">
      <c r="B37" s="1">
        <v>30</v>
      </c>
      <c r="C37" s="6">
        <f>(AVERAGE(AC8,AF8,AI8)/AVERAGE(AC25,AF25,AI25))*100</f>
        <v>70.926791324694065</v>
      </c>
      <c r="D37" s="6">
        <f>(AVERAGE(AC9,AF9,AI9)/AVERAGE(AC25,AF25,AI25))*100</f>
        <v>22.535131544615915</v>
      </c>
      <c r="E37" s="6">
        <f>(AVERAGE(AC10,AF10,AI10)/AVERAGE(AC25,AF25,AI25))*100</f>
        <v>6.2044894599541696</v>
      </c>
      <c r="F37" s="6">
        <f>(AVERAGE(AC11,AF11,AI11)/AVERAGE(AC25,AF25,AI25))*100</f>
        <v>0.33358767073584877</v>
      </c>
      <c r="G37" s="6">
        <f>(AVERAGE(AC12,AF12,AI12)/AVERAGE(AC25,AF25,AI25))*100</f>
        <v>0</v>
      </c>
      <c r="H37" s="6">
        <f>(AVERAGE(AC13,AF13,AI13)/AVERAGE(AC25,AF25,AI25))*100</f>
        <v>0</v>
      </c>
      <c r="I37" s="6">
        <f>(AVERAGE(AC14,AF14,AI14)/AVERAGE(AC25,AF25,AI25))*100</f>
        <v>0</v>
      </c>
      <c r="J37" s="6">
        <f>(AVERAGE(AC15,AF15,AI15)/AVERAGE(AC25,AF25,AI25))*100</f>
        <v>0</v>
      </c>
      <c r="K37" s="6">
        <f>(AVERAGE(AC16,AF16,AI16)/AVERAGE(AC25,AF25,AI25))*100</f>
        <v>0</v>
      </c>
      <c r="L37" s="6">
        <f>(AVERAGE(AC17,AF17,AI17)/AVERAGE(AC25,AF25,AI25))*100</f>
        <v>0</v>
      </c>
      <c r="M37" s="6">
        <f>(AVERAGE(AC18,AF18,AI18)/AVERAGE(AC25,AF25,AI25))*100</f>
        <v>0</v>
      </c>
      <c r="N37" s="6">
        <f>(AVERAGE(AC19,AF19,AI19)/AVERAGE(AC25,AF25,AI25))*100</f>
        <v>0</v>
      </c>
      <c r="O37" s="6">
        <f>(AVERAGE(AC20,AF20,AI20)/AVERAGE(AC25,AF25,AI25))*100</f>
        <v>0</v>
      </c>
      <c r="P37" s="6">
        <f>(AVERAGE(AC21,AF21,AI21)/AVERAGE(AC25,AF25,AI25))*100</f>
        <v>0</v>
      </c>
      <c r="Q37" s="6">
        <f>(AVERAGE(AC22,AF22,AI22)/AVERAGE(AC25,AF25,AI25))*100</f>
        <v>0</v>
      </c>
      <c r="R37" s="6">
        <f>(AVERAGE(AC23,AF23,AI23)/AVERAGE(AC25,AF25,AI25))*100</f>
        <v>0</v>
      </c>
      <c r="S37" s="6">
        <f>(AVERAGE(AC24,AF24,AI24)/AVERAGE(AC25,AF25,AI25))*100</f>
        <v>0</v>
      </c>
      <c r="T37" s="6"/>
      <c r="U37" s="6"/>
      <c r="V37" s="6">
        <f t="shared" si="2"/>
        <v>29.073208675305931</v>
      </c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spans="1:39">
      <c r="B38" s="1">
        <v>60</v>
      </c>
      <c r="C38" s="6">
        <f>(AVERAGE(AL8,AO8,AR8)/AVERAGE(AL25,AO25,AR25))*100</f>
        <v>67.148357373840923</v>
      </c>
      <c r="D38" s="6">
        <f>(AVERAGE(AL9,AO9,AR9)/AVERAGE(AL25,AO25,AR25))*100</f>
        <v>24.419145086119016</v>
      </c>
      <c r="E38" s="6">
        <f>(AVERAGE(AL10,AO10,AR10)/AVERAGE(AL25,AO25,AR25))*100</f>
        <v>6.9541916594262041</v>
      </c>
      <c r="F38" s="6">
        <f>(AVERAGE(AL11,AO11,AR11)/AVERAGE(AL25,AO25,AR25))*100</f>
        <v>1.4783058806138549</v>
      </c>
      <c r="G38" s="6">
        <f>(AVERAGE(AL12,AO12,AR12)/AVERAGE(AL25,AO25,AR25))*100</f>
        <v>0</v>
      </c>
      <c r="H38" s="6">
        <f>(AVERAGE(AL13,AO13,AR13)/AVERAGE(AL25,AO25,AR25))*100</f>
        <v>0</v>
      </c>
      <c r="I38" s="6">
        <f>(AVERAGE(AL14,AO14,AR14)/AVERAGE(AL25,AO25,AR25))*100</f>
        <v>0</v>
      </c>
      <c r="J38" s="6">
        <f>(AVERAGE(AL15,AO15,AR15)/AVERAGE(AL25,AO25,AR25))*100</f>
        <v>0</v>
      </c>
      <c r="K38" s="6">
        <f>(AVERAGE(AL16,AO16,AR16)/AVERAGE(AL25,AO25,AR25))*100</f>
        <v>0</v>
      </c>
      <c r="L38" s="6">
        <f>(AVERAGE(AL17,AO17,AR17)/AVERAGE(AL25,AO25,AR25))*100</f>
        <v>0</v>
      </c>
      <c r="M38" s="6">
        <f>(AVERAGE(AL18,AO18,AR18)/AVERAGE(AL25,AO25,AR25))*100</f>
        <v>0</v>
      </c>
      <c r="N38" s="6">
        <f>(AVERAGE(AL19,AO19,AR19)/AVERAGE(AL25,AO25,AR25))*100</f>
        <v>0</v>
      </c>
      <c r="O38" s="6">
        <f>(AVERAGE(AL20,AO20,AR20)/AVERAGE(AL25,AO25,AR25))*100</f>
        <v>0</v>
      </c>
      <c r="P38" s="6">
        <f>(AVERAGE(AL21,AO21,AR21)/AVERAGE(AL25,AO25,AR25))*100</f>
        <v>0</v>
      </c>
      <c r="Q38" s="6">
        <f>(AVERAGE(AL22,AO22,AR22)/AVERAGE(AL25,AO25,AR25))*100</f>
        <v>0</v>
      </c>
      <c r="R38" s="6">
        <f>(AVERAGE(AL23,AO23,AR23)/AVERAGE(AL25,AO25,AR25))*100</f>
        <v>0</v>
      </c>
      <c r="S38" s="6">
        <f>(AVERAGE(AL24,AO24,AR24)/AVERAGE(AL25,AO25,AR25))*100</f>
        <v>0</v>
      </c>
      <c r="T38" s="6"/>
      <c r="U38" s="6"/>
      <c r="V38" s="6">
        <f t="shared" si="2"/>
        <v>32.851642626159077</v>
      </c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spans="1:39">
      <c r="B39" s="1">
        <v>120</v>
      </c>
      <c r="C39" s="1">
        <f>(AVERAGE(AU8,AX8,BA8)/AVERAGE(AU25,AX25,BA25))*100</f>
        <v>65.898227127454916</v>
      </c>
      <c r="D39" s="1">
        <f>(AVERAGE(AU9,AX9,BA9)/AVERAGE(AU25,AX25,BA25))*100</f>
        <v>24.191962207671846</v>
      </c>
      <c r="E39" s="1">
        <f>(AVERAGE(AU10,AX10,BA10)/AVERAGE(AU25,AX25,BA25))*100</f>
        <v>7.5546345321491497</v>
      </c>
      <c r="F39" s="1">
        <f>(AVERAGE(AU11,AX11,BA11)/AVERAGE(AU25,AX25,BA25))*100</f>
        <v>2.3551761327240834</v>
      </c>
      <c r="G39" s="1">
        <f>(AVERAGE(AU12,AX12,BA12)/AVERAGE(AU25,AX25,BA25))*100</f>
        <v>0</v>
      </c>
      <c r="H39" s="1">
        <f>(AVERAGE(AU13,AX13,BA13)/AVERAGE(AU25,AX25,BA25))*100</f>
        <v>0</v>
      </c>
      <c r="I39" s="1">
        <f>(AVERAGE(AU14,AX14,BA14)/AVERAGE(AU25,AX25,BA25))*100</f>
        <v>0</v>
      </c>
      <c r="J39" s="1">
        <f>(AVERAGE(AU15,AX15,BA15)/AVERAGE(AU25,AX25,BA25))*100</f>
        <v>0</v>
      </c>
      <c r="K39" s="1">
        <f>(AVERAGE(AU16,AX16,BA16)/AVERAGE(AU25,AX25,BA25))*100</f>
        <v>0</v>
      </c>
      <c r="L39" s="1">
        <f>(AVERAGE(AU17,AX17,BA17)/AVERAGE(AU25,AX25,BA25))*100</f>
        <v>0</v>
      </c>
      <c r="M39" s="1">
        <f>(AVERAGE(AU18,AX18,BA18)/AVERAGE(AU25,AX25,BA25))*100</f>
        <v>0</v>
      </c>
      <c r="N39" s="1">
        <f>(AVERAGE(AU19,AX19,BA19)/AVERAGE(AU25,AX25,BA25))*100</f>
        <v>0</v>
      </c>
      <c r="O39" s="1">
        <f>(AVERAGE(AU20,AX20,BA20)/AVERAGE(AU25,AX25,BA25))*100</f>
        <v>0</v>
      </c>
      <c r="P39" s="1">
        <f>(AVERAGE(AU21,AX21,BA21)/AVERAGE(AU25,AX25,BA25))*100</f>
        <v>0</v>
      </c>
      <c r="Q39" s="1">
        <f>(AVERAGE(AU22,AX22,BA22)/AVERAGE(AU25,AX25,BA25))*100</f>
        <v>0</v>
      </c>
      <c r="R39" s="1">
        <f>(AVERAGE(AU23,AX23,BA23)/AVERAGE(AU25,AX25,BA25))*100</f>
        <v>0</v>
      </c>
      <c r="S39" s="1">
        <f>(AVERAGE(AU24,AX24,BA24)/AVERAGE(AU25,AX25,BA25))*100</f>
        <v>0</v>
      </c>
      <c r="V39" s="6">
        <f t="shared" si="2"/>
        <v>34.101772872545077</v>
      </c>
    </row>
    <row r="41" spans="1:39">
      <c r="A41" s="1" t="s">
        <v>0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9">
      <c r="B42" s="1" t="s">
        <v>25</v>
      </c>
      <c r="C42" s="4" t="s">
        <v>24</v>
      </c>
      <c r="D42" s="5" t="s">
        <v>23</v>
      </c>
      <c r="E42" s="5" t="s">
        <v>22</v>
      </c>
      <c r="F42" s="5" t="s">
        <v>21</v>
      </c>
      <c r="G42" s="5" t="s">
        <v>20</v>
      </c>
      <c r="H42" s="4" t="s">
        <v>19</v>
      </c>
      <c r="I42" s="4" t="s">
        <v>18</v>
      </c>
      <c r="J42" s="4" t="s">
        <v>17</v>
      </c>
      <c r="K42" s="4" t="s">
        <v>16</v>
      </c>
      <c r="L42" s="4" t="s">
        <v>15</v>
      </c>
      <c r="M42" s="4" t="s">
        <v>14</v>
      </c>
      <c r="N42" s="4" t="s">
        <v>13</v>
      </c>
      <c r="O42" s="4" t="s">
        <v>12</v>
      </c>
      <c r="P42" s="4" t="s">
        <v>11</v>
      </c>
      <c r="Q42" s="4" t="s">
        <v>10</v>
      </c>
      <c r="R42" s="4" t="s">
        <v>9</v>
      </c>
      <c r="S42" s="4" t="s">
        <v>8</v>
      </c>
      <c r="T42" s="4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9">
      <c r="B43" s="1">
        <v>0</v>
      </c>
      <c r="C43" s="8">
        <f>STDEV(((B8/B25)*100),((E8/E25)*100),((H8/H25)*100))</f>
        <v>1.0258975629574123</v>
      </c>
      <c r="D43" s="8">
        <f>STDEV(((B9/B25)*100),((E9/E25)*100),((H9/H25)*100))</f>
        <v>0.81770992985297541</v>
      </c>
      <c r="E43" s="8">
        <f>STDEV(((B10/B25)*100),((E10/E25)*100),((H10/H25)*100))</f>
        <v>0.6064579811581764</v>
      </c>
      <c r="F43" s="8">
        <f>STDEV(((B11/B25)*100),((E11/E25)*100),((H11/H25)*100))</f>
        <v>0.10763095591351225</v>
      </c>
      <c r="G43" s="8">
        <f>STDEV(((B12/B25)*100),((E12/E25)*100),((H12/H25)*100))</f>
        <v>0</v>
      </c>
      <c r="H43" s="8">
        <f>STDEV(((B13/B25)*100),((E13/E25)*100),((H13/H25)*100))</f>
        <v>0</v>
      </c>
      <c r="I43" s="8">
        <f>STDEV(((B14/B25)*100),((E14/E25)*100),((H14/H25)*100))</f>
        <v>0</v>
      </c>
      <c r="J43" s="8">
        <f>STDEV(((B15/B25)*100),((E15/E25)*100),((H15/H25)*100))</f>
        <v>0</v>
      </c>
      <c r="K43" s="8">
        <f>STDEV(((B16/B25)*100),((E16/E25)*100),((H16/H25)*100))</f>
        <v>0</v>
      </c>
      <c r="L43" s="8">
        <f>STDEV(((B17/B25)*100),((E17/E25)*100),((H17/H25)*100))</f>
        <v>0</v>
      </c>
      <c r="M43" s="8">
        <f>STDEV(((B18/$B$25)*100),((E18/$E$25)*100),((H18/$H$25)*100))</f>
        <v>0</v>
      </c>
      <c r="N43" s="8">
        <f>STDEV(((B19/B25)*100),((E19/E25)*100),((H19/H25)*100))</f>
        <v>0</v>
      </c>
      <c r="O43" s="8">
        <f>STDEV(((B20/B25)*100),((E20/E25)*100),((H20/H25)*100))</f>
        <v>0</v>
      </c>
      <c r="P43" s="8">
        <f>STDEV(((B21/B25)*100),((E21/E25)*100),((H21/H25)*100))</f>
        <v>0</v>
      </c>
      <c r="Q43" s="8">
        <f>STDEV(((B22/B25)*100),((E22/E25)*100),((H22/H25)*100))</f>
        <v>0</v>
      </c>
      <c r="R43" s="8">
        <f>STDEV(((B23/B25)*100),((E23/E25)*100),((H23/H25)*100))</f>
        <v>0</v>
      </c>
      <c r="S43" s="8">
        <f>STDEV(((B24/B25)*100),((E24/E25)*100),((H24/H25)*100))</f>
        <v>0</v>
      </c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9">
      <c r="B44" s="1">
        <v>5</v>
      </c>
      <c r="C44" s="1">
        <f>STDEV(((K8/K25)*100),((N8/N25)*100),((Q8/Q25)*100))</f>
        <v>5.8870615962773183</v>
      </c>
      <c r="D44" s="8">
        <f>STDEV(((K9/K25)*100),((N9/N25)*100),((Q9/Q25)*100))</f>
        <v>4.8381007397971301</v>
      </c>
      <c r="E44" s="8">
        <f>STDEV(((K10/K25)*100),((N10/N25)*100),((Q10/Q25)*100))</f>
        <v>1.0089335445786711</v>
      </c>
      <c r="F44" s="8">
        <f>STDEV(((K11/K25)*100),((N11/N25)*100),((Q11/Q25)*100))</f>
        <v>0.18542007418895873</v>
      </c>
      <c r="G44" s="8">
        <f>STDEV(((K12/K25)*100),((N12/N25)*100),((Q12/Q25)*100))</f>
        <v>0</v>
      </c>
      <c r="H44" s="8">
        <f>STDEV(((K13/K25)*100),((N13/N25)*100),((Q13/Q25)*100))</f>
        <v>0</v>
      </c>
      <c r="I44" s="8">
        <f>STDEV(((K14/K25)*100),((N14/N25)*100),((Q14/Q25)*100))</f>
        <v>0</v>
      </c>
      <c r="J44" s="8">
        <f>STDEV(((K15/K25)*100),((N15/N25)*100),((Q15/Q25)*100))</f>
        <v>0</v>
      </c>
      <c r="K44" s="8">
        <f>STDEV(((K16/K25)*100),((N16/N25)*100),((Q16/Q25)*100))</f>
        <v>0</v>
      </c>
      <c r="L44" s="8">
        <f>STDEV((($K17/$K$25)*100),(($N17/$N$25)*100),(($Q17/$Q$25)*100))</f>
        <v>0</v>
      </c>
      <c r="M44" s="8">
        <f>STDEV((($K18/$K$25)*100),(($N18/$N$25)*100),(($Q18/$Q$25)*100))</f>
        <v>0</v>
      </c>
      <c r="N44" s="8">
        <f>STDEV((($K19/$K$25)*100),(($N19/$N$25)*100),(($Q19/$Q$25)*100))</f>
        <v>0</v>
      </c>
      <c r="O44" s="8">
        <f>STDEV((($K20/$K$25)*100),(($N20/$N$25)*100),(($Q20/$Q$25)*100))</f>
        <v>0</v>
      </c>
      <c r="P44" s="8">
        <f>STDEV((($K21/$K$25)*100),(($N21/$N$25)*100),(($Q21/$Q$25)*100))</f>
        <v>0</v>
      </c>
      <c r="Q44" s="8">
        <f>STDEV((($K22/$K$25)*100),(($N22/$N$25)*100),(($Q22/$Q$25)*100))</f>
        <v>0</v>
      </c>
      <c r="R44" s="8">
        <f>STDEV((($K23/$K$25)*100),(($N23/$N$25)*100),(($Q23/$Q$25)*100))</f>
        <v>0</v>
      </c>
      <c r="S44" s="8">
        <f>STDEV((($K24/$K$25)*100),(($N24/$N$25)*100),(($Q24/$Q$25)*100))</f>
        <v>0</v>
      </c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9">
      <c r="B45" s="1">
        <v>15</v>
      </c>
      <c r="C45" s="1">
        <f>STDEV(((T8/T25)*100),((W8/W25)*100),((Z8/Z25)*100))</f>
        <v>6.3259644378938846</v>
      </c>
      <c r="D45" s="8">
        <f>STDEV(((T9/T25)*100),((W9/W25)*100),((Z9/Z25)*100))</f>
        <v>6.3259644378938793</v>
      </c>
      <c r="E45" s="8">
        <f>STDEV(((T10/T25)*100),((W10/W25)*100),((Z10/Z25)*100))</f>
        <v>0</v>
      </c>
      <c r="F45" s="8">
        <f>STDEV(((T11/T25)*100),((W11/W25)*100),((Z11/Z25)*100))</f>
        <v>0</v>
      </c>
      <c r="G45" s="8">
        <f>STDEV(((T12/T25)*100),((W12/W25)*100),((Z12/Z25)*100))</f>
        <v>0</v>
      </c>
      <c r="H45" s="8">
        <f>STDEV(((T13/T25)*100),((W13/W25)*100),((Z13/Z25)*100))</f>
        <v>0</v>
      </c>
      <c r="I45" s="8">
        <f>STDEV(((T14/T25)*100),((W14/W25)*100),((Z14/Z25)*100))</f>
        <v>0</v>
      </c>
      <c r="J45" s="8">
        <f>STDEV(((T15/T25)*100),((W15/W25)*100),((Z15/Z25)*100))</f>
        <v>0</v>
      </c>
      <c r="K45" s="8">
        <f>STDEV(((T16/T25)*100),((W16/W25)*100),((Z16/Z25)*100))</f>
        <v>0</v>
      </c>
      <c r="L45" s="8">
        <f>STDEV((($T17/$T$25)*100),(($W17/$W$25)*100),(($Z17/$Z$25)*100))</f>
        <v>0</v>
      </c>
      <c r="M45" s="8">
        <f>STDEV((($T18/$T$25)*100),(($W18/$W$25)*100),(($Z18/$Z$25)*100))</f>
        <v>0</v>
      </c>
      <c r="N45" s="8">
        <f>STDEV((($T19/$T$25)*100),(($W19/$W$25)*100),(($Z19/$Z$25)*100))</f>
        <v>0</v>
      </c>
      <c r="O45" s="8">
        <f>STDEV((($T20/$T$25)*100),(($W20/$W$25)*100),(($Z20/$Z$25)*100))</f>
        <v>0</v>
      </c>
      <c r="P45" s="8">
        <f>STDEV((($T21/$T$25)*100),(($W21/$W$25)*100),(($Z21/$Z$25)*100))</f>
        <v>0</v>
      </c>
      <c r="Q45" s="8">
        <f>STDEV((($T22/$T$25)*100),(($W22/$W$25)*100),(($Z22/$Z$25)*100))</f>
        <v>0</v>
      </c>
      <c r="R45" s="8">
        <f>STDEV((($T23/$T$25)*100),(($W23/$W$25)*100),(($Z23/$Z$25)*100))</f>
        <v>0</v>
      </c>
      <c r="S45" s="8">
        <f>STDEV((($T24/$T$25)*100),(($W24/$W$25)*100),(($Z24/$Z$25)*100))</f>
        <v>0</v>
      </c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9">
      <c r="B46" s="1">
        <v>30</v>
      </c>
      <c r="C46" s="1">
        <f>STDEV(((AC8/AC25)*100),((AF8/AF25)*100),((AI8/AI25)*100))</f>
        <v>2.2696962300300014</v>
      </c>
      <c r="D46" s="8">
        <f>STDEV(((AC9/AC25)*100),((AF9/AF25)*100),((AI9/AI25)*100))</f>
        <v>2.0493391732181085</v>
      </c>
      <c r="E46" s="8">
        <f>STDEV(((AC10/AC25)*100),((AF10/AF25)*100),((AI10/AI25)*100))</f>
        <v>0.68286669358998975</v>
      </c>
      <c r="F46" s="8">
        <f>STDEV(((AC11/AC25)*100),((AF11/AF25)*100),((AI11/AI25)*100))</f>
        <v>0.22013637989189097</v>
      </c>
      <c r="G46" s="8">
        <f>STDEV(((AC12/AC25)*100),((AF12/AF25)*100),((AI12/AI25)*100))</f>
        <v>0</v>
      </c>
      <c r="H46" s="8">
        <f>STDEV(((AC13/AC25)*100),((AF13/AF25)*100),((AI13/AI25)*100))</f>
        <v>0</v>
      </c>
      <c r="I46" s="8">
        <f>STDEV(((AC14/AC25)*100),((AF14/AF25)*100),((AI14/AI25)*100))</f>
        <v>0</v>
      </c>
      <c r="J46" s="8">
        <f>STDEV(((AC15/AC25)*100),((AF15/AF25)*100),((AI15/AI25)*100))</f>
        <v>0</v>
      </c>
      <c r="K46" s="8">
        <f>STDEV(((AC16/AC25)*100),((AF16/AF25)*100),((AI16/AI25)*100))</f>
        <v>0</v>
      </c>
      <c r="L46" s="8">
        <f>STDEV((($AC$17/$AC$25)*100),(($AF$17/$AF$25)*100),(($AI$17/$AI$25)*100))</f>
        <v>0</v>
      </c>
      <c r="M46" s="8">
        <f>STDEV((($AC$18/$AC$25)*100),(($AF$18/$AF$25)*100),(($AI$18/$AI$25)*100))</f>
        <v>0</v>
      </c>
      <c r="N46" s="8">
        <f>STDEV((($AC$19/$AC$25)*100),(($AF$19/$AF$25)*100),(($AI$19/$AI$25)*100))</f>
        <v>0</v>
      </c>
      <c r="O46" s="8">
        <f>STDEV((($AC$20/$AC$25)*100),(($AF$20/$AF$25)*100),(($AI$20/$AI$25)*100))</f>
        <v>0</v>
      </c>
      <c r="P46" s="8">
        <f>STDEV((($AC$21/$AC$25)*100),(($AF$21/$AF$25)*100),(($AI$21/$AI$25)*100))</f>
        <v>0</v>
      </c>
      <c r="Q46" s="8">
        <f>STDEV((($AC$22/$AC$25)*100),(($AF$22/$AF$25)*100),(($AI$22/$AI$25)*100))</f>
        <v>0</v>
      </c>
      <c r="R46" s="8">
        <f>STDEV((($AC$23/$AC$25)*100),(($AF$23/$AF$25)*100),(($AI$23/$AI$25)*100))</f>
        <v>0</v>
      </c>
      <c r="S46" s="8">
        <f>STDEV((($AC$24/$AC$25)*100),(($AF$24/$AF$25)*100),(($AI$24/$AI$25)*100))</f>
        <v>0</v>
      </c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9">
      <c r="B47" s="1">
        <v>60</v>
      </c>
      <c r="C47" s="1">
        <f>STDEV(((AL8/AL25)*100),((AO8/AO25)*100),((AR8/AR25)*100))</f>
        <v>0.55332237260286676</v>
      </c>
      <c r="D47" s="8">
        <f>STDEV(((AL9/AL25)*100),((AO9/AO25)*100),((AR9/AR25)*100))</f>
        <v>0.33098668261555642</v>
      </c>
      <c r="E47" s="8">
        <f>STDEV(((AL10/AL25)*100),((AO10/AO25)*100),((AR10/AR25)*100))</f>
        <v>0.85366180926233171</v>
      </c>
      <c r="F47" s="8">
        <f>STDEV(((AL11/AL25)*100),((AO11/AO25)*100),((AR11/AR25)*100))</f>
        <v>0.13329806814016495</v>
      </c>
      <c r="G47" s="8">
        <f>STDEV(((AL12/AL25)*100),((AO12/AO25)*100),((AR12/AR25)*100))</f>
        <v>0</v>
      </c>
      <c r="H47" s="8">
        <f>STDEV(((AL13/AL25)*100),((AO13/AO25)*100),((AR13/AR25)*100))</f>
        <v>0</v>
      </c>
      <c r="I47" s="8">
        <f>STDEV(((AL14/AL25)*100),((AO14/AO25)*100),((AR14/AR25)*100))</f>
        <v>0</v>
      </c>
      <c r="J47" s="8">
        <f>STDEV(((AL15/AL25)*100),((AO15/AO25)*100),((AR15/AR25)*100))</f>
        <v>0</v>
      </c>
      <c r="K47" s="8">
        <f>STDEV(((AL16/AL25)*100),((AO16/AO25)*100),((AR16/AR25)*100))</f>
        <v>0</v>
      </c>
      <c r="L47" s="8">
        <f>STDEV((($AL$17/$AL$25)*100),(($AO$17/$AO$25)*100),(($AR$17/$AR$25)*100))</f>
        <v>0</v>
      </c>
      <c r="M47" s="8">
        <f>STDEV((($AL$18/$AL$25)*100),(($AO$18/$AO$25)*100),(($AR$18/$AR$25)*100))</f>
        <v>0</v>
      </c>
      <c r="N47" s="8">
        <f>STDEV((($AL$19/$AL$25)*100),(($AO$19/$AO$25)*100),(($AR$19/$AR$25)*100))</f>
        <v>0</v>
      </c>
      <c r="O47" s="8">
        <f>STDEV((($AL$20/$AL$25)*100),(($AO$20/$AO$25)*100),(($AR$20/$AR$25)*100))</f>
        <v>0</v>
      </c>
      <c r="P47" s="8">
        <f>STDEV((($AL$21/$AL$25)*100),(($AO$21/$AO$25)*100),(($AR$21/$AR$25)*100))</f>
        <v>0</v>
      </c>
      <c r="Q47" s="8">
        <f>STDEV((($AL$22/$AL$25)*100),(($AO$22/$AO$25)*100),(($AR$22/$AR$25)*100))</f>
        <v>0</v>
      </c>
      <c r="R47" s="8">
        <f>STDEV((($AL$23/$AL$25)*100),(($AO$23/$AO$25)*100),(($AR$23/$AR$25)*100))</f>
        <v>0</v>
      </c>
      <c r="S47" s="8">
        <f>STDEV((($AL$24/$AL$25)*100),(($AO$24/$AO$25)*100),(($AR$24/$AR$25)*100))</f>
        <v>0</v>
      </c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9">
      <c r="B48" s="1">
        <v>120</v>
      </c>
      <c r="C48" s="1">
        <f>STDEV(((AU8/AU25)*100),((AX8/AX25)*100),((BA8/BA25)*100))</f>
        <v>0.96789785748401436</v>
      </c>
      <c r="D48" s="8">
        <f>STDEV(((AU9/AU25)*100),((AX9/AX25)*100),((BA9/BA25)*100))</f>
        <v>0.63415837520814278</v>
      </c>
      <c r="E48" s="8">
        <f>STDEV(((AU10/AU25)*100),((AX10/AX25)*100),((BA10/BA25)*100))</f>
        <v>0.30209672781803315</v>
      </c>
      <c r="F48" s="8">
        <f>STDEV(((AU11/AU25)*100),((AX11/AX25)*100),((BA11/BA25)*100))</f>
        <v>0.80821032097895151</v>
      </c>
      <c r="G48" s="8">
        <f>STDEV(((AU12/AU25)*100),((AX12/AX25)*100),((BA12/BA25)*100))</f>
        <v>0</v>
      </c>
      <c r="H48" s="8">
        <f>STDEV(((AU13/AU25)*100),((AX13/AX25)*100),((BA13/BA25)*100))</f>
        <v>0</v>
      </c>
      <c r="I48" s="8">
        <f>STDEV(((AU14/AU25)*100),((AX14/AX25)*100),((BA14/BA25)*100))</f>
        <v>0</v>
      </c>
      <c r="J48" s="8">
        <f>STDEV(((AU15/AU25)*100),((AX15/AX25)*100),((BA15/BA25)*100))</f>
        <v>0</v>
      </c>
      <c r="K48" s="8">
        <f>STDEV(((AU16/AU25)*100),((AX16/AX25)*100),((BA16/BA25)*100))</f>
        <v>0</v>
      </c>
      <c r="L48" s="8">
        <f>STDEV((($AU$17/$AU$25)*100),(($AX$17/$AX$25)*100),(($BA$17/$BA$25)*100))</f>
        <v>0</v>
      </c>
      <c r="M48" s="8">
        <f>STDEV((($AU$18/$AU$25)*100),(($AX$18/$AX$25)*100),(($BA$18/$BA$25)*100))</f>
        <v>0</v>
      </c>
      <c r="N48" s="8">
        <f>STDEV((($AU$19/$AU$25)*100),(($AX$19/$AX$25)*100),(($BA$19/$BA$25)*100))</f>
        <v>0</v>
      </c>
      <c r="O48" s="8">
        <f>STDEV((($AU$20/$AU$25)*100),(($AX$20/$AX$25)*100),(($BA$20/$BA$25)*100))</f>
        <v>0</v>
      </c>
      <c r="P48" s="8">
        <f>STDEV((($AU$21/$AU$25)*100),(($AX$21/$AX$25)*100),(($BA$21/$BA$25)*100))</f>
        <v>0</v>
      </c>
      <c r="Q48" s="8">
        <f>STDEV((($AU$22/$AU$25)*100),(($AX$22/$AX$25)*100),(($BA$22/$BA$25)*100))</f>
        <v>0</v>
      </c>
      <c r="R48" s="8">
        <f>STDEV((($AU$23/$AU$25)*100),(($AX$23/$AX$25)*100),(($BA$23/$BA$25)*100))</f>
        <v>0</v>
      </c>
      <c r="S48" s="8">
        <f>STDEV((($AU$24/$AU$25)*100),(($AX$24/$AX$25)*100),(($BA$24/$BA$25)*100))</f>
        <v>0</v>
      </c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22"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 spans="1:22">
      <c r="A50" s="1" t="s">
        <v>7</v>
      </c>
      <c r="B50" s="1" t="s">
        <v>6</v>
      </c>
      <c r="C50" s="3" t="s">
        <v>5</v>
      </c>
      <c r="D50" s="3" t="s">
        <v>4</v>
      </c>
      <c r="E50" s="3" t="s">
        <v>3</v>
      </c>
      <c r="F50" s="3" t="s">
        <v>2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 spans="1:22">
      <c r="A51" s="1" t="s">
        <v>1</v>
      </c>
      <c r="B51" s="1">
        <f>(AVERAGE(K25,N25,Q25)/AVERAGE(B25,E25,H25))</f>
        <v>0.8940102904649404</v>
      </c>
      <c r="C51" s="1">
        <f>(AVERAGE(T25,W25,Z25)/AVERAGE(B25,E25,H25))</f>
        <v>0.15096687663404168</v>
      </c>
      <c r="D51" s="1">
        <f>(AVERAGE(AC25,AF25,AI25)/AVERAGE(B25,E25,H25))</f>
        <v>1.1929653229660095</v>
      </c>
      <c r="E51" s="1">
        <f>(AVERAGE(AL25,AO25,AR25)/AVERAGE(B25,E25,H25))</f>
        <v>1.2612760138381989</v>
      </c>
      <c r="F51" s="1">
        <f>(AVERAGE(AU25,AX25,BA25)/AVERAGE(B25,E25,H25))</f>
        <v>1.514906246993496</v>
      </c>
    </row>
    <row r="52" spans="1:22">
      <c r="A52" s="1" t="s">
        <v>0</v>
      </c>
      <c r="B52" s="1">
        <f>STDEV((K25/B25),(N25/E25),(Q25/H25))</f>
        <v>0.41316767064914223</v>
      </c>
      <c r="C52" s="1">
        <f>STDEV((T25/B25),(W25/E25),(Z25/H25))</f>
        <v>0.1151398864929635</v>
      </c>
      <c r="D52" s="1">
        <f>STDEV((AC25/B25),(AF25/E25),(AI25/H25))</f>
        <v>0.40636940793527182</v>
      </c>
      <c r="E52" s="1">
        <f>STDEV((AL25/B25),(AO25/E25),(AR25/H25))</f>
        <v>0.79181424781326681</v>
      </c>
      <c r="F52" s="1">
        <f>STDEV((AU25/B25),(AX25/E25),(BA25/H25))</f>
        <v>0.60427798637430774</v>
      </c>
    </row>
    <row r="53" spans="1:22">
      <c r="A53" s="1" t="s">
        <v>30</v>
      </c>
      <c r="B53" s="1" t="e">
        <f>TTEST((K25,N25,Q25),(B25,E25,H25),2,3)</f>
        <v>#VALUE!</v>
      </c>
      <c r="C53" s="1" t="e">
        <f>TTEST((T25,W25,Z25),(B25,E25,H2),2,1)</f>
        <v>#VALUE!</v>
      </c>
      <c r="D53" s="1" t="e">
        <f>TTEST((AC25,AF25,AI25),(B25,E25,H25),2,1)</f>
        <v>#VALUE!</v>
      </c>
      <c r="E53" s="1" t="e">
        <f>TTEST((AL25,AO25,AR25),(B25,E25,H25),2,1)</f>
        <v>#VALUE!</v>
      </c>
      <c r="F53" s="1" t="e">
        <f>TTEST((AU25,AX25,BA25),(B25,E25,H25),2,1)</f>
        <v>#VALUE!</v>
      </c>
    </row>
    <row r="54" spans="1:22">
      <c r="A54" s="7" t="s">
        <v>29</v>
      </c>
    </row>
    <row r="55" spans="1:22">
      <c r="A55" s="1" t="s">
        <v>27</v>
      </c>
    </row>
    <row r="56" spans="1:22">
      <c r="B56" s="1" t="s">
        <v>25</v>
      </c>
      <c r="C56" s="4" t="s">
        <v>24</v>
      </c>
      <c r="D56" s="5" t="s">
        <v>23</v>
      </c>
      <c r="E56" s="5" t="s">
        <v>22</v>
      </c>
      <c r="F56" s="5" t="s">
        <v>21</v>
      </c>
      <c r="G56" s="5" t="s">
        <v>20</v>
      </c>
      <c r="H56" s="4" t="s">
        <v>19</v>
      </c>
      <c r="I56" s="4" t="s">
        <v>18</v>
      </c>
      <c r="J56" s="4" t="s">
        <v>17</v>
      </c>
      <c r="K56" s="4" t="s">
        <v>16</v>
      </c>
      <c r="L56" s="4" t="s">
        <v>15</v>
      </c>
      <c r="M56" s="4" t="s">
        <v>14</v>
      </c>
      <c r="N56" s="4" t="s">
        <v>13</v>
      </c>
      <c r="O56" s="4" t="s">
        <v>12</v>
      </c>
      <c r="P56" s="4" t="s">
        <v>11</v>
      </c>
      <c r="Q56" s="4" t="s">
        <v>10</v>
      </c>
      <c r="R56" s="4" t="s">
        <v>9</v>
      </c>
      <c r="S56" s="4" t="s">
        <v>8</v>
      </c>
      <c r="T56" s="4"/>
      <c r="V56" s="1" t="s">
        <v>26</v>
      </c>
    </row>
    <row r="57" spans="1:22">
      <c r="B57" s="1">
        <v>0</v>
      </c>
      <c r="C57" s="6">
        <f>(AVERAGE(C8,F8,I8)/AVERAGE(C25,F25,I25))*100</f>
        <v>81.439494699097807</v>
      </c>
      <c r="D57" s="6">
        <f>(AVERAGE(C9,F9,I9)/AVERAGE(C25,F25,I25))*100</f>
        <v>17.665067408067543</v>
      </c>
      <c r="E57" s="6">
        <f>(AVERAGE(C10,F10,I10)/AVERAGE(C25,F25,I25))*100</f>
        <v>0.89543789283466291</v>
      </c>
      <c r="F57" s="6">
        <f>(AVERAGE(C11,F11,I11)/AVERAGE(C25,F25,I25))*100</f>
        <v>0</v>
      </c>
      <c r="G57" s="6">
        <f>(AVERAGE($C12,$F12,$I12)/AVERAGE($C$25,$F$25,$I$25))*100</f>
        <v>0</v>
      </c>
      <c r="H57" s="6">
        <f>(AVERAGE($C13,$F13,$I13)/AVERAGE($C$25,$F$25,$I$25))*100</f>
        <v>0</v>
      </c>
      <c r="I57" s="6">
        <f>(AVERAGE($C14,$F14,$I14)/AVERAGE($C$25,$F$25,$I$25))*100</f>
        <v>0</v>
      </c>
      <c r="J57" s="6">
        <f>(AVERAGE($C15,$F15,$I15)/AVERAGE($C$25,$F$25,$I$25))*100</f>
        <v>0</v>
      </c>
      <c r="K57" s="6">
        <f>(AVERAGE($C16,$F16,$I16)/AVERAGE($C$25,$F$25,$I$25))*100</f>
        <v>0</v>
      </c>
      <c r="L57" s="6">
        <f>(AVERAGE($C17,$F17,$I17)/AVERAGE($C$25,$F$25,$I$25))*100</f>
        <v>0</v>
      </c>
      <c r="M57" s="6">
        <f>(AVERAGE($C18,$F18,$I18)/AVERAGE($C$25,$F$25,$I$25))*100</f>
        <v>0</v>
      </c>
      <c r="N57" s="6">
        <f>(AVERAGE($C19,$F19,$I19)/AVERAGE($C$25,$F$25,$I$25))*100</f>
        <v>0</v>
      </c>
      <c r="O57" s="6">
        <f>(AVERAGE($C20,$F20,$I20)/AVERAGE($C$25,$F$25,$I$25))*100</f>
        <v>0</v>
      </c>
      <c r="P57" s="6">
        <f>(AVERAGE($C21,$F21,$I21)/AVERAGE($C$25,$F$25,$I$25))*100</f>
        <v>0</v>
      </c>
      <c r="Q57" s="6">
        <f>(AVERAGE($C22,$F22,$I22)/AVERAGE($C$25,$F$25,$I$25))*100</f>
        <v>0</v>
      </c>
      <c r="R57" s="6">
        <f>(AVERAGE($C23,$F23,$I23)/AVERAGE($C$25,$F$25,$I$25))*100</f>
        <v>0</v>
      </c>
      <c r="S57" s="6">
        <f>(AVERAGE($C24,$F24,$I24)/AVERAGE($C$25,$F$25,$I$25))*100</f>
        <v>0</v>
      </c>
      <c r="T57" s="6"/>
      <c r="U57" s="6"/>
      <c r="V57" s="6">
        <f t="shared" ref="V57:V62" si="3">SUM(D57:T57)</f>
        <v>18.560505300902207</v>
      </c>
    </row>
    <row r="58" spans="1:22">
      <c r="B58" s="1">
        <v>5</v>
      </c>
      <c r="C58" s="6">
        <f>(AVERAGE(L8,O8,R8)/AVERAGE(L25,O25,R25))*100</f>
        <v>73.344152038728808</v>
      </c>
      <c r="D58" s="6">
        <f>(AVERAGE(L9,O9,R9)/AVERAGE(L25,O25,R25))*100</f>
        <v>22.746937080911081</v>
      </c>
      <c r="E58" s="6">
        <f>(AVERAGE(L10,O10,R10)/AVERAGE(L25,O25,R25))*100</f>
        <v>3.8058617352979995</v>
      </c>
      <c r="F58" s="6">
        <f>(AVERAGE(L11,O11,R11)/AVERAGE(L25,O25,R25))*100</f>
        <v>0.10304914506211567</v>
      </c>
      <c r="G58" s="6">
        <f>(AVERAGE($L12,$O12,$R12)/AVERAGE($L$25,$O$25,$R$25))*100</f>
        <v>0</v>
      </c>
      <c r="H58" s="6">
        <f>(AVERAGE($L13,$O13,$R13)/AVERAGE($L$25,$O$25,$R$25))*100</f>
        <v>0</v>
      </c>
      <c r="I58" s="6">
        <f>(AVERAGE($L14,$O14,$R14)/AVERAGE($L$25,$O$25,$R$25))*100</f>
        <v>0</v>
      </c>
      <c r="J58" s="6">
        <f>(AVERAGE($L15,$O15,$R15)/AVERAGE($L$25,$O$25,$R$25))*100</f>
        <v>0</v>
      </c>
      <c r="K58" s="6">
        <f>(AVERAGE($L16,$O16,$R16)/AVERAGE($L$25,$O$25,$R$25))*100</f>
        <v>0</v>
      </c>
      <c r="L58" s="6">
        <f>(AVERAGE($L17,$O17,$R17)/AVERAGE($L$25,$O$25,$R$25))*100</f>
        <v>0</v>
      </c>
      <c r="M58" s="6">
        <f>(AVERAGE($L18,$O18,$R18)/AVERAGE($L$25,$O$25,$R$25))*100</f>
        <v>0</v>
      </c>
      <c r="N58" s="6">
        <f>(AVERAGE($L19,$O19,$R19)/AVERAGE($L$25,$O$25,$R$25))*100</f>
        <v>0</v>
      </c>
      <c r="O58" s="6">
        <f>(AVERAGE($L20,$O20,$R20)/AVERAGE($L$25,$O$25,$R$25))*100</f>
        <v>0</v>
      </c>
      <c r="P58" s="6">
        <f>(AVERAGE($L21,$O21,$R21)/AVERAGE($L$25,$O$25,$R$25))*100</f>
        <v>0</v>
      </c>
      <c r="Q58" s="6">
        <f>(AVERAGE($L22,$O22,$R22)/AVERAGE($L$25,$O$25,$R$25))*100</f>
        <v>0</v>
      </c>
      <c r="R58" s="6">
        <f>(AVERAGE($L23,$O23,$R23)/AVERAGE($L$25,$O$25,$R$25))*100</f>
        <v>0</v>
      </c>
      <c r="S58" s="6">
        <f>(AVERAGE($L24,$O24,$R24)/AVERAGE($L$25,$O$25,$R$25))*100</f>
        <v>0</v>
      </c>
      <c r="T58" s="6"/>
      <c r="U58" s="6"/>
      <c r="V58" s="6">
        <f t="shared" si="3"/>
        <v>26.655847961271196</v>
      </c>
    </row>
    <row r="59" spans="1:22">
      <c r="B59" s="1">
        <v>15</v>
      </c>
      <c r="C59" s="6">
        <f>(AVERAGE(U8,X8,AA8)/AVERAGE(U25,X25,AA25))*100</f>
        <v>72.895831385967753</v>
      </c>
      <c r="D59" s="6">
        <f>(AVERAGE(U9,X9,AA9)/AVERAGE(U25,X25,AA25))*100</f>
        <v>23.42462136699849</v>
      </c>
      <c r="E59" s="6">
        <f>(AVERAGE(U10,X10,AA10)/AVERAGE(U25,X25,AA25))*100</f>
        <v>3.5618684652304071</v>
      </c>
      <c r="F59" s="6">
        <f>(AVERAGE(U11,X11,AA11)/AVERAGE(U25,X25,AA25))*100</f>
        <v>0.11767878180337821</v>
      </c>
      <c r="G59" s="6">
        <f>(AVERAGE($U12,$X12,$AA12)/AVERAGE($U$25,$X$25,$AA$25))*100</f>
        <v>0</v>
      </c>
      <c r="H59" s="6">
        <f>(AVERAGE($U13,$X13,$AA13)/AVERAGE($U$25,$X$25,$AA$25))*100</f>
        <v>0</v>
      </c>
      <c r="I59" s="6">
        <f>(AVERAGE($U14,$X14,$AA14)/AVERAGE($U$25,$X$25,$AA$25))*100</f>
        <v>0</v>
      </c>
      <c r="J59" s="6">
        <f>(AVERAGE($U15,$X15,$AA15)/AVERAGE($U$25,$X$25,$AA$25))*100</f>
        <v>0</v>
      </c>
      <c r="K59" s="6">
        <f>(AVERAGE($U16,$X16,$AA16)/AVERAGE($U$25,$X$25,$AA$25))*100</f>
        <v>0</v>
      </c>
      <c r="L59" s="6">
        <f>(AVERAGE($U17,$X17,$AA17)/AVERAGE($U$25,$X$25,$AA$25))*100</f>
        <v>0</v>
      </c>
      <c r="M59" s="6">
        <f>(AVERAGE($U18,$X18,$AA18)/AVERAGE($U$25,$X$25,$AA$25))*100</f>
        <v>0</v>
      </c>
      <c r="N59" s="6">
        <f>(AVERAGE($U19,$X19,$AA19)/AVERAGE($U$25,$X$25,$AA$25))*100</f>
        <v>0</v>
      </c>
      <c r="O59" s="6">
        <f>(AVERAGE($U20,$X20,$AA20)/AVERAGE($U$25,$X$25,$AA$25))*100</f>
        <v>0</v>
      </c>
      <c r="P59" s="6">
        <f>(AVERAGE($U21,$X21,$AA21)/AVERAGE($U$25,$X$25,$AA$25))*100</f>
        <v>0</v>
      </c>
      <c r="Q59" s="6">
        <f>(AVERAGE($U22,$X22,$AA22)/AVERAGE($U$25,$X$25,$AA$25))*100</f>
        <v>0</v>
      </c>
      <c r="R59" s="6">
        <f>(AVERAGE($U23,$X23,$AA23)/AVERAGE($U$25,$X$25,$AA$25))*100</f>
        <v>0</v>
      </c>
      <c r="S59" s="6">
        <f>(AVERAGE($U24,$X24,$AA24)/AVERAGE($U$25,$X$25,$AA$25))*100</f>
        <v>0</v>
      </c>
      <c r="T59" s="6"/>
      <c r="U59" s="6"/>
      <c r="V59" s="6">
        <f t="shared" si="3"/>
        <v>27.104168614032275</v>
      </c>
    </row>
    <row r="60" spans="1:22">
      <c r="B60" s="1">
        <v>30</v>
      </c>
      <c r="C60" s="6">
        <f>(AVERAGE(AD8,AG8,AJ8)/AVERAGE(AD25,AG25,AJ25))*100</f>
        <v>78.698453125329763</v>
      </c>
      <c r="D60" s="6">
        <f>(AVERAGE(AD9,AG9,AJ9)/AVERAGE(AD25,AG25,AJ25))*100</f>
        <v>19.636802810731162</v>
      </c>
      <c r="E60" s="6">
        <f>(AVERAGE(AD10,AG10,AJ10)/AVERAGE(AD25,AG25,AJ25))*100</f>
        <v>1.6647440639390814</v>
      </c>
      <c r="F60" s="6">
        <f>(AVERAGE(AD11,AG11,AJ11)/AVERAGE(AD25,AG25,AJ25))*100</f>
        <v>0</v>
      </c>
      <c r="G60" s="6">
        <f>(AVERAGE($AD12,$AG12,$AJ12)/AVERAGE($AD$25,$AG$25,$AJ$25))*100</f>
        <v>0</v>
      </c>
      <c r="H60" s="6">
        <f>(AVERAGE($AD13,$AG13,$AJ13)/AVERAGE($AD$25,$AG$25,$AJ$25))*100</f>
        <v>0</v>
      </c>
      <c r="I60" s="6">
        <f>(AVERAGE($AD14,$AG14,$AJ14)/AVERAGE($AD$25,$AG$25,$AJ$25))*100</f>
        <v>0</v>
      </c>
      <c r="J60" s="6">
        <f>(AVERAGE($AD15,$AG15,$AJ15)/AVERAGE($AD$25,$AG$25,$AJ$25))*100</f>
        <v>0</v>
      </c>
      <c r="K60" s="6">
        <f>(AVERAGE($AD16,$AG16,$AJ16)/AVERAGE($AD$25,$AG$25,$AJ$25))*100</f>
        <v>0</v>
      </c>
      <c r="L60" s="6">
        <f>(AVERAGE($AD17,$AG17,$AJ17)/AVERAGE($AD$25,$AG$25,$AJ$25))*100</f>
        <v>0</v>
      </c>
      <c r="M60" s="6">
        <f>(AVERAGE($AD18,$AG18,$AJ18)/AVERAGE($AD$25,$AG$25,$AJ$25))*100</f>
        <v>0</v>
      </c>
      <c r="N60" s="6">
        <f>(AVERAGE($AD19,$AG19,$AJ19)/AVERAGE($AD$25,$AG$25,$AJ$25))*100</f>
        <v>0</v>
      </c>
      <c r="O60" s="6">
        <f>(AVERAGE($AD20,$AG20,$AJ20)/AVERAGE($AD$25,$AG$25,$AJ$25))*100</f>
        <v>0</v>
      </c>
      <c r="P60" s="6">
        <f>(AVERAGE($AD21,$AG21,$AJ21)/AVERAGE($AD$25,$AG$25,$AJ$25))*100</f>
        <v>0</v>
      </c>
      <c r="Q60" s="6">
        <f>(AVERAGE($AD22,$AG22,$AJ22)/AVERAGE($AD$25,$AG$25,$AJ$25))*100</f>
        <v>0</v>
      </c>
      <c r="R60" s="6">
        <f>(AVERAGE($AD23,$AG23,$AJ23)/AVERAGE($AD$25,$AG$25,$AJ$25))*100</f>
        <v>0</v>
      </c>
      <c r="S60" s="6">
        <f>(AVERAGE($AD24,$AG24,$AJ24)/AVERAGE($AD$25,$AG$25,$AJ$25))*100</f>
        <v>0</v>
      </c>
      <c r="T60" s="6"/>
      <c r="U60" s="6"/>
      <c r="V60" s="6">
        <f t="shared" si="3"/>
        <v>21.301546874670244</v>
      </c>
    </row>
    <row r="61" spans="1:22">
      <c r="B61" s="1">
        <v>60</v>
      </c>
      <c r="C61" s="6">
        <f>(AVERAGE(AM8,AP8,AS8)/AVERAGE(AM25,AP25,AS25))*100</f>
        <v>76.731325468418817</v>
      </c>
      <c r="D61" s="6">
        <f>(AVERAGE(AM9,AP9,AS9)/AVERAGE(AM25,AP25,AS25))*100</f>
        <v>22.804359898929999</v>
      </c>
      <c r="E61" s="6">
        <f>(AVERAGE(AM10,AP10,AS10)/AVERAGE(AM25,AP25,AS25))*100</f>
        <v>0.46431463265118295</v>
      </c>
      <c r="F61" s="6">
        <f>(AVERAGE(AM11,AP11,AS11)/AVERAGE(AM25,AP25,AS25))*100</f>
        <v>0</v>
      </c>
      <c r="G61" s="6">
        <f>(AVERAGE($AM$12,$AP$12,$AS$12)/AVERAGE($AM$25,$AP$25,$AS$25))*100</f>
        <v>0</v>
      </c>
      <c r="H61" s="6">
        <f>(AVERAGE($AM$13,$AP$13,$AS$13)/AVERAGE($AM$25,$AP$25,$AS$25))*100</f>
        <v>0</v>
      </c>
      <c r="I61" s="6">
        <f>(AVERAGE($AM$14,$AP$14,$AS$14)/AVERAGE($AM$25,$AP$25,$AS$25))*100</f>
        <v>0</v>
      </c>
      <c r="J61" s="6">
        <f>(AVERAGE($AM$15,$AP$15,$AS$15)/AVERAGE($AM$25,$AP$25,$AS$25))*100</f>
        <v>0</v>
      </c>
      <c r="K61" s="6">
        <f>(AVERAGE($AM$16,$AP$16,$AS$16)/AVERAGE($AM$25,$AP$25,$AS$25))*100</f>
        <v>0</v>
      </c>
      <c r="L61" s="6">
        <f>(AVERAGE($AM$17,$AP$17,$AS$17)/AVERAGE($AM$25,$AP$25,$AS$25))*100</f>
        <v>0</v>
      </c>
      <c r="M61" s="6">
        <f>(AVERAGE($AM$18,$AP$18,$AS$18)/AVERAGE($AM$25,$AP$25,$AS$25))*100</f>
        <v>0</v>
      </c>
      <c r="N61" s="6">
        <f>(AVERAGE($AM$19,$AP$19,$AS$19)/AVERAGE($AM$25,$AP$25,$AS$25))*100</f>
        <v>0</v>
      </c>
      <c r="O61" s="6">
        <f>(AVERAGE($AM$20,$AP$20,$AS$20)/AVERAGE($AM$25,$AP$25,$AS$25))*100</f>
        <v>0</v>
      </c>
      <c r="P61" s="6">
        <f>(AVERAGE($AM$21,$AP$21,$AS$21)/AVERAGE($AM$25,$AP$25,$AS$25))*100</f>
        <v>0</v>
      </c>
      <c r="Q61" s="6">
        <f>(AVERAGE($AM$22,$AP$22,$AS$22)/AVERAGE($AM$25,$AP$25,$AS$25))*100</f>
        <v>0</v>
      </c>
      <c r="R61" s="6">
        <f>(AVERAGE($AM$23,$AP$23,$AS$23)/AVERAGE($AM$25,$AP$25,$AS$25))*100</f>
        <v>0</v>
      </c>
      <c r="S61" s="6">
        <f>(AVERAGE($AM$24,$AP$24,$AS$24)/AVERAGE($AM$25,$AP$25,$AS$25))*100</f>
        <v>0</v>
      </c>
      <c r="T61" s="6"/>
      <c r="U61" s="6"/>
      <c r="V61" s="6">
        <f t="shared" si="3"/>
        <v>23.268674531581183</v>
      </c>
    </row>
    <row r="62" spans="1:22">
      <c r="B62" s="1">
        <v>120</v>
      </c>
      <c r="C62" s="1">
        <f>(AVERAGE(AV8,AY8,BB8)/AVERAGE(AV25,AY25,BB25))*100</f>
        <v>79.449311190269498</v>
      </c>
      <c r="D62" s="1">
        <f>(AVERAGE(AV9,AY9,BB9)/AVERAGE(AV25,AY25,BB25))*100</f>
        <v>19.739220373545642</v>
      </c>
      <c r="E62" s="1">
        <f>(AVERAGE(AV10,AY10,BB10)/AVERAGE(AV25,AY25,BB25))*100</f>
        <v>0.81146843618486386</v>
      </c>
      <c r="F62" s="1">
        <f>(AVERAGE(AV11,AY11,BB11)/AVERAGE(AV25,AY25,BB25))*100</f>
        <v>0</v>
      </c>
      <c r="G62" s="1">
        <f>(AVERAGE($AV12,$AY12,$BB12)/AVERAGE($AV$25,$AY$25,$BB$25))*100</f>
        <v>0</v>
      </c>
      <c r="H62" s="1">
        <f>(AVERAGE($AV13,$AY13,$BB13)/AVERAGE($AV$25,$AY$25,$BB$25))*100</f>
        <v>0</v>
      </c>
      <c r="I62" s="1">
        <f>(AVERAGE($AV14,$AY14,$BB14)/AVERAGE($AV$25,$AY$25,$BB$25))*100</f>
        <v>0</v>
      </c>
      <c r="J62" s="1">
        <f>(AVERAGE($AV15,$AY15,$BB15)/AVERAGE($AV$25,$AY$25,$BB$25))*100</f>
        <v>0</v>
      </c>
      <c r="K62" s="1">
        <f>(AVERAGE($AV16,$AY16,$BB16)/AVERAGE($AV$25,$AY$25,$BB$25))*100</f>
        <v>0</v>
      </c>
      <c r="L62" s="1">
        <f>(AVERAGE($AV17,$AY17,$BB17)/AVERAGE($AV$25,$AY$25,$BB$25))*100</f>
        <v>0</v>
      </c>
      <c r="M62" s="1">
        <f>(AVERAGE($AV18,$AY18,$BB18)/AVERAGE($AV$25,$AY$25,$BB$25))*100</f>
        <v>0</v>
      </c>
      <c r="N62" s="1">
        <f>(AVERAGE($AV19,$AY19,$BB19)/AVERAGE($AV$25,$AY$25,$BB$25))*100</f>
        <v>0</v>
      </c>
      <c r="O62" s="1">
        <f>(AVERAGE($AV20,$AY20,$BB20)/AVERAGE($AV$25,$AY$25,$BB$25))*100</f>
        <v>0</v>
      </c>
      <c r="P62" s="1">
        <f>(AVERAGE($AV21,$AY21,$BB21)/AVERAGE($AV$25,$AY$25,$BB$25))*100</f>
        <v>0</v>
      </c>
      <c r="Q62" s="1">
        <f>(AVERAGE($AV22,$AY22,$BB22)/AVERAGE($AV$25,$AY$25,$BB$25))*100</f>
        <v>0</v>
      </c>
      <c r="R62" s="1">
        <f>(AVERAGE($AV23,$AY23,$BB23)/AVERAGE($AV$25,$AY$25,$BB$25))*100</f>
        <v>0</v>
      </c>
      <c r="S62" s="1">
        <f>(AVERAGE($AV24,$AY24,$BB24)/AVERAGE($AV$25,$AY$25,$BB$25))*100</f>
        <v>0</v>
      </c>
      <c r="V62" s="6">
        <f t="shared" si="3"/>
        <v>20.550688809730506</v>
      </c>
    </row>
    <row r="63" spans="1:22">
      <c r="A63" s="1" t="s">
        <v>0</v>
      </c>
    </row>
    <row r="64" spans="1:22">
      <c r="B64" s="1" t="s">
        <v>25</v>
      </c>
      <c r="C64" s="4" t="s">
        <v>24</v>
      </c>
      <c r="D64" s="5" t="s">
        <v>23</v>
      </c>
      <c r="E64" s="5" t="s">
        <v>22</v>
      </c>
      <c r="F64" s="5" t="s">
        <v>21</v>
      </c>
      <c r="G64" s="5" t="s">
        <v>20</v>
      </c>
      <c r="H64" s="4" t="s">
        <v>19</v>
      </c>
      <c r="I64" s="4" t="s">
        <v>18</v>
      </c>
      <c r="J64" s="4" t="s">
        <v>17</v>
      </c>
      <c r="K64" s="4" t="s">
        <v>16</v>
      </c>
      <c r="L64" s="4" t="s">
        <v>15</v>
      </c>
      <c r="M64" s="4" t="s">
        <v>14</v>
      </c>
      <c r="N64" s="4" t="s">
        <v>13</v>
      </c>
      <c r="O64" s="4" t="s">
        <v>12</v>
      </c>
      <c r="P64" s="4" t="s">
        <v>11</v>
      </c>
      <c r="Q64" s="4" t="s">
        <v>10</v>
      </c>
      <c r="R64" s="4" t="s">
        <v>9</v>
      </c>
      <c r="S64" s="4" t="s">
        <v>8</v>
      </c>
      <c r="T64" s="4"/>
      <c r="U64" s="3"/>
      <c r="V64" s="3"/>
    </row>
    <row r="65" spans="1:22">
      <c r="B65" s="1">
        <v>0</v>
      </c>
      <c r="C65" s="8">
        <f>STDEV(((C8/C25)*100),((F8/F25)*100),((I8/I25)*100))</f>
        <v>2.041432974498512</v>
      </c>
      <c r="D65" s="8">
        <f>STDEV(((C9/C25)*100),((F9/F25)*100),((I9/I25)*100))</f>
        <v>2.6862062000542766</v>
      </c>
      <c r="E65" s="8">
        <f>STDEV(((C10/C25)*100),((F10/F25)*100),((I10/I25)*100))</f>
        <v>1.0235378077122805</v>
      </c>
      <c r="F65" s="8">
        <f>STDEV(((C11/C25)*100),((F11/F25)*100),((I11/I25)*100))</f>
        <v>0</v>
      </c>
      <c r="G65" s="8">
        <f>STDEV((($C12/$C$25)*100),(($F12/$F$25)*100),(($I12/$I$25)*100))</f>
        <v>0</v>
      </c>
      <c r="H65" s="8">
        <f>STDEV((($C13/$C$25)*100),(($F13/$F$25)*100),(($I13/$I$25)*100))</f>
        <v>0</v>
      </c>
      <c r="I65" s="8">
        <f>STDEV((($C14/$C$25)*100),(($F14/$F$25)*100),(($I14/$I$25)*100))</f>
        <v>0</v>
      </c>
      <c r="J65" s="8">
        <f>STDEV((($C15/$C$25)*100),(($F15/$F$25)*100),(($I15/$I$25)*100))</f>
        <v>0</v>
      </c>
      <c r="K65" s="8">
        <f>STDEV((($C16/$C$25)*100),(($F16/$F$25)*100),(($I16/$I$25)*100))</f>
        <v>0</v>
      </c>
      <c r="L65" s="8">
        <f>STDEV((($C17/$C$25)*100),(($F17/$F$25)*100),(($I17/$I$25)*100))</f>
        <v>0</v>
      </c>
      <c r="M65" s="8">
        <f>STDEV((($C18/$C$25)*100),(($F18/$F$25)*100),(($I18/$I$25)*100))</f>
        <v>0</v>
      </c>
      <c r="N65" s="8">
        <f>STDEV((($C19/$C$25)*100),(($F19/$F$25)*100),(($I19/$I$25)*100))</f>
        <v>0</v>
      </c>
      <c r="O65" s="8">
        <f>STDEV((($C20/$C$25)*100),(($F20/$F$25)*100),(($I20/$I$25)*100))</f>
        <v>0</v>
      </c>
      <c r="P65" s="8">
        <f>STDEV((($C21/$C$25)*100),(($F21/$F$25)*100),(($I21/$I$25)*100))</f>
        <v>0</v>
      </c>
      <c r="Q65" s="8">
        <f>STDEV((($C22/$C$25)*100),(($F22/$F$25)*100),(($I22/$I$25)*100))</f>
        <v>0</v>
      </c>
      <c r="R65" s="8">
        <f>STDEV((($C12/$C$25)*100),(($F12/$F$25)*100),(($I12/$I$25)*100))</f>
        <v>0</v>
      </c>
      <c r="S65" s="8">
        <f>STDEV((($C12/$C$25)*100),(($F12/$F$25)*100),(($I12/$I$25)*100))</f>
        <v>0</v>
      </c>
      <c r="T65" s="3"/>
      <c r="U65" s="3"/>
      <c r="V65" s="3"/>
    </row>
    <row r="66" spans="1:22">
      <c r="B66" s="1">
        <v>5</v>
      </c>
      <c r="C66" s="1">
        <f>STDEV(((L8/L25)*100),((O8/O25)*100),((R8/R25)*100))</f>
        <v>4.4261633271997871</v>
      </c>
      <c r="D66" s="1">
        <f>STDEV(((L9/L25)*100),((O9/O25)*100),((R9/R25)*100))</f>
        <v>3.3470542020376772</v>
      </c>
      <c r="E66" s="8">
        <f>STDEV(((L10/L25)*100),((O10/O25)*100),((R10/R25)*100))</f>
        <v>1.7566904908262915</v>
      </c>
      <c r="F66" s="8">
        <f>STDEV(((L11/L25)*100),((O11/O25)*100),((R11/R25)*100))</f>
        <v>7.8121003064979336E-2</v>
      </c>
      <c r="G66" s="8">
        <f>STDEV((($L12/$L$25)*100),(($O12/$O$25)*100),(($R12/$R$25)*100))</f>
        <v>0</v>
      </c>
      <c r="H66" s="8">
        <f>STDEV((($L13/$L$25)*100),(($O13/$O$25)*100),(($R13/$R$25)*100))</f>
        <v>0</v>
      </c>
      <c r="I66" s="8">
        <f>STDEV((($L14/$L$25)*100),(($O14/$O$25)*100),(($R14/$R$25)*100))</f>
        <v>0</v>
      </c>
      <c r="J66" s="8">
        <f>STDEV((($L15/$L$25)*100),(($O15/$O$25)*100),(($R15/$R$25)*100))</f>
        <v>0</v>
      </c>
      <c r="K66" s="8">
        <f>STDEV((($L16/$L$25)*100),(($O16/$O$25)*100),(($R16/$R$25)*100))</f>
        <v>0</v>
      </c>
      <c r="L66" s="8">
        <f>STDEV((($L17/$L$25)*100),(($O17/$O$25)*100),(($R17/$R$25)*100))</f>
        <v>0</v>
      </c>
      <c r="M66" s="8">
        <f>STDEV((($L18/$L$25)*100),(($O18/$O$25)*100),(($R18/$R$25)*100))</f>
        <v>0</v>
      </c>
      <c r="N66" s="8">
        <f>STDEV((($L19/$L$25)*100),(($O19/$O$25)*100),(($R19/$R$25)*100))</f>
        <v>0</v>
      </c>
      <c r="O66" s="8">
        <f>STDEV((($L20/$L$25)*100),(($O20/$O$25)*100),(($R20/$R$25)*100))</f>
        <v>0</v>
      </c>
      <c r="P66" s="8">
        <f>STDEV((($L21/$L$25)*100),(($O21/$O$25)*100),(($R21/$R$25)*100))</f>
        <v>0</v>
      </c>
      <c r="Q66" s="8">
        <f>STDEV((($L22/$L$25)*100),(($O22/$O$25)*100),(($R22/$R$25)*100))</f>
        <v>0</v>
      </c>
      <c r="R66" s="8">
        <f>STDEV((($L12/$L$25)*100),(($O12/$O$25)*100),(($R12/$R$25)*100))</f>
        <v>0</v>
      </c>
      <c r="S66" s="8">
        <f>STDEV((($L12/$L$25)*100),(($O12/$O$25)*100),(($R12/$R$25)*100))</f>
        <v>0</v>
      </c>
      <c r="T66" s="3"/>
      <c r="U66" s="3"/>
      <c r="V66" s="3"/>
    </row>
    <row r="67" spans="1:22">
      <c r="B67" s="1">
        <v>15</v>
      </c>
      <c r="C67" s="1">
        <f>STDEV(((U8/U25)*100),((X8/X25)*100),((AA8/AA25)*100))</f>
        <v>0.58751962210527586</v>
      </c>
      <c r="D67" s="1">
        <f>STDEV(((U9/U25)*100),((X9/X25)*100),((AA9/AA25)*100))</f>
        <v>0.60660835038651517</v>
      </c>
      <c r="E67" s="8">
        <f>STDEV(((U10/U25)*100),((X10/X25)*100),((AA10/AA25)*100))</f>
        <v>0.60228971191382019</v>
      </c>
      <c r="F67" s="8">
        <f>STDEV(((U11/U25)*100),((X11/X25)*100),((AA11/AA25)*100))</f>
        <v>0.11149047583451015</v>
      </c>
      <c r="G67" s="8">
        <f>STDEV((($U12/$U$25)*100),(($X12/$X$25)*100),(($AA12/$AA$25)*100))</f>
        <v>0</v>
      </c>
      <c r="H67" s="8">
        <f>STDEV((($U13/$U$25)*100),(($X13/$X$25)*100),(($AA13/$AA$25)*100))</f>
        <v>0</v>
      </c>
      <c r="I67" s="8">
        <f>STDEV((($U14/$U$25)*100),(($X14/$X$25)*100),(($AA14/$AA$25)*100))</f>
        <v>0</v>
      </c>
      <c r="J67" s="8">
        <f>STDEV((($U15/$U$25)*100),(($X15/$X$25)*100),(($AA15/$AA$25)*100))</f>
        <v>0</v>
      </c>
      <c r="K67" s="8">
        <f>STDEV((($U16/$U$25)*100),(($X16/$X$25)*100),(($AA16/$AA$25)*100))</f>
        <v>0</v>
      </c>
      <c r="L67" s="8">
        <f>STDEV((($U17/$U$25)*100),(($X17/$X$25)*100),(($AA17/$AA$25)*100))</f>
        <v>0</v>
      </c>
      <c r="M67" s="8">
        <f>STDEV((($U18/$U$25)*100),(($X18/$X$25)*100),(($AA18/$AA$25)*100))</f>
        <v>0</v>
      </c>
      <c r="N67" s="8">
        <f>STDEV((($U19/$U$25)*100),(($X19/$X$25)*100),(($AA19/$AA$25)*100))</f>
        <v>0</v>
      </c>
      <c r="O67" s="8">
        <f>STDEV((($U20/$U$25)*100),(($X20/$X$25)*100),(($AA20/$AA$25)*100))</f>
        <v>0</v>
      </c>
      <c r="P67" s="8">
        <f>STDEV((($U21/$U$25)*100),(($X21/$X$25)*100),(($AA21/$AA$25)*100))</f>
        <v>0</v>
      </c>
      <c r="Q67" s="8">
        <f>STDEV((($U22/$U$25)*100),(($X22/$X$25)*100),(($AA22/$AA$25)*100))</f>
        <v>0</v>
      </c>
      <c r="R67" s="8">
        <f>STDEV((($U12/$U$25)*100),(($X12/$X$25)*100),(($AA12/$AA$25)*100))</f>
        <v>0</v>
      </c>
      <c r="S67" s="8">
        <f>STDEV((($U12/$U$25)*100),(($X12/$X$25)*100),(($AA12/$AA$25)*100))</f>
        <v>0</v>
      </c>
      <c r="T67" s="3"/>
      <c r="U67" s="3"/>
      <c r="V67" s="3"/>
    </row>
    <row r="68" spans="1:22">
      <c r="B68" s="1">
        <v>30</v>
      </c>
      <c r="C68" s="1">
        <f>STDEV(((AD8/AD25)*100),((AG8/AG25)*100),((AJ8/AJ25)*100))</f>
        <v>4.9003926236602506</v>
      </c>
      <c r="D68" s="1">
        <f>STDEV(((AD9/AD25)*100),((AG9/AG25)*100),((AJ9/AJ25)*100))</f>
        <v>4.2324756197599323</v>
      </c>
      <c r="E68" s="8">
        <f>STDEV(((AD10/AD25)*100),((AG10/AG25)*100),((AJ10/AJ25)*100))</f>
        <v>1.8793914539489041</v>
      </c>
      <c r="F68" s="8">
        <f>STDEV(((AD11/AD25)*100),((AG11/AG25)*100),((AJ11/AJ25)*100))</f>
        <v>0</v>
      </c>
      <c r="G68" s="8">
        <f>STDEV((($AD12/$AD$25)*100),(($AG12/$AG$25)*100),(($AJ12/$AJ$25)*100))</f>
        <v>0</v>
      </c>
      <c r="H68" s="8">
        <f>STDEV((($AD13/$AD$25)*100),(($AG13/$AG$25)*100),(($AJ13/$AJ$25)*100))</f>
        <v>0</v>
      </c>
      <c r="I68" s="8">
        <f>STDEV((($AD14/$AD$25)*100),(($AG14/$AG$25)*100),(($AJ14/$AJ$25)*100))</f>
        <v>0</v>
      </c>
      <c r="J68" s="8">
        <f>STDEV((($AD15/$AD$25)*100),(($AG15/$AG$25)*100),(($AJ15/$AJ$25)*100))</f>
        <v>0</v>
      </c>
      <c r="K68" s="8">
        <f>STDEV((($AD16/$AD$25)*100),(($AG16/$AG$25)*100),(($AJ16/$AJ$25)*100))</f>
        <v>0</v>
      </c>
      <c r="L68" s="8">
        <f>STDEV((($AD17/$AD$25)*100),(($AG17/$AG$25)*100),(($AJ17/$AJ$25)*100))</f>
        <v>0</v>
      </c>
      <c r="M68" s="8">
        <f>STDEV((($AD18/$AD$25)*100),(($AG18/$AG$25)*100),(($AJ18/$AJ$25)*100))</f>
        <v>0</v>
      </c>
      <c r="N68" s="8">
        <f>STDEV((($AD19/$AD$25)*100),(($AG19/$AG$25)*100),(($AJ19/$AJ$25)*100))</f>
        <v>0</v>
      </c>
      <c r="O68" s="8">
        <f>STDEV((($AD20/$AD$25)*100),(($AG20/$AG$25)*100),(($AJ20/$AJ$25)*100))</f>
        <v>0</v>
      </c>
      <c r="P68" s="8">
        <f>STDEV((($AD21/$AD$25)*100),(($AG21/$AG$25)*100),(($AJ21/$AJ$25)*100))</f>
        <v>0</v>
      </c>
      <c r="Q68" s="8">
        <f>STDEV((($AD22/$AD$25)*100),(($AG22/$AG$25)*100),(($AJ22/$AJ$25)*100))</f>
        <v>0</v>
      </c>
      <c r="R68" s="8">
        <f>STDEV((($AD12/$AD$25)*100),(($AG12/$AG$25)*100),(($AJ12/$AJ$25)*100))</f>
        <v>0</v>
      </c>
      <c r="S68" s="8">
        <f>STDEV((($AD12/$AD$25)*100),(($AG12/$AG$25)*100),(($AJ12/$AJ$25)*100))</f>
        <v>0</v>
      </c>
      <c r="T68" s="3"/>
      <c r="U68" s="3"/>
      <c r="V68" s="3"/>
    </row>
    <row r="69" spans="1:22">
      <c r="B69" s="1">
        <v>60</v>
      </c>
      <c r="C69" s="1">
        <f>STDEV(((AM8/AM25)*100),((AP8/AP25)*100),((AS8/AS25)*100))</f>
        <v>2.1365574114699588</v>
      </c>
      <c r="D69" s="1">
        <f>STDEV(((AM9/AM25)*100),((AP9/AP25)*100),((AS9/AS25)*100))</f>
        <v>1.9714774176051384</v>
      </c>
      <c r="E69" s="8">
        <f>STDEV(((AM10/AM25)*100),((AP10/AP25)*100),((AS10/AS25)*100))</f>
        <v>0.4176855047282147</v>
      </c>
      <c r="F69" s="8">
        <f>STDEV(((AM11/AM25)*100),((AP11/AP25)*100),((AS11/AS25)*100))</f>
        <v>0</v>
      </c>
      <c r="G69" s="8">
        <f>STDEV((($AM12/$AM$25)*100),(($AP12/$AP$25)*100),(($AS12/$AS$25)*100))</f>
        <v>0</v>
      </c>
      <c r="H69" s="8">
        <f>STDEV((($AM13/$AM$25)*100),(($AP13/$AP$25)*100),(($AS13/$AS$25)*100))</f>
        <v>0</v>
      </c>
      <c r="I69" s="8">
        <f>STDEV((($AM14/$AM$25)*100),(($AP14/$AP$25)*100),(($AS14/$AS$25)*100))</f>
        <v>0</v>
      </c>
      <c r="J69" s="8">
        <f>STDEV((($AM15/$AM$25)*100),(($AP15/$AP$25)*100),(($AS15/$AS$25)*100))</f>
        <v>0</v>
      </c>
      <c r="K69" s="8">
        <f>STDEV((($AM16/$AM$25)*100),(($AP16/$AP$25)*100),(($AS16/$AS$25)*100))</f>
        <v>0</v>
      </c>
      <c r="L69" s="8">
        <f>STDEV((($AM17/$AM$25)*100),(($AP17/$AP$25)*100),(($AS17/$AS$25)*100))</f>
        <v>0</v>
      </c>
      <c r="M69" s="8">
        <f>STDEV((($AM18/$AM$25)*100),(($AP18/$AP$25)*100),(($AS18/$AS$25)*100))</f>
        <v>0</v>
      </c>
      <c r="N69" s="8">
        <f>STDEV((($AM19/$AM$25)*100),(($AP19/$AP$25)*100),(($AS19/$AS$25)*100))</f>
        <v>0</v>
      </c>
      <c r="O69" s="8">
        <f>STDEV((($AM20/$AM$25)*100),(($AP20/$AP$25)*100),(($AS20/$AS$25)*100))</f>
        <v>0</v>
      </c>
      <c r="P69" s="8">
        <f>STDEV((($AM21/$AM$25)*100),(($AP21/$AP$25)*100),(($AS21/$AS$25)*100))</f>
        <v>0</v>
      </c>
      <c r="Q69" s="8">
        <f>STDEV((($AM22/$AM$25)*100),(($AP22/$AP$25)*100),(($AS22/$AS$25)*100))</f>
        <v>0</v>
      </c>
      <c r="R69" s="8">
        <f>STDEV((($AM12/$AM$25)*100),(($AP12/$AP$25)*100),(($AS12/$AS$25)*100))</f>
        <v>0</v>
      </c>
      <c r="S69" s="8">
        <f>STDEV((($AM12/$AM$25)*100),(($AP12/$AP$25)*100),(($AS12/$AS$25)*100))</f>
        <v>0</v>
      </c>
      <c r="T69" s="3"/>
      <c r="U69" s="3"/>
      <c r="V69" s="3"/>
    </row>
    <row r="70" spans="1:22">
      <c r="B70" s="1">
        <v>120</v>
      </c>
      <c r="C70" s="1">
        <f>STDEV(((AV8/AV25)*100),((AY8/AY25)*100),((BB8/BB25)*100))</f>
        <v>1.391169675688918</v>
      </c>
      <c r="D70" s="1">
        <f>STDEV(((AV9/AV25)*100),((AY9/AY25)*100),((BB9/BB25)*100))</f>
        <v>1.1723427478137465</v>
      </c>
      <c r="E70" s="8">
        <f>STDEV(((AV10/AV25)*100),((AY10/AY25)*100),((BB10/BB25)*100))</f>
        <v>0.677583151789796</v>
      </c>
      <c r="F70" s="8">
        <f>STDEV(((AV11/AV25)*100),((AY11/AY25)*100),((BB11/BB25)*100))</f>
        <v>0</v>
      </c>
      <c r="G70" s="8">
        <f>STDEV((($AV12/$AV$25)*100),(($AY12/$AY$25)*100),(($BB12/$BB$25)*100))</f>
        <v>0</v>
      </c>
      <c r="H70" s="8">
        <f>STDEV((($AV13/$AV$25)*100),(($AY13/$AY$25)*100),(($BB13/$BB$25)*100))</f>
        <v>0</v>
      </c>
      <c r="I70" s="8">
        <f>STDEV((($AV14/$AV$25)*100),(($AY14/$AY$25)*100),(($BB14/$BB$25)*100))</f>
        <v>0</v>
      </c>
      <c r="J70" s="8">
        <f>STDEV((($AV15/$AV$25)*100),(($AY15/$AY$25)*100),(($BB15/$BB$25)*100))</f>
        <v>0</v>
      </c>
      <c r="K70" s="8">
        <f>STDEV((($AV16/$AV$25)*100),(($AY16/$AY$25)*100),(($BB16/$BB$25)*100))</f>
        <v>0</v>
      </c>
      <c r="L70" s="8">
        <f>STDEV((($AV17/$AV$25)*100),(($AY17/$AY$25)*100),(($BB17/$BB$25)*100))</f>
        <v>0</v>
      </c>
      <c r="M70" s="8">
        <f>STDEV((($AV18/$AV$25)*100),(($AY18/$AY$25)*100),(($BB18/$BB$25)*100))</f>
        <v>0</v>
      </c>
      <c r="N70" s="8">
        <f>STDEV((($AV19/$AV$25)*100),(($AY19/$AY$25)*100),(($BB19/$BB$25)*100))</f>
        <v>0</v>
      </c>
      <c r="O70" s="8">
        <f>STDEV((($AV20/$AV$25)*100),(($AY20/$AY$25)*100),(($BB20/$BB$25)*100))</f>
        <v>0</v>
      </c>
      <c r="P70" s="8">
        <f>STDEV((($AV21/$AV$25)*100),(($AY21/$AY$25)*100),(($BB21/$BB$25)*100))</f>
        <v>0</v>
      </c>
      <c r="Q70" s="8">
        <f>STDEV((($AV22/$AV$25)*100),(($AY22/$AY$25)*100),(($BB22/$BB$25)*100))</f>
        <v>0</v>
      </c>
      <c r="R70" s="8">
        <f>STDEV((($AV12/$AV$25)*100),(($AY12/$AY$25)*100),(($BB12/$BB$25)*100))</f>
        <v>0</v>
      </c>
      <c r="S70" s="8">
        <f>STDEV((($AV12/$AV$25)*100),(($AY12/$AY$25)*100),(($BB12/$BB$25)*100))</f>
        <v>0</v>
      </c>
      <c r="T70" s="3"/>
      <c r="U70" s="3"/>
      <c r="V70" s="3"/>
    </row>
    <row r="71" spans="1:22"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:22">
      <c r="A72" s="1" t="s">
        <v>7</v>
      </c>
      <c r="B72" s="1" t="s">
        <v>6</v>
      </c>
      <c r="C72" s="3" t="s">
        <v>5</v>
      </c>
      <c r="D72" s="3" t="s">
        <v>4</v>
      </c>
      <c r="E72" s="3" t="s">
        <v>3</v>
      </c>
      <c r="F72" s="3" t="s">
        <v>2</v>
      </c>
    </row>
    <row r="73" spans="1:22">
      <c r="A73" s="1" t="s">
        <v>1</v>
      </c>
      <c r="B73" s="1">
        <f>(AVERAGE(L25,O25,R25)/AVERAGE(C25,F25,I25))</f>
        <v>2.2253412204942933</v>
      </c>
      <c r="C73" s="1">
        <f>(AVERAGE(U25,X25,AA25)/AVERAGE(C25,F25,I25))</f>
        <v>5.0282230672668931</v>
      </c>
      <c r="D73" s="1">
        <f>(AVERAGE(AD25,AG25,AJ25)/AVERAGE(C25,F25,I25))</f>
        <v>1.0670029691505241</v>
      </c>
      <c r="E73" s="2">
        <f>AVERAGE(AM25,AP25,AS25)/AVERAGE(C25,F25,I25)</f>
        <v>1.1271357639106463</v>
      </c>
      <c r="F73" s="1">
        <f>(AVERAGE(AV25,AY25,BB25)/AVERAGE(C25,F25,I25))</f>
        <v>1.0299685316533012</v>
      </c>
    </row>
    <row r="74" spans="1:22">
      <c r="A74" s="1" t="s">
        <v>0</v>
      </c>
      <c r="B74" s="1">
        <f>STDEV((L25/C25),(O25/F25),(R25/I25))</f>
        <v>2.6688246668594138</v>
      </c>
      <c r="C74" s="1">
        <f>STDEV((U25/C25),(X25/F25),(AA25/I25))</f>
        <v>1.5029062134887941</v>
      </c>
      <c r="D74" s="1">
        <f>STDEV((AD25/C25),(AG25/F25),(AJ25/I25))</f>
        <v>0.13126738728137119</v>
      </c>
      <c r="E74" s="1">
        <f>STDEV((AM25/C25),(AP25/F25),(AS25/I25))</f>
        <v>0.16253704245379588</v>
      </c>
      <c r="F74" s="1">
        <f>STDEV((AV25/C25),(AY25/F25),(BB25/I25))</f>
        <v>0.24375849050239815</v>
      </c>
    </row>
    <row r="76" spans="1:22">
      <c r="A76" s="7" t="s">
        <v>28</v>
      </c>
    </row>
    <row r="77" spans="1:22">
      <c r="A77" s="1" t="s">
        <v>27</v>
      </c>
    </row>
    <row r="78" spans="1:22">
      <c r="B78" s="1" t="s">
        <v>25</v>
      </c>
      <c r="C78" s="4" t="s">
        <v>24</v>
      </c>
      <c r="D78" s="5" t="s">
        <v>23</v>
      </c>
      <c r="E78" s="5" t="s">
        <v>22</v>
      </c>
      <c r="F78" s="5" t="s">
        <v>21</v>
      </c>
      <c r="G78" s="5" t="s">
        <v>20</v>
      </c>
      <c r="H78" s="4" t="s">
        <v>19</v>
      </c>
      <c r="I78" s="4" t="s">
        <v>18</v>
      </c>
      <c r="J78" s="4" t="s">
        <v>17</v>
      </c>
      <c r="K78" s="4" t="s">
        <v>16</v>
      </c>
      <c r="L78" s="4" t="s">
        <v>15</v>
      </c>
      <c r="M78" s="4" t="s">
        <v>14</v>
      </c>
      <c r="N78" s="4" t="s">
        <v>13</v>
      </c>
      <c r="O78" s="4" t="s">
        <v>12</v>
      </c>
      <c r="P78" s="4" t="s">
        <v>11</v>
      </c>
      <c r="Q78" s="4" t="s">
        <v>10</v>
      </c>
      <c r="R78" s="4" t="s">
        <v>9</v>
      </c>
      <c r="S78" s="4" t="s">
        <v>8</v>
      </c>
      <c r="T78" s="4"/>
      <c r="V78" s="1" t="s">
        <v>26</v>
      </c>
    </row>
    <row r="79" spans="1:22">
      <c r="B79" s="1">
        <v>0</v>
      </c>
      <c r="C79" s="6">
        <f>(AVERAGE(D8,G8,J8)/AVERAGE(D25,G25,J25))*100</f>
        <v>85.765981886671881</v>
      </c>
      <c r="D79" s="6">
        <f>(AVERAGE(D9,G9,J9)/AVERAGE(D25,G25,J25))*100</f>
        <v>14.234018113328126</v>
      </c>
      <c r="E79" s="6">
        <f>(AVERAGE(D10,G10,J10)/AVERAGE(D25,G25,J25))*100</f>
        <v>0</v>
      </c>
      <c r="F79" s="6">
        <f>(AVERAGE(D11,G11,J11)/AVERAGE(D25,G25,J25))*100</f>
        <v>0</v>
      </c>
      <c r="G79" s="6">
        <f>(AVERAGE($D12,$G12,$J12)/AVERAGE($D25,$G25,$J25))*100</f>
        <v>0</v>
      </c>
      <c r="H79" s="6">
        <f>(AVERAGE($D13,$G13,$J13)/AVERAGE($D25,$G25,$J25))*100</f>
        <v>0</v>
      </c>
      <c r="I79" s="6">
        <f>(AVERAGE($D14,$G14,$J14)/AVERAGE($D25,$G25,$J25))*100</f>
        <v>0</v>
      </c>
      <c r="J79" s="6">
        <f>(AVERAGE($D15,$G15,$J15)/AVERAGE($D25,$G25,$J25))*100</f>
        <v>0</v>
      </c>
      <c r="K79" s="6">
        <f>(AVERAGE($D16,$G16,$J16)/AVERAGE($D25,$G25,$J25))*100</f>
        <v>0</v>
      </c>
      <c r="L79" s="6">
        <f>(AVERAGE($D17,$G17,$J17)/AVERAGE($D25,$G25,$J25))*100</f>
        <v>0</v>
      </c>
      <c r="M79" s="6">
        <f>(AVERAGE($D18,$G18,$J18)/AVERAGE($D25,$G25,$J25))*100</f>
        <v>0</v>
      </c>
      <c r="N79" s="6">
        <f>(AVERAGE($D19,$G19,$J19)/AVERAGE($D25,$G25,$J25))*100</f>
        <v>0</v>
      </c>
      <c r="O79" s="6">
        <f>(AVERAGE($D20,$G20,$J20)/AVERAGE($D25,$G25,$J25))*100</f>
        <v>0</v>
      </c>
      <c r="P79" s="6">
        <f>(AVERAGE($D21,$G21,$J21)/AVERAGE($D25,$G25,$J25))*100</f>
        <v>0</v>
      </c>
      <c r="Q79" s="6">
        <f>(AVERAGE($D22,$G22,$J22)/AVERAGE($D25,$G25,$J25))*100</f>
        <v>0</v>
      </c>
      <c r="R79" s="6">
        <f>(AVERAGE($D23,$G23,$J23)/AVERAGE($D25,$G25,$J25))*100</f>
        <v>0</v>
      </c>
      <c r="S79" s="6">
        <f>(AVERAGE($D24,$G24,$J24)/AVERAGE($D25,$G25,$J25))*100</f>
        <v>0</v>
      </c>
      <c r="T79" s="6"/>
      <c r="U79" s="6"/>
      <c r="V79" s="6">
        <f t="shared" ref="V79:V84" si="4">SUM(D79:T79)</f>
        <v>14.234018113328126</v>
      </c>
    </row>
    <row r="80" spans="1:22">
      <c r="B80" s="1">
        <v>5</v>
      </c>
      <c r="C80" s="6">
        <f>(AVERAGE(M8,P8,S8)/AVERAGE(M25,P25,S25))*100</f>
        <v>81.314050761525863</v>
      </c>
      <c r="D80" s="6">
        <f>(AVERAGE(M9,P9,S9)/AVERAGE(M25,P25,S25))*100</f>
        <v>17.553881051046414</v>
      </c>
      <c r="E80" s="6">
        <f>(AVERAGE(M10,P10,S10)/AVERAGE(M25,P25,S25))*100</f>
        <v>1.1320681874277141</v>
      </c>
      <c r="F80" s="6">
        <f>(AVERAGE(M11,P11,S11)/AVERAGE(M25,P25,S25))*100</f>
        <v>0</v>
      </c>
      <c r="G80" s="6">
        <f>(AVERAGE($M12,$P12,$S12)/AVERAGE($M25,$P25,$S25))*100</f>
        <v>0</v>
      </c>
      <c r="H80" s="6">
        <f>(AVERAGE($M13,$P13,$S13)/AVERAGE($M25,$P25,$S25))*100</f>
        <v>0</v>
      </c>
      <c r="I80" s="6">
        <f>(AVERAGE($M14,$P14,$S14)/AVERAGE($M25,$P25,$S25))*100</f>
        <v>0</v>
      </c>
      <c r="J80" s="6">
        <f>(AVERAGE($M15,$P15,$S15)/AVERAGE($M25,$P25,$S25))*100</f>
        <v>0</v>
      </c>
      <c r="K80" s="6">
        <f>(AVERAGE($M16,$P16,$S16)/AVERAGE($M25,$P25,$S25))*100</f>
        <v>0</v>
      </c>
      <c r="L80" s="6">
        <f>(AVERAGE($M17,$P17,$S17)/AVERAGE($M25,$P25,$S25))*100</f>
        <v>0</v>
      </c>
      <c r="M80" s="6">
        <f>(AVERAGE($M18,$P18,$S18)/AVERAGE($M25,$P25,$S25))*100</f>
        <v>0</v>
      </c>
      <c r="N80" s="6">
        <f>(AVERAGE($M19,$P19,$S19)/AVERAGE($M25,$P25,$S25))*100</f>
        <v>0</v>
      </c>
      <c r="O80" s="6">
        <f>(AVERAGE($M20,$P20,$S20)/AVERAGE($M25,$P25,$S25))*100</f>
        <v>0</v>
      </c>
      <c r="P80" s="6">
        <f>(AVERAGE($M21,$P21,$S21)/AVERAGE($M25,$P25,$S25))*100</f>
        <v>0</v>
      </c>
      <c r="Q80" s="6">
        <f>(AVERAGE($M22,$P22,$S22)/AVERAGE($M25,$P25,$S25))*100</f>
        <v>0</v>
      </c>
      <c r="R80" s="6">
        <f>(AVERAGE($M23,$P23,$S23)/AVERAGE($M25,$P25,$S25))*100</f>
        <v>0</v>
      </c>
      <c r="S80" s="6">
        <f>(AVERAGE($M24,$P24,$S24)/AVERAGE($M25,$P25,$S25))*100</f>
        <v>0</v>
      </c>
      <c r="T80" s="6"/>
      <c r="U80" s="6"/>
      <c r="V80" s="6">
        <f t="shared" si="4"/>
        <v>18.685949238474127</v>
      </c>
    </row>
    <row r="81" spans="1:22">
      <c r="B81" s="1">
        <v>15</v>
      </c>
      <c r="C81" s="6">
        <f>(AVERAGE(V8,Y8,AB8)/AVERAGE(V25,Y25,AB25))*100</f>
        <v>80.382360139767925</v>
      </c>
      <c r="D81" s="6">
        <f>(AVERAGE(V9,Y9,AB9)/AVERAGE(V25,Y25,AB25))*100</f>
        <v>18.177659082517586</v>
      </c>
      <c r="E81" s="6">
        <f>(AVERAGE(V10,Y10,AB10)/AVERAGE(V25,Y25,AB25))*100</f>
        <v>1.4399807777144915</v>
      </c>
      <c r="F81" s="6">
        <f>(AVERAGE(V11,Y11,AB11)/AVERAGE(V25,Y25,AB25))*100</f>
        <v>0</v>
      </c>
      <c r="G81" s="6">
        <f>(AVERAGE($V12,$Y12,$AB12)/AVERAGE($V25,$Y25,$AB25))*100</f>
        <v>0</v>
      </c>
      <c r="H81" s="6">
        <f>(AVERAGE($V13,$Y13,$AB13)/AVERAGE($V25,$Y25,$AB25))*100</f>
        <v>0</v>
      </c>
      <c r="I81" s="6">
        <f>(AVERAGE($V14,$Y14,$AB14)/AVERAGE($V25,$Y25,$AB25))*100</f>
        <v>0</v>
      </c>
      <c r="J81" s="6">
        <f>(AVERAGE($V15,$Y15,$AB15)/AVERAGE($V25,$Y25,$AB25))*100</f>
        <v>0</v>
      </c>
      <c r="K81" s="6">
        <f>(AVERAGE($V16,$Y16,$AB16)/AVERAGE($V25,$Y25,$AB25))*100</f>
        <v>0</v>
      </c>
      <c r="L81" s="6">
        <f>(AVERAGE($V17,$Y17,$AB17)/AVERAGE($V25,$Y25,$AB25))*100</f>
        <v>0</v>
      </c>
      <c r="M81" s="6">
        <f>(AVERAGE($V18,$Y18,$AB18)/AVERAGE($V25,$Y25,$AB25))*100</f>
        <v>0</v>
      </c>
      <c r="N81" s="6">
        <f>(AVERAGE($V19,$Y19,$AB19)/AVERAGE($V25,$Y25,$AB25))*100</f>
        <v>0</v>
      </c>
      <c r="O81" s="6">
        <f>(AVERAGE($V20,$Y20,$AB20)/AVERAGE($V25,$Y25,$AB25))*100</f>
        <v>0</v>
      </c>
      <c r="P81" s="6">
        <f>(AVERAGE($V21,$Y21,$AB21)/AVERAGE($V25,$Y25,$AB25))*100</f>
        <v>0</v>
      </c>
      <c r="Q81" s="6">
        <f>(AVERAGE($V22,$Y22,$AB22)/AVERAGE($V25,$Y25,$AB25))*100</f>
        <v>0</v>
      </c>
      <c r="R81" s="6">
        <f>(AVERAGE($V23,$Y23,$AB23)/AVERAGE($V25,$Y25,$AB25))*100</f>
        <v>0</v>
      </c>
      <c r="S81" s="6">
        <f>(AVERAGE($V24,$Y24,$AB24)/AVERAGE($V25,$Y25,$AB25))*100</f>
        <v>0</v>
      </c>
      <c r="T81" s="6"/>
      <c r="U81" s="6"/>
      <c r="V81" s="6">
        <f t="shared" si="4"/>
        <v>19.617639860232078</v>
      </c>
    </row>
    <row r="82" spans="1:22">
      <c r="B82" s="1">
        <v>30</v>
      </c>
      <c r="C82" s="6">
        <f>(AVERAGE(AE8,AH8,AK8)/AVERAGE(AE25,AH25,AK25))*100</f>
        <v>81.925774361097709</v>
      </c>
      <c r="D82" s="6">
        <f>(AVERAGE(AE9,AH9,AK9)/AVERAGE(AE25,AH25,AK25))*100</f>
        <v>17.101713259017416</v>
      </c>
      <c r="E82" s="6">
        <f>(AVERAGE(AE10,AH10,AK10)/AVERAGE(AE25,AH25,AK25))*100</f>
        <v>0.61735315816605596</v>
      </c>
      <c r="F82" s="6">
        <f>(AVERAGE(AE11,AH11,AK11)/AVERAGE(AE25,AH25,AK25))*100</f>
        <v>0.35515922171883596</v>
      </c>
      <c r="G82" s="6">
        <f>(AVERAGE($AE12,$AH12,$AK12)/AVERAGE($AE25,$AH25,$AK25))*100</f>
        <v>0</v>
      </c>
      <c r="H82" s="6">
        <f>(AVERAGE($AE13,$AH13,$AK13)/AVERAGE($AE25,$AH25,$AK25))*100</f>
        <v>0</v>
      </c>
      <c r="I82" s="6">
        <f>(AVERAGE($AE14,$AH14,$AK14)/AVERAGE($AE25,$AH25,$AK25))*100</f>
        <v>0</v>
      </c>
      <c r="J82" s="6">
        <f>(AVERAGE($AE15,$AH15,$AK15)/AVERAGE($AE25,$AH25,$AK25))*100</f>
        <v>0</v>
      </c>
      <c r="K82" s="6">
        <f>(AVERAGE($AE16,$AH16,$AK16)/AVERAGE($AE25,$AH25,$AK25))*100</f>
        <v>0</v>
      </c>
      <c r="L82" s="6">
        <f>(AVERAGE($AE17,$AH17,$AK17)/AVERAGE($AE25,$AH25,$AK25))*100</f>
        <v>0</v>
      </c>
      <c r="M82" s="6">
        <f>(AVERAGE($AE18,$AH18,$AK18)/AVERAGE($AE25,$AH25,$AK25))*100</f>
        <v>0</v>
      </c>
      <c r="N82" s="6">
        <f>(AVERAGE($AE19,$AH19,$AK19)/AVERAGE($AE25,$AH25,$AK25))*100</f>
        <v>0</v>
      </c>
      <c r="O82" s="6">
        <f>(AVERAGE($AE20,$AH20,$AK20)/AVERAGE($AE25,$AH25,$AK25))*100</f>
        <v>0</v>
      </c>
      <c r="P82" s="6">
        <f>(AVERAGE($AE21,$AH21,$AK21)/AVERAGE($AE25,$AH25,$AK25))*100</f>
        <v>0</v>
      </c>
      <c r="Q82" s="6">
        <f>(AVERAGE($AE22,$AH22,$AK22)/AVERAGE($AE25,$AH25,$AK25))*100</f>
        <v>0</v>
      </c>
      <c r="R82" s="6">
        <f>(AVERAGE($AE23,$AH23,$AK23)/AVERAGE($AE25,$AH25,$AK25))*100</f>
        <v>0</v>
      </c>
      <c r="S82" s="6">
        <f>(AVERAGE($AE24,$AH24,$AK24)/AVERAGE($AE25,$AH25,$AK25))*100</f>
        <v>0</v>
      </c>
      <c r="T82" s="6"/>
      <c r="U82" s="6"/>
      <c r="V82" s="6">
        <f t="shared" si="4"/>
        <v>18.074225638902309</v>
      </c>
    </row>
    <row r="83" spans="1:22">
      <c r="B83" s="1">
        <v>60</v>
      </c>
      <c r="C83" s="6">
        <f>(AVERAGE(AN8,AQ8,AT8)/AVERAGE(AN25,AQ25,AT25))*100</f>
        <v>82.45272913700137</v>
      </c>
      <c r="D83" s="6">
        <f>(AVERAGE(AN9,AQ9,AT9)/AVERAGE(AN25,AQ25,AT25))*100</f>
        <v>16.65897006788429</v>
      </c>
      <c r="E83" s="6">
        <f>(AVERAGE(AN10,AQ10,AT10)/AVERAGE(AN25,AQ25,AT25))*100</f>
        <v>0.88830079511433535</v>
      </c>
      <c r="F83" s="6">
        <f>(AVERAGE(AN11,AQ11,AT11)/AVERAGE(AN25,AQ25,AT25))*100</f>
        <v>0</v>
      </c>
      <c r="G83" s="6">
        <f>(AVERAGE($AN12,$AQ12,$AT12)/AVERAGE($AN25,$AQ25,$AT25))*100</f>
        <v>0</v>
      </c>
      <c r="H83" s="6">
        <f>(AVERAGE($AN13,$AQ13,$AT13)/AVERAGE($AN25,$AQ25,$AT25))*100</f>
        <v>0</v>
      </c>
      <c r="I83" s="6">
        <f>(AVERAGE($AN14,$AQ14,$AT14)/AVERAGE($AN25,$AQ25,$AT25))*100</f>
        <v>0</v>
      </c>
      <c r="J83" s="6">
        <f>(AVERAGE($AN15,$AQ15,$AT15)/AVERAGE($AN25,$AQ25,$AT25))*100</f>
        <v>0</v>
      </c>
      <c r="K83" s="6">
        <f>(AVERAGE($AN16,$AQ16,$AT16)/AVERAGE($AN25,$AQ25,$AT25))*100</f>
        <v>0</v>
      </c>
      <c r="L83" s="6">
        <f>(AVERAGE($AN17,$AQ17,$AT17)/AVERAGE($AN25,$AQ25,$AT25))*100</f>
        <v>0</v>
      </c>
      <c r="M83" s="6">
        <f>(AVERAGE($AN18,$AQ18,$AT18)/AVERAGE($AN25,$AQ25,$AT25))*100</f>
        <v>0</v>
      </c>
      <c r="N83" s="6">
        <f>(AVERAGE($AN19,$AQ19,$AT19)/AVERAGE($AN25,$AQ25,$AT25))*100</f>
        <v>0</v>
      </c>
      <c r="O83" s="6">
        <f>(AVERAGE($AN20,$AQ20,$AT20)/AVERAGE($AN25,$AQ25,$AT25))*100</f>
        <v>0</v>
      </c>
      <c r="P83" s="6">
        <f>(AVERAGE($AN21,$AQ21,$AT21)/AVERAGE($AN25,$AQ25,$AT25))*100</f>
        <v>0</v>
      </c>
      <c r="Q83" s="6">
        <f>(AVERAGE($AN22,$AQ22,$AT22)/AVERAGE($AN25,$AQ25,$AT25))*100</f>
        <v>0</v>
      </c>
      <c r="R83" s="6">
        <f>(AVERAGE($AN23,$AQ23,$AT23)/AVERAGE($AN25,$AQ25,$AT25))*100</f>
        <v>0</v>
      </c>
      <c r="S83" s="6">
        <f>(AVERAGE($AN24,$AQ24,$AT24)/AVERAGE($AN25,$AQ25,$AT25))*100</f>
        <v>0</v>
      </c>
      <c r="T83" s="6"/>
      <c r="U83" s="6"/>
      <c r="V83" s="6">
        <f t="shared" si="4"/>
        <v>17.547270862998626</v>
      </c>
    </row>
    <row r="84" spans="1:22">
      <c r="B84" s="1">
        <v>120</v>
      </c>
      <c r="C84" s="1">
        <f>(AVERAGE(AW8,AZ8,BC8)/AVERAGE(AW25,AZ25,BC25))*100</f>
        <v>83.814775682370097</v>
      </c>
      <c r="D84" s="1">
        <f>(AVERAGE(AW9,AZ9,BC9)/AVERAGE(AW25,AZ25,BC25))*100</f>
        <v>15.205010805231542</v>
      </c>
      <c r="E84" s="1">
        <f>(AVERAGE(AW10,AZ10,BC10)/AVERAGE(AW25,AZ25,BC25))*100</f>
        <v>0.98021351239836718</v>
      </c>
      <c r="F84" s="1">
        <f>(AVERAGE(AW11,AZ11,BC11)/AVERAGE(AW25,AZ25,BC25))*100</f>
        <v>0</v>
      </c>
      <c r="G84" s="1">
        <f>(AVERAGE($AW12,$AZ12,$BC12)/AVERAGE($AW25,$AZ25,$BC25))*100</f>
        <v>0</v>
      </c>
      <c r="H84" s="1">
        <f>(AVERAGE($AW13,$AZ13,$BC13)/AVERAGE($AW25,$AZ25,$BC25))*100</f>
        <v>0</v>
      </c>
      <c r="I84" s="1">
        <f>(AVERAGE($AW14,$AZ14,$BC14)/AVERAGE($AW25,$AZ25,$BC25))*100</f>
        <v>0</v>
      </c>
      <c r="J84" s="1">
        <f>(AVERAGE($AW15,$AZ15,$BC15)/AVERAGE($AW25,$AZ25,$BC25))*100</f>
        <v>0</v>
      </c>
      <c r="K84" s="1">
        <f>(AVERAGE($AW16,$AZ16,$BC16)/AVERAGE($AW25,$AZ25,$BC25))*100</f>
        <v>0</v>
      </c>
      <c r="L84" s="1">
        <f>(AVERAGE($AW17,$AZ17,$BC17)/AVERAGE($AW25,$AZ25,$BC25))*100</f>
        <v>0</v>
      </c>
      <c r="M84" s="1">
        <f>(AVERAGE($AW18,$AZ18,$BC18)/AVERAGE($AW25,$AZ25,$BC25))*100</f>
        <v>0</v>
      </c>
      <c r="N84" s="1">
        <f>(AVERAGE($AW19,$AZ19,$BC19)/AVERAGE($AW25,$AZ25,$BC25))*100</f>
        <v>0</v>
      </c>
      <c r="O84" s="1">
        <f>(AVERAGE($AW20,$AZ20,$BC20)/AVERAGE($AW25,$AZ25,$BC25))*100</f>
        <v>0</v>
      </c>
      <c r="P84" s="1">
        <f>(AVERAGE($AW21,$AZ21,$BC21)/AVERAGE($AW25,$AZ25,$BC25))*100</f>
        <v>0</v>
      </c>
      <c r="Q84" s="1">
        <f>(AVERAGE($AW22,$AZ22,$BC22)/AVERAGE($AW25,$AZ25,$BC25))*100</f>
        <v>0</v>
      </c>
      <c r="R84" s="1">
        <f>(AVERAGE($AW23,$AZ23,$BC23)/AVERAGE($AW25,$AZ25,$BC25))*100</f>
        <v>0</v>
      </c>
      <c r="S84" s="1">
        <f>(AVERAGE($AW24,$AZ24,$BC24)/AVERAGE($AW25,$AZ25,$BC25))*100</f>
        <v>0</v>
      </c>
      <c r="V84" s="6">
        <f t="shared" si="4"/>
        <v>16.18522431762991</v>
      </c>
    </row>
    <row r="85" spans="1:22">
      <c r="A85" s="1" t="s">
        <v>0</v>
      </c>
    </row>
    <row r="86" spans="1:22">
      <c r="B86" s="1" t="s">
        <v>25</v>
      </c>
      <c r="C86" s="4" t="s">
        <v>24</v>
      </c>
      <c r="D86" s="5" t="s">
        <v>23</v>
      </c>
      <c r="E86" s="5" t="s">
        <v>22</v>
      </c>
      <c r="F86" s="5" t="s">
        <v>21</v>
      </c>
      <c r="G86" s="5" t="s">
        <v>20</v>
      </c>
      <c r="H86" s="4" t="s">
        <v>19</v>
      </c>
      <c r="I86" s="4" t="s">
        <v>18</v>
      </c>
      <c r="J86" s="4" t="s">
        <v>17</v>
      </c>
      <c r="K86" s="4" t="s">
        <v>16</v>
      </c>
      <c r="L86" s="4" t="s">
        <v>15</v>
      </c>
      <c r="M86" s="4" t="s">
        <v>14</v>
      </c>
      <c r="N86" s="4" t="s">
        <v>13</v>
      </c>
      <c r="O86" s="4" t="s">
        <v>12</v>
      </c>
      <c r="P86" s="4" t="s">
        <v>11</v>
      </c>
      <c r="Q86" s="4" t="s">
        <v>10</v>
      </c>
      <c r="R86" s="4" t="s">
        <v>9</v>
      </c>
      <c r="S86" s="4" t="s">
        <v>8</v>
      </c>
      <c r="T86" s="4"/>
      <c r="U86" s="3"/>
      <c r="V86" s="3"/>
    </row>
    <row r="87" spans="1:22">
      <c r="B87" s="1">
        <v>0</v>
      </c>
      <c r="C87" s="1">
        <f>STDEV(((D8/D25)*100),((G8/G25)*100),((J8/J25)*100))</f>
        <v>2.5678047866266387</v>
      </c>
      <c r="D87" s="1">
        <f>STDEV(((D9/D25)*100),((G9/G25)*100),((J9/J25)*100))</f>
        <v>2.567804786626648</v>
      </c>
      <c r="E87" s="1">
        <f>STDEV(((D10/D25)*100),((G10/G25)*100),((J10/J25)*100))</f>
        <v>0</v>
      </c>
      <c r="F87" s="1">
        <f>STDEV(((D11/D25)*100),((G11/G25)*100),((J11/J25)*100))</f>
        <v>0</v>
      </c>
      <c r="G87" s="1">
        <f>STDEV((($D12/$D25)*100),(($G12/$G25)*100),(($J12/$J25)*100))</f>
        <v>0</v>
      </c>
      <c r="H87" s="1">
        <f>STDEV((($D13/$D25)*100),(($G13/$G25)*100),(($J13/$J25)*100))</f>
        <v>0</v>
      </c>
      <c r="I87" s="1">
        <f>STDEV((($D14/$D25)*100),(($G14/$G25)*100),(($J14/$J25)*100))</f>
        <v>0</v>
      </c>
      <c r="J87" s="1">
        <f>STDEV((($D15/$D25)*100),(($G15/$G25)*100),(($J15/$J25)*100))</f>
        <v>0</v>
      </c>
      <c r="K87" s="1">
        <f>STDEV((($D16/$D25)*100),(($G16/$G25)*100),(($J16/$J25)*100))</f>
        <v>0</v>
      </c>
      <c r="L87" s="1">
        <f>STDEV((($D17/$D25)*100),(($G17/$G25)*100),(($J17/$J25)*100))</f>
        <v>0</v>
      </c>
      <c r="M87" s="1">
        <f>STDEV((($D18/$D25)*100),(($G18/$G25)*100),(($J18/$J25)*100))</f>
        <v>0</v>
      </c>
      <c r="N87" s="1">
        <f>STDEV((($D19/$D25)*100),(($G19/$G25)*100),(($J19/$J25)*100))</f>
        <v>0</v>
      </c>
      <c r="O87" s="1">
        <f>STDEV((($D20/$D25)*100),(($G20/$G25)*100),(($J20/$J25)*100))</f>
        <v>0</v>
      </c>
      <c r="P87" s="1">
        <f>STDEV((($D21/$D25)*100),(($G21/$G25)*100),(($J21/$J25)*100))</f>
        <v>0</v>
      </c>
      <c r="Q87" s="1">
        <f>STDEV((($D22/$D25)*100),(($G22/$G25)*100),(($J22/$J25)*100))</f>
        <v>0</v>
      </c>
      <c r="R87" s="1">
        <f>STDEV((($D23/$D25)*100),(($G23/$G25)*100),(($J23/$J25)*100))</f>
        <v>0</v>
      </c>
      <c r="S87" s="1">
        <f>STDEV((($D24/$D25)*100),(($G24/$G25)*100),(($J24/$J25)*100))</f>
        <v>0</v>
      </c>
      <c r="T87" s="3"/>
      <c r="U87" s="3"/>
      <c r="V87" s="3"/>
    </row>
    <row r="88" spans="1:22">
      <c r="B88" s="1">
        <v>5</v>
      </c>
      <c r="C88" s="1">
        <f>STDEV(((M8/M25)*100),((P8/P25)*100),((S8/S25)*100))</f>
        <v>3.1364553074759547</v>
      </c>
      <c r="D88" s="1">
        <f>STDEV(((M9/M25)*100),((P9/P25)*100),((S9/S25)*100))</f>
        <v>2.5354878801941578</v>
      </c>
      <c r="E88" s="1">
        <f>STDEV(((M10/M25)*100),((P10/P25)*100),((S10/S25)*100))</f>
        <v>0.95025521483896458</v>
      </c>
      <c r="F88" s="1">
        <f>STDEV(((M11/M25)*100),((P11/P25)*100),((S11/S25)*100))</f>
        <v>0</v>
      </c>
      <c r="G88" s="1">
        <f>STDEV((($M12/$M25)*100),(($P12/$P25)*100),(($S12/$S25)*100))</f>
        <v>0</v>
      </c>
      <c r="H88" s="1">
        <f>STDEV((($M13/$M25)*100),(($P13/$P25)*100),(($S13/$S25)*100))</f>
        <v>0</v>
      </c>
      <c r="I88" s="1">
        <f>STDEV((($M14/$M25)*100),(($P14/$P25)*100),(($S14/$S25)*100))</f>
        <v>0</v>
      </c>
      <c r="J88" s="1">
        <f>STDEV((($M15/$M25)*100),(($P15/$P25)*100),(($S15/$S25)*100))</f>
        <v>0</v>
      </c>
      <c r="K88" s="1">
        <f>STDEV((($M16/$M25)*100),(($P16/$P25)*100),(($S16/$S25)*100))</f>
        <v>0</v>
      </c>
      <c r="L88" s="1">
        <f>STDEV((($M17/$M25)*100),(($P17/$P25)*100),(($S17/$S25)*100))</f>
        <v>0</v>
      </c>
      <c r="M88" s="1">
        <f>STDEV((($M18/$M25)*100),(($P18/$P25)*100),(($S18/$S25)*100))</f>
        <v>0</v>
      </c>
      <c r="N88" s="1">
        <f>STDEV((($M19/$M25)*100),(($P19/$P25)*100),(($S19/$S25)*100))</f>
        <v>0</v>
      </c>
      <c r="O88" s="1">
        <f>STDEV((($M20/$M25)*100),(($P20/$P25)*100),(($S20/$S25)*100))</f>
        <v>0</v>
      </c>
      <c r="P88" s="1">
        <f>STDEV((($M21/$M25)*100),(($P21/$P25)*100),(($S21/$S25)*100))</f>
        <v>0</v>
      </c>
      <c r="Q88" s="1">
        <f>STDEV((($M22/$M25)*100),(($P22/$P25)*100),(($S22/$S25)*100))</f>
        <v>0</v>
      </c>
      <c r="R88" s="1">
        <f>STDEV((($M23/$M25)*100),(($P23/$P25)*100),(($S23/$S25)*100))</f>
        <v>0</v>
      </c>
      <c r="S88" s="1">
        <f>STDEV((($M24/$M25)*100),(($P24/$P25)*100),(($S24/$S25)*100))</f>
        <v>0</v>
      </c>
      <c r="T88" s="3"/>
      <c r="U88" s="3"/>
      <c r="V88" s="3"/>
    </row>
    <row r="89" spans="1:22">
      <c r="B89" s="1">
        <v>15</v>
      </c>
      <c r="C89" s="1">
        <f>STDEV(((V8/V25)*100),((Y8/Y25)*100),((AB8/AB25)*100))</f>
        <v>2.8440557322584343</v>
      </c>
      <c r="D89" s="1">
        <f>STDEV(((V9/V25)*100),((Y9/Y25)*100),((AB9/AB25)*100))</f>
        <v>3.1824055988071036</v>
      </c>
      <c r="E89" s="1">
        <f>STDEV(((V10/V25)*100),((Y10/Y25)*100),((AB10/AB25)*100))</f>
        <v>0.54754614966058901</v>
      </c>
      <c r="F89" s="1">
        <f>STDEV(((V11/V25)*100),((Y11/Y25)*100),((AB11/AB25)*100))</f>
        <v>0</v>
      </c>
      <c r="G89" s="1">
        <f>STDEV((($V12/$V25)*100),(($Y$12/$Y$25)*100),(($AB12/$AB25)*100))</f>
        <v>0</v>
      </c>
      <c r="H89" s="1">
        <f>STDEV((($V13/$V25)*100),(($Y$13/$Y$25)*100),(($AB13/$AB25)*100))</f>
        <v>0</v>
      </c>
      <c r="I89" s="1">
        <f>STDEV((($V14/$V25)*100),(($Y$14/$Y$25)*100),(($AB14/$AB25)*100))</f>
        <v>0</v>
      </c>
      <c r="J89" s="1">
        <f>STDEV((($V15/$V25)*100),(($Y$15/$Y$25)*100),(($AB15/$AB25)*100))</f>
        <v>0</v>
      </c>
      <c r="K89" s="1">
        <f>STDEV((($V16/$V25)*100),(($Y$16/$Y$25)*100),(($AB16/$AB25)*100))</f>
        <v>0</v>
      </c>
      <c r="L89" s="1">
        <f>STDEV((($V17/$V25)*100),(($Y$17/$Y$25)*100),(($AB17/$AB25)*100))</f>
        <v>0</v>
      </c>
      <c r="M89" s="1">
        <f>STDEV((($V18/$V25)*100),(($Y$18/$Y$25)*100),(($AB18/$AB25)*100))</f>
        <v>0</v>
      </c>
      <c r="N89" s="1">
        <f>STDEV((($V19/$V25)*100),(($Y$19/$Y$25)*100),(($AB19/$AB25)*100))</f>
        <v>0</v>
      </c>
      <c r="O89" s="1">
        <f>STDEV((($V20/$V25)*100),(($Y$20/$Y$25)*100),(($AB20/$AB25)*100))</f>
        <v>0</v>
      </c>
      <c r="P89" s="1">
        <f>STDEV((($V21/$V25)*100),(($Y$21/$Y$25)*100),(($AB21/$AB25)*100))</f>
        <v>0</v>
      </c>
      <c r="Q89" s="1">
        <f>STDEV((($V22/$V25)*100),(($Y$22/$Y$25)*100),(($AB22/$AB25)*100))</f>
        <v>0</v>
      </c>
      <c r="R89" s="1">
        <f>STDEV((($V23/$V25)*100),(($Y$23/$Y$25)*100),(($AB23/$AB25)*100))</f>
        <v>0</v>
      </c>
      <c r="S89" s="1">
        <f>STDEV((($V24/$V25)*100),(($Y$24/$Y$25)*100),(($AB24/$AB25)*100))</f>
        <v>0</v>
      </c>
      <c r="T89" s="3"/>
      <c r="U89" s="3"/>
      <c r="V89" s="3"/>
    </row>
    <row r="90" spans="1:22">
      <c r="B90" s="1">
        <v>30</v>
      </c>
      <c r="C90" s="1">
        <f>STDEV(((AE8/AE25)*100),((AH8/AH25)*100),((AK8/AK25)*100))</f>
        <v>2.6762603764080626</v>
      </c>
      <c r="D90" s="1">
        <f>STDEV(((AE9/AE25)*100),((AH9/AH25)*100),((AK9/AK25)*100))</f>
        <v>2.7810863945569357</v>
      </c>
      <c r="E90" s="1">
        <f>STDEV(((AE10/AE25)*100),((AH10/AH25)*100),((AK10/AK25)*100))</f>
        <v>0.53081754281844662</v>
      </c>
      <c r="F90" s="1">
        <f>STDEV(((AE11/AE25)*100),((AH11/AH25)*100),((AK11/AK25)*100))</f>
        <v>0.54071157580582352</v>
      </c>
      <c r="G90" s="1">
        <f>STDEV((($AE12/$AE25)*100),(($AH12/$AH25)*100),(($AK12/$AK25)*100))</f>
        <v>0</v>
      </c>
      <c r="H90" s="1">
        <f>STDEV((($AE13/$AE25)*100),(($AH13/$AH25)*100),(($AK13/$AK25)*100))</f>
        <v>0</v>
      </c>
      <c r="I90" s="1">
        <f>STDEV((($AE14/$AE25)*100),(($AH14/$AH25)*100),(($AK14/$AK25)*100))</f>
        <v>0</v>
      </c>
      <c r="J90" s="1">
        <f>STDEV((($AE15/$AE25)*100),(($AH15/$AH25)*100),(($AK15/$AK25)*100))</f>
        <v>0</v>
      </c>
      <c r="K90" s="1">
        <f>STDEV((($AE16/$AE25)*100),(($AH16/$AH25)*100),(($AK16/$AK25)*100))</f>
        <v>0</v>
      </c>
      <c r="L90" s="1">
        <f>STDEV((($AE17/$AE25)*100),(($AH17/$AH25)*100),(($AK17/$AK25)*100))</f>
        <v>0</v>
      </c>
      <c r="M90" s="1">
        <f>STDEV((($AE18/$AE25)*100),(($AH18/$AH25)*100),(($AK18/$AK25)*100))</f>
        <v>0</v>
      </c>
      <c r="N90" s="1">
        <f>STDEV((($AE19/$AE25)*100),(($AH19/$AH25)*100),(($AK19/$AK25)*100))</f>
        <v>0</v>
      </c>
      <c r="O90" s="1">
        <f>STDEV((($AE20/$AE25)*100),(($AH20/$AH25)*100),(($AK20/$AK25)*100))</f>
        <v>0</v>
      </c>
      <c r="P90" s="1">
        <f>STDEV((($AE21/$AE25)*100),(($AH21/$AH25)*100),(($AK21/$AK25)*100))</f>
        <v>0</v>
      </c>
      <c r="Q90" s="1">
        <f>STDEV((($AE22/$AE25)*100),(($AH22/$AH25)*100),(($AK22/$AK25)*100))</f>
        <v>0</v>
      </c>
      <c r="R90" s="1">
        <f>STDEV((($AE23/$AE25)*100),(($AH23/$AH25)*100),(($AK23/$AK25)*100))</f>
        <v>0</v>
      </c>
      <c r="S90" s="1">
        <f>STDEV((($AE24/$AE25)*100),(($AH24/$AH25)*100),(($AK24/$AK25)*100))</f>
        <v>0</v>
      </c>
      <c r="T90" s="3"/>
      <c r="U90" s="3"/>
      <c r="V90" s="3"/>
    </row>
    <row r="91" spans="1:22">
      <c r="B91" s="1">
        <v>60</v>
      </c>
      <c r="C91" s="1">
        <f>STDEV(((AN8/AN25)*100),((AQ8/AQ25)*100),((AT8/AT25)*100))</f>
        <v>0.39499857784017833</v>
      </c>
      <c r="D91" s="1">
        <f>STDEV(((AN9/AN25)*100),((AQ9/AQ25)*100),((AT9/AT25)*100))</f>
        <v>1.2046800797888015</v>
      </c>
      <c r="E91" s="1">
        <f>STDEV(((AN10/AN25)*100),((AQ10/AQ25)*100),((AT10/AT25)*100))</f>
        <v>0.85220109509189634</v>
      </c>
      <c r="F91" s="1">
        <f>STDEV(((AN11/AN25)*100),((AQ11/AQ25)*100),((AT11/AT25)*100))</f>
        <v>0</v>
      </c>
      <c r="G91" s="1">
        <f>STDEV((($AN12/$AN25)*100),(($AQ12/$AQ25)*100),(($AT12/$AT25)*100))</f>
        <v>0</v>
      </c>
      <c r="H91" s="1">
        <f>STDEV((($AN13/$AN25)*100),(($AQ13/$AQ25)*100),(($AT13/$AT25)*100))</f>
        <v>0</v>
      </c>
      <c r="I91" s="1">
        <f>STDEV((($AN14/$AN25)*100),(($AQ14/$AQ25)*100),(($AT14/$AT25)*100))</f>
        <v>0</v>
      </c>
      <c r="J91" s="1">
        <f>STDEV((($AN15/$AN25)*100),(($AQ15/$AQ25)*100),(($AT15/$AT25)*100))</f>
        <v>0</v>
      </c>
      <c r="K91" s="1">
        <f>STDEV((($AN16/$AN25)*100),(($AQ16/$AQ25)*100),(($AT16/$AT25)*100))</f>
        <v>0</v>
      </c>
      <c r="L91" s="1">
        <f>STDEV((($AN17/$AN25)*100),(($AQ17/$AQ25)*100),(($AT17/$AT25)*100))</f>
        <v>0</v>
      </c>
      <c r="M91" s="1">
        <f>STDEV((($AN18/$AN25)*100),(($AQ18/$AQ25)*100),(($AT18/$AT25)*100))</f>
        <v>0</v>
      </c>
      <c r="N91" s="1">
        <f>STDEV((($AN19/$AN25)*100),(($AQ19/$AQ25)*100),(($AT19/$AT25)*100))</f>
        <v>0</v>
      </c>
      <c r="O91" s="1">
        <f>STDEV((($AN20/$AN25)*100),(($AQ20/$AQ25)*100),(($AT20/$AT25)*100))</f>
        <v>0</v>
      </c>
      <c r="P91" s="1">
        <f>STDEV((($AN21/$AN25)*100),(($AQ21/$AQ25)*100),(($AT21/$AT25)*100))</f>
        <v>0</v>
      </c>
      <c r="Q91" s="1">
        <f>STDEV((($AN22/$AN25)*100),(($AQ22/$AQ25)*100),(($AT22/$AT25)*100))</f>
        <v>0</v>
      </c>
      <c r="R91" s="1">
        <f>STDEV((($AN23/$AN25)*100),(($AQ23/$AQ25)*100),(($AT23/$AT25)*100))</f>
        <v>0</v>
      </c>
      <c r="S91" s="1">
        <f>STDEV((($AN24/$AN25)*100),(($AQ24/$AQ25)*100),(($AT24/$AT25)*100))</f>
        <v>0</v>
      </c>
      <c r="T91" s="3"/>
      <c r="U91" s="3"/>
      <c r="V91" s="3"/>
    </row>
    <row r="92" spans="1:22">
      <c r="B92" s="1">
        <v>120</v>
      </c>
      <c r="C92" s="1">
        <f>STDEV(((AW8/AW25)*100),((AZ8/AZ25)*100),((BC8/BC25)*100))</f>
        <v>0.83674269306832827</v>
      </c>
      <c r="D92" s="1">
        <f>STDEV(((AW9/AW25)*100),((AZ9/AZ25)*100),((BC9/BC25)*100))</f>
        <v>1.2357677112815835</v>
      </c>
      <c r="E92" s="1">
        <f>STDEV(((AW10/AW25)*100),((AZ10/AZ25)*100),((BC10/BC25)*100))</f>
        <v>0.81679971406558605</v>
      </c>
      <c r="F92" s="1">
        <f>STDEV(((AW11/AW25)*100),((AZ11/AZ25)*100),((BC11/BC25)*100))</f>
        <v>0</v>
      </c>
      <c r="G92" s="1">
        <f>STDEV((($AW12/$AW25)*100),(($AZ12/$AZ25)*100),(($BC12/$BC25)*100))</f>
        <v>0</v>
      </c>
      <c r="H92" s="1">
        <f>STDEV((($AW13/$AW25)*100),(($AZ13/$AZ25)*100),(($BC13/$BC25)*100))</f>
        <v>0</v>
      </c>
      <c r="I92" s="1">
        <f>STDEV((($AW14/$AW25)*100),(($AZ14/$AZ25)*100),(($BC14/$BC25)*100))</f>
        <v>0</v>
      </c>
      <c r="J92" s="1">
        <f>STDEV((($AW15/$AW25)*100),(($AZ15/$AZ25)*100),(($BC15/$BC25)*100))</f>
        <v>0</v>
      </c>
      <c r="K92" s="1">
        <f>STDEV((($AW16/$AW25)*100),(($AZ16/$AZ25)*100),(($BC16/$BC25)*100))</f>
        <v>0</v>
      </c>
      <c r="L92" s="1">
        <f>STDEV((($AW17/$AW25)*100),(($AZ17/$AZ25)*100),(($BC17/$BC25)*100))</f>
        <v>0</v>
      </c>
      <c r="M92" s="1">
        <f>STDEV((($AW18/$AW25)*100),(($AZ18/$AZ25)*100),(($BC18/$BC25)*100))</f>
        <v>0</v>
      </c>
      <c r="N92" s="1">
        <f>STDEV((($AW19/$AW25)*100),(($AZ19/$AZ25)*100),(($BC19/$BC25)*100))</f>
        <v>0</v>
      </c>
      <c r="O92" s="1">
        <f>STDEV((($AW20/$AW25)*100),(($AZ20/$AZ25)*100),(($BC20/$BC25)*100))</f>
        <v>0</v>
      </c>
      <c r="P92" s="1">
        <f>STDEV((($AW21/$AW25)*100),(($AZ21/$AZ25)*100),(($BC21/$BC25)*100))</f>
        <v>0</v>
      </c>
      <c r="Q92" s="1">
        <f>STDEV((($AW22/$AW25)*100),(($AZ22/$AZ25)*100),(($BC22/$BC25)*100))</f>
        <v>0</v>
      </c>
      <c r="R92" s="1">
        <f>STDEV((($AW23/$AW25)*100),(($AZ23/$AZ25)*100),(($BC23/$BC25)*100))</f>
        <v>0</v>
      </c>
      <c r="S92" s="1">
        <f>STDEV((($AW24/$AW25)*100),(($AZ24/$AZ25)*100),(($BC24/$BC25)*100))</f>
        <v>0</v>
      </c>
      <c r="T92" s="3"/>
      <c r="U92" s="3"/>
      <c r="V92" s="3"/>
    </row>
    <row r="93" spans="1:22"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spans="1:22">
      <c r="A94" s="1" t="s">
        <v>7</v>
      </c>
      <c r="B94" s="1" t="s">
        <v>6</v>
      </c>
      <c r="C94" s="3" t="s">
        <v>5</v>
      </c>
      <c r="D94" s="3" t="s">
        <v>4</v>
      </c>
      <c r="E94" s="3" t="s">
        <v>3</v>
      </c>
      <c r="F94" s="3" t="s">
        <v>2</v>
      </c>
    </row>
    <row r="95" spans="1:22">
      <c r="A95" s="1" t="s">
        <v>1</v>
      </c>
      <c r="B95" s="1">
        <f>(AVERAGE(M25,P25,S25)/AVERAGE(D25,G25,J25))</f>
        <v>1.2701794855374799</v>
      </c>
      <c r="C95" s="1">
        <f>(AVERAGE(V25,Y25,AB25)/AVERAGE(D25,G25,J25))</f>
        <v>1.4536412384285449</v>
      </c>
      <c r="D95" s="1">
        <f>(AVERAGE(AE25,AH25,AK25)/AVERAGE(D25,G25,J25))</f>
        <v>1.4150358595320105</v>
      </c>
      <c r="E95" s="1">
        <f>(AVERAGE(AN25,AQ25,AT25)/AVERAGE(D25,G25,J25))</f>
        <v>1.366674474169586</v>
      </c>
      <c r="F95" s="2">
        <f>AVERAGE(AW25,AZ25,BC25)/AVERAGE(D25,G25,J25)</f>
        <v>1.0702614782384736</v>
      </c>
    </row>
    <row r="96" spans="1:22">
      <c r="A96" s="1" t="s">
        <v>0</v>
      </c>
      <c r="B96" s="1">
        <f>STDEV((M25/D25),(P25/G25),(S25/J25))</f>
        <v>0.85163927682365659</v>
      </c>
      <c r="C96" s="1">
        <f>STDEV((V25/D25),(Y25/G25),(AB25/J25))</f>
        <v>0.32807543712698528</v>
      </c>
      <c r="D96" s="1">
        <f>STDEV((AE25/D25),(AH25/G25),(AK25/J25))</f>
        <v>0.83492982048783138</v>
      </c>
      <c r="E96" s="1">
        <f>STDEV((AN25/D25),(AQ25/G25),(AT25/J25))</f>
        <v>0.83003401857164438</v>
      </c>
      <c r="F96" s="1">
        <f>STDEV((AW25/D25),(AZ25/G25),(BC25/J25))</f>
        <v>0.66103817402331566</v>
      </c>
    </row>
  </sheetData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96"/>
  <sheetViews>
    <sheetView topLeftCell="N1" workbookViewId="0">
      <pane ySplit="5" topLeftCell="A70" activePane="bottomLeft" state="frozen"/>
      <selection pane="bottomLeft" activeCell="B8" sqref="B8:BL9"/>
    </sheetView>
  </sheetViews>
  <sheetFormatPr baseColWidth="10" defaultColWidth="9.33203125" defaultRowHeight="14" x14ac:dyDescent="0"/>
  <cols>
    <col min="1" max="1" width="13.5" style="1" customWidth="1"/>
    <col min="2" max="2" width="9" style="1" bestFit="1" customWidth="1"/>
    <col min="3" max="5" width="9.6640625" style="1" bestFit="1" customWidth="1"/>
    <col min="6" max="6" width="8.6640625" style="1" bestFit="1" customWidth="1"/>
    <col min="7" max="8" width="8.1640625" style="1" bestFit="1" customWidth="1"/>
    <col min="9" max="9" width="8.6640625" style="1" bestFit="1" customWidth="1"/>
    <col min="10" max="11" width="8.1640625" style="1" bestFit="1" customWidth="1"/>
    <col min="12" max="12" width="8.6640625" style="1" bestFit="1" customWidth="1"/>
    <col min="13" max="14" width="8.1640625" style="1" bestFit="1" customWidth="1"/>
    <col min="15" max="15" width="8.6640625" style="1" bestFit="1" customWidth="1"/>
    <col min="16" max="17" width="8.1640625" style="1" bestFit="1" customWidth="1"/>
    <col min="18" max="18" width="8.6640625" style="1" bestFit="1" customWidth="1"/>
    <col min="19" max="19" width="8.1640625" style="1" bestFit="1" customWidth="1"/>
    <col min="20" max="20" width="8.5" style="1" bestFit="1" customWidth="1"/>
    <col min="21" max="21" width="9.6640625" style="1" bestFit="1" customWidth="1"/>
    <col min="22" max="23" width="8.5" style="1" bestFit="1" customWidth="1"/>
    <col min="24" max="24" width="9.6640625" style="1" bestFit="1" customWidth="1"/>
    <col min="25" max="26" width="8.5" style="1" bestFit="1" customWidth="1"/>
    <col min="27" max="27" width="9.6640625" style="1" bestFit="1" customWidth="1"/>
    <col min="28" max="29" width="8.5" style="1" bestFit="1" customWidth="1"/>
    <col min="30" max="30" width="9.6640625" style="1" bestFit="1" customWidth="1"/>
    <col min="31" max="32" width="8.5" style="1" bestFit="1" customWidth="1"/>
    <col min="33" max="33" width="9.6640625" style="1" bestFit="1" customWidth="1"/>
    <col min="34" max="35" width="8.5" style="1" bestFit="1" customWidth="1"/>
    <col min="36" max="36" width="9.6640625" style="1" bestFit="1" customWidth="1"/>
    <col min="37" max="38" width="8.5" style="1" bestFit="1" customWidth="1"/>
    <col min="39" max="39" width="9.6640625" style="1" bestFit="1" customWidth="1"/>
    <col min="40" max="41" width="8.5" style="1" bestFit="1" customWidth="1"/>
    <col min="42" max="42" width="9.6640625" style="1" bestFit="1" customWidth="1"/>
    <col min="43" max="44" width="8.5" style="1" bestFit="1" customWidth="1"/>
    <col min="45" max="45" width="9.6640625" style="1" bestFit="1" customWidth="1"/>
    <col min="46" max="46" width="8.5" style="1" bestFit="1" customWidth="1"/>
    <col min="47" max="47" width="9.33203125" style="1" bestFit="1" customWidth="1"/>
    <col min="48" max="48" width="10.5" style="1" bestFit="1" customWidth="1"/>
    <col min="49" max="49" width="9.5" style="1" bestFit="1" customWidth="1"/>
    <col min="50" max="50" width="9.33203125" style="1" bestFit="1" customWidth="1"/>
    <col min="51" max="51" width="10.5" style="1" bestFit="1" customWidth="1"/>
    <col min="52" max="52" width="9.5" style="1" bestFit="1" customWidth="1"/>
    <col min="53" max="53" width="9.33203125" style="1" bestFit="1" customWidth="1"/>
    <col min="54" max="54" width="10.5" style="1" bestFit="1" customWidth="1"/>
    <col min="55" max="55" width="9.5" style="1" bestFit="1" customWidth="1"/>
    <col min="56" max="16384" width="9.33203125" style="1"/>
  </cols>
  <sheetData>
    <row r="1" spans="1:66">
      <c r="A1" s="23" t="s">
        <v>91</v>
      </c>
      <c r="B1" s="9" t="s">
        <v>90</v>
      </c>
      <c r="C1" s="9" t="s">
        <v>89</v>
      </c>
      <c r="D1" s="23" t="s">
        <v>88</v>
      </c>
      <c r="E1" s="9" t="s">
        <v>87</v>
      </c>
      <c r="F1" s="9" t="s">
        <v>86</v>
      </c>
      <c r="G1" s="23" t="s">
        <v>85</v>
      </c>
      <c r="H1" s="9" t="s">
        <v>84</v>
      </c>
      <c r="I1" s="9" t="s">
        <v>83</v>
      </c>
      <c r="J1" s="23" t="s">
        <v>82</v>
      </c>
      <c r="K1" s="9" t="s">
        <v>81</v>
      </c>
      <c r="L1" s="9" t="s">
        <v>80</v>
      </c>
      <c r="M1" s="23" t="s">
        <v>79</v>
      </c>
      <c r="N1" s="9" t="s">
        <v>78</v>
      </c>
      <c r="O1" s="9" t="s">
        <v>77</v>
      </c>
      <c r="P1" s="23" t="s">
        <v>76</v>
      </c>
      <c r="Q1" s="9" t="s">
        <v>75</v>
      </c>
      <c r="R1" s="9" t="s">
        <v>74</v>
      </c>
      <c r="S1" s="23" t="s">
        <v>73</v>
      </c>
      <c r="T1" s="9" t="s">
        <v>72</v>
      </c>
      <c r="U1" s="9" t="s">
        <v>71</v>
      </c>
      <c r="V1" s="23" t="s">
        <v>70</v>
      </c>
      <c r="W1" s="9" t="s">
        <v>69</v>
      </c>
      <c r="X1" s="9" t="s">
        <v>68</v>
      </c>
      <c r="Y1" s="23" t="s">
        <v>67</v>
      </c>
      <c r="Z1" s="9" t="s">
        <v>66</v>
      </c>
      <c r="AA1" s="9" t="s">
        <v>65</v>
      </c>
      <c r="AB1" s="23" t="s">
        <v>64</v>
      </c>
      <c r="AC1" s="9" t="s">
        <v>63</v>
      </c>
      <c r="AD1" s="9" t="s">
        <v>62</v>
      </c>
      <c r="AE1" s="23" t="s">
        <v>61</v>
      </c>
      <c r="AF1" s="9" t="s">
        <v>60</v>
      </c>
      <c r="AG1" s="9" t="s">
        <v>59</v>
      </c>
      <c r="AH1" s="23" t="s">
        <v>58</v>
      </c>
      <c r="AI1" s="9" t="s">
        <v>57</v>
      </c>
      <c r="AJ1" s="9" t="s">
        <v>56</v>
      </c>
      <c r="AK1" s="23" t="s">
        <v>55</v>
      </c>
      <c r="AL1" s="9" t="s">
        <v>54</v>
      </c>
      <c r="AM1" s="9" t="s">
        <v>53</v>
      </c>
      <c r="AN1" s="23" t="s">
        <v>52</v>
      </c>
      <c r="AO1" s="9" t="s">
        <v>51</v>
      </c>
      <c r="AP1" s="9" t="s">
        <v>50</v>
      </c>
      <c r="AQ1" s="23" t="s">
        <v>49</v>
      </c>
      <c r="AR1" s="9" t="s">
        <v>48</v>
      </c>
      <c r="AS1" s="9" t="s">
        <v>47</v>
      </c>
      <c r="AT1" s="23" t="s">
        <v>46</v>
      </c>
      <c r="AU1" s="9" t="s">
        <v>45</v>
      </c>
      <c r="AV1" s="9" t="s">
        <v>44</v>
      </c>
      <c r="AW1" s="23" t="s">
        <v>43</v>
      </c>
      <c r="AX1" s="9" t="s">
        <v>42</v>
      </c>
      <c r="AY1" s="9" t="s">
        <v>41</v>
      </c>
      <c r="AZ1" s="23" t="s">
        <v>40</v>
      </c>
      <c r="BA1" s="9" t="s">
        <v>39</v>
      </c>
      <c r="BB1" s="9" t="s">
        <v>38</v>
      </c>
      <c r="BC1" s="23" t="s">
        <v>37</v>
      </c>
    </row>
    <row r="2" spans="1:66">
      <c r="A2" s="23" t="s">
        <v>36</v>
      </c>
      <c r="B2" s="9" t="s">
        <v>94</v>
      </c>
      <c r="C2" s="9" t="s">
        <v>94</v>
      </c>
      <c r="D2" s="9" t="s">
        <v>94</v>
      </c>
      <c r="E2" s="9" t="s">
        <v>94</v>
      </c>
      <c r="F2" s="9" t="s">
        <v>94</v>
      </c>
      <c r="G2" s="9" t="s">
        <v>94</v>
      </c>
      <c r="H2" s="9" t="s">
        <v>94</v>
      </c>
      <c r="I2" s="9" t="s">
        <v>94</v>
      </c>
      <c r="J2" s="9" t="s">
        <v>94</v>
      </c>
      <c r="K2" s="9" t="s">
        <v>94</v>
      </c>
      <c r="L2" s="9" t="s">
        <v>94</v>
      </c>
      <c r="M2" s="9" t="s">
        <v>94</v>
      </c>
      <c r="N2" s="9" t="s">
        <v>94</v>
      </c>
      <c r="O2" s="9" t="s">
        <v>94</v>
      </c>
      <c r="P2" s="9" t="s">
        <v>94</v>
      </c>
      <c r="Q2" s="9" t="s">
        <v>94</v>
      </c>
      <c r="R2" s="9" t="s">
        <v>94</v>
      </c>
      <c r="S2" s="9" t="s">
        <v>94</v>
      </c>
      <c r="T2" s="9" t="s">
        <v>94</v>
      </c>
      <c r="U2" s="9" t="s">
        <v>94</v>
      </c>
      <c r="V2" s="9" t="s">
        <v>94</v>
      </c>
      <c r="W2" s="9" t="s">
        <v>94</v>
      </c>
      <c r="X2" s="9" t="s">
        <v>94</v>
      </c>
      <c r="Y2" s="9" t="s">
        <v>94</v>
      </c>
      <c r="Z2" s="9" t="s">
        <v>94</v>
      </c>
      <c r="AA2" s="9" t="s">
        <v>94</v>
      </c>
      <c r="AB2" s="9" t="s">
        <v>94</v>
      </c>
      <c r="AC2" s="9" t="s">
        <v>94</v>
      </c>
      <c r="AD2" s="9" t="s">
        <v>94</v>
      </c>
      <c r="AE2" s="9" t="s">
        <v>94</v>
      </c>
      <c r="AF2" s="9" t="s">
        <v>94</v>
      </c>
      <c r="AG2" s="9" t="s">
        <v>94</v>
      </c>
      <c r="AH2" s="9" t="s">
        <v>94</v>
      </c>
      <c r="AI2" s="9" t="s">
        <v>94</v>
      </c>
      <c r="AJ2" s="9" t="s">
        <v>94</v>
      </c>
      <c r="AK2" s="9" t="s">
        <v>94</v>
      </c>
      <c r="AL2" s="9" t="s">
        <v>94</v>
      </c>
      <c r="AM2" s="9" t="s">
        <v>94</v>
      </c>
      <c r="AN2" s="9" t="s">
        <v>94</v>
      </c>
      <c r="AO2" s="9" t="s">
        <v>94</v>
      </c>
      <c r="AP2" s="9" t="s">
        <v>94</v>
      </c>
      <c r="AQ2" s="9" t="s">
        <v>94</v>
      </c>
      <c r="AR2" s="9" t="s">
        <v>94</v>
      </c>
      <c r="AS2" s="9" t="s">
        <v>94</v>
      </c>
      <c r="AT2" s="9" t="s">
        <v>94</v>
      </c>
      <c r="AU2" s="9" t="s">
        <v>94</v>
      </c>
      <c r="AV2" s="9" t="s">
        <v>94</v>
      </c>
      <c r="AW2" s="9" t="s">
        <v>94</v>
      </c>
      <c r="AX2" s="9" t="s">
        <v>94</v>
      </c>
      <c r="AY2" s="9" t="s">
        <v>94</v>
      </c>
      <c r="AZ2" s="9" t="s">
        <v>94</v>
      </c>
      <c r="BA2" s="9" t="s">
        <v>94</v>
      </c>
      <c r="BB2" s="9" t="s">
        <v>94</v>
      </c>
      <c r="BC2" s="9" t="s">
        <v>94</v>
      </c>
    </row>
    <row r="3" spans="1:66">
      <c r="A3" s="23" t="s">
        <v>34</v>
      </c>
      <c r="B3" s="9">
        <v>1</v>
      </c>
      <c r="C3" s="9">
        <v>1</v>
      </c>
      <c r="D3" s="23">
        <v>1</v>
      </c>
      <c r="E3" s="9">
        <v>2</v>
      </c>
      <c r="F3" s="9">
        <v>2</v>
      </c>
      <c r="G3" s="23">
        <v>2</v>
      </c>
      <c r="H3" s="9">
        <v>3</v>
      </c>
      <c r="I3" s="9">
        <v>3</v>
      </c>
      <c r="J3" s="23">
        <v>3</v>
      </c>
      <c r="K3" s="9">
        <v>1</v>
      </c>
      <c r="L3" s="9">
        <v>1</v>
      </c>
      <c r="M3" s="23">
        <v>1</v>
      </c>
      <c r="N3" s="9">
        <v>2</v>
      </c>
      <c r="O3" s="9">
        <v>2</v>
      </c>
      <c r="P3" s="23">
        <v>2</v>
      </c>
      <c r="Q3" s="9">
        <v>3</v>
      </c>
      <c r="R3" s="9">
        <v>3</v>
      </c>
      <c r="S3" s="23">
        <v>3</v>
      </c>
      <c r="T3" s="9">
        <v>1</v>
      </c>
      <c r="U3" s="9">
        <v>1</v>
      </c>
      <c r="V3" s="23">
        <v>1</v>
      </c>
      <c r="W3" s="9">
        <v>2</v>
      </c>
      <c r="X3" s="9">
        <v>2</v>
      </c>
      <c r="Y3" s="23">
        <v>2</v>
      </c>
      <c r="Z3" s="9">
        <v>3</v>
      </c>
      <c r="AA3" s="9">
        <v>3</v>
      </c>
      <c r="AB3" s="23">
        <v>3</v>
      </c>
      <c r="AC3" s="9">
        <v>1</v>
      </c>
      <c r="AD3" s="9">
        <v>1</v>
      </c>
      <c r="AE3" s="23">
        <v>1</v>
      </c>
      <c r="AF3" s="9">
        <v>2</v>
      </c>
      <c r="AG3" s="9">
        <v>2</v>
      </c>
      <c r="AH3" s="23">
        <v>2</v>
      </c>
      <c r="AI3" s="9">
        <v>3</v>
      </c>
      <c r="AJ3" s="9">
        <v>3</v>
      </c>
      <c r="AK3" s="23">
        <v>3</v>
      </c>
      <c r="AL3" s="9">
        <v>1</v>
      </c>
      <c r="AM3" s="9">
        <v>1</v>
      </c>
      <c r="AN3" s="23">
        <v>1</v>
      </c>
      <c r="AO3" s="9">
        <v>2</v>
      </c>
      <c r="AP3" s="9">
        <v>2</v>
      </c>
      <c r="AQ3" s="23">
        <v>2</v>
      </c>
      <c r="AR3" s="9">
        <v>3</v>
      </c>
      <c r="AS3" s="9">
        <v>3</v>
      </c>
      <c r="AT3" s="23">
        <v>3</v>
      </c>
      <c r="AU3" s="9">
        <v>1</v>
      </c>
      <c r="AV3" s="9">
        <v>1</v>
      </c>
      <c r="AW3" s="23">
        <v>1</v>
      </c>
      <c r="AX3" s="9">
        <v>2</v>
      </c>
      <c r="AY3" s="9">
        <v>2</v>
      </c>
      <c r="AZ3" s="23">
        <v>2</v>
      </c>
      <c r="BA3" s="9">
        <v>3</v>
      </c>
      <c r="BB3" s="9">
        <v>3</v>
      </c>
      <c r="BC3" s="23">
        <v>3</v>
      </c>
    </row>
    <row r="4" spans="1:66">
      <c r="A4" s="23" t="s">
        <v>25</v>
      </c>
      <c r="B4" s="9">
        <v>0</v>
      </c>
      <c r="C4" s="9">
        <v>0</v>
      </c>
      <c r="D4" s="23">
        <v>0</v>
      </c>
      <c r="E4" s="9">
        <v>0</v>
      </c>
      <c r="F4" s="9">
        <v>0</v>
      </c>
      <c r="G4" s="23">
        <v>0</v>
      </c>
      <c r="H4" s="9">
        <v>0</v>
      </c>
      <c r="I4" s="9">
        <v>0</v>
      </c>
      <c r="J4" s="23">
        <v>0</v>
      </c>
      <c r="K4" s="9">
        <v>5</v>
      </c>
      <c r="L4" s="9">
        <v>5</v>
      </c>
      <c r="M4" s="23">
        <v>5</v>
      </c>
      <c r="N4" s="9">
        <v>5</v>
      </c>
      <c r="O4" s="9">
        <v>5</v>
      </c>
      <c r="P4" s="23">
        <v>5</v>
      </c>
      <c r="Q4" s="9">
        <v>5</v>
      </c>
      <c r="R4" s="9">
        <v>5</v>
      </c>
      <c r="S4" s="23">
        <v>5</v>
      </c>
      <c r="T4" s="9">
        <v>15</v>
      </c>
      <c r="U4" s="9">
        <v>15</v>
      </c>
      <c r="V4" s="23">
        <v>15</v>
      </c>
      <c r="W4" s="9">
        <v>15</v>
      </c>
      <c r="X4" s="9">
        <v>15</v>
      </c>
      <c r="Y4" s="23">
        <v>15</v>
      </c>
      <c r="Z4" s="9">
        <v>15</v>
      </c>
      <c r="AA4" s="9">
        <v>15</v>
      </c>
      <c r="AB4" s="23">
        <v>15</v>
      </c>
      <c r="AC4" s="9">
        <v>30</v>
      </c>
      <c r="AD4" s="9">
        <v>30</v>
      </c>
      <c r="AE4" s="23">
        <v>30</v>
      </c>
      <c r="AF4" s="9">
        <v>30</v>
      </c>
      <c r="AG4" s="9">
        <v>30</v>
      </c>
      <c r="AH4" s="23">
        <v>30</v>
      </c>
      <c r="AI4" s="9">
        <v>30</v>
      </c>
      <c r="AJ4" s="9">
        <v>30</v>
      </c>
      <c r="AK4" s="23">
        <v>30</v>
      </c>
      <c r="AL4" s="9">
        <v>60</v>
      </c>
      <c r="AM4" s="9">
        <v>60</v>
      </c>
      <c r="AN4" s="23">
        <v>60</v>
      </c>
      <c r="AO4" s="9">
        <v>60</v>
      </c>
      <c r="AP4" s="9">
        <v>60</v>
      </c>
      <c r="AQ4" s="23">
        <v>60</v>
      </c>
      <c r="AR4" s="9">
        <v>60</v>
      </c>
      <c r="AS4" s="9">
        <v>60</v>
      </c>
      <c r="AT4" s="23">
        <v>60</v>
      </c>
      <c r="AU4" s="9">
        <v>120</v>
      </c>
      <c r="AV4" s="9">
        <v>120</v>
      </c>
      <c r="AW4" s="23">
        <v>120</v>
      </c>
      <c r="AX4" s="9">
        <v>120</v>
      </c>
      <c r="AY4" s="9">
        <v>120</v>
      </c>
      <c r="AZ4" s="23">
        <v>120</v>
      </c>
      <c r="BA4" s="9">
        <v>120</v>
      </c>
      <c r="BB4" s="9">
        <v>120</v>
      </c>
      <c r="BC4" s="23">
        <v>120</v>
      </c>
    </row>
    <row r="5" spans="1:66">
      <c r="A5" s="20" t="s">
        <v>33</v>
      </c>
      <c r="B5" s="22" t="s">
        <v>31</v>
      </c>
      <c r="C5" s="21" t="s">
        <v>29</v>
      </c>
      <c r="D5" s="20" t="s">
        <v>28</v>
      </c>
      <c r="E5" s="21" t="s">
        <v>31</v>
      </c>
      <c r="F5" s="21" t="s">
        <v>29</v>
      </c>
      <c r="G5" s="20" t="s">
        <v>28</v>
      </c>
      <c r="H5" s="21" t="s">
        <v>31</v>
      </c>
      <c r="I5" s="21" t="s">
        <v>29</v>
      </c>
      <c r="J5" s="20" t="s">
        <v>28</v>
      </c>
      <c r="K5" s="21" t="s">
        <v>31</v>
      </c>
      <c r="L5" s="21" t="s">
        <v>29</v>
      </c>
      <c r="M5" s="20" t="s">
        <v>28</v>
      </c>
      <c r="N5" s="21" t="s">
        <v>31</v>
      </c>
      <c r="O5" s="21" t="s">
        <v>29</v>
      </c>
      <c r="P5" s="20" t="s">
        <v>28</v>
      </c>
      <c r="Q5" s="21" t="s">
        <v>31</v>
      </c>
      <c r="R5" s="21" t="s">
        <v>29</v>
      </c>
      <c r="S5" s="20" t="s">
        <v>28</v>
      </c>
      <c r="T5" s="21" t="s">
        <v>31</v>
      </c>
      <c r="U5" s="21" t="s">
        <v>29</v>
      </c>
      <c r="V5" s="20" t="s">
        <v>28</v>
      </c>
      <c r="W5" s="21" t="s">
        <v>31</v>
      </c>
      <c r="X5" s="21" t="s">
        <v>29</v>
      </c>
      <c r="Y5" s="20" t="s">
        <v>28</v>
      </c>
      <c r="Z5" s="21" t="s">
        <v>31</v>
      </c>
      <c r="AA5" s="21" t="s">
        <v>29</v>
      </c>
      <c r="AB5" s="20" t="s">
        <v>28</v>
      </c>
      <c r="AC5" s="21" t="s">
        <v>31</v>
      </c>
      <c r="AD5" s="21" t="s">
        <v>29</v>
      </c>
      <c r="AE5" s="20" t="s">
        <v>28</v>
      </c>
      <c r="AF5" s="21" t="s">
        <v>31</v>
      </c>
      <c r="AG5" s="21" t="s">
        <v>29</v>
      </c>
      <c r="AH5" s="20" t="s">
        <v>28</v>
      </c>
      <c r="AI5" s="21" t="s">
        <v>31</v>
      </c>
      <c r="AJ5" s="21" t="s">
        <v>29</v>
      </c>
      <c r="AK5" s="20" t="s">
        <v>28</v>
      </c>
      <c r="AL5" s="21" t="s">
        <v>31</v>
      </c>
      <c r="AM5" s="21" t="s">
        <v>29</v>
      </c>
      <c r="AN5" s="20" t="s">
        <v>28</v>
      </c>
      <c r="AO5" s="21" t="s">
        <v>31</v>
      </c>
      <c r="AP5" s="21" t="s">
        <v>29</v>
      </c>
      <c r="AQ5" s="20" t="s">
        <v>28</v>
      </c>
      <c r="AR5" s="21" t="s">
        <v>31</v>
      </c>
      <c r="AS5" s="21" t="s">
        <v>29</v>
      </c>
      <c r="AT5" s="20" t="s">
        <v>28</v>
      </c>
      <c r="AU5" s="21" t="s">
        <v>31</v>
      </c>
      <c r="AV5" s="21" t="s">
        <v>29</v>
      </c>
      <c r="AW5" s="20" t="s">
        <v>28</v>
      </c>
      <c r="AX5" s="21" t="s">
        <v>31</v>
      </c>
      <c r="AY5" s="21" t="s">
        <v>29</v>
      </c>
      <c r="AZ5" s="20" t="s">
        <v>28</v>
      </c>
      <c r="BA5" s="21" t="s">
        <v>31</v>
      </c>
      <c r="BB5" s="21" t="s">
        <v>29</v>
      </c>
      <c r="BC5" s="20" t="s">
        <v>28</v>
      </c>
    </row>
    <row r="6" spans="1:66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spans="1:66" s="18" customFormat="1">
      <c r="AF7" s="19"/>
      <c r="AG7" s="2"/>
    </row>
    <row r="8" spans="1:66" s="8" customFormat="1">
      <c r="A8" s="13" t="s">
        <v>24</v>
      </c>
      <c r="B8">
        <v>0</v>
      </c>
      <c r="C8">
        <v>24477.53</v>
      </c>
      <c r="D8">
        <v>969.84690000000001</v>
      </c>
      <c r="E8">
        <v>1456.8579999999999</v>
      </c>
      <c r="F8">
        <v>0</v>
      </c>
      <c r="G8">
        <v>1067.6569999999999</v>
      </c>
      <c r="H8">
        <v>0</v>
      </c>
      <c r="I8">
        <v>0</v>
      </c>
      <c r="J8">
        <v>7956.8630000000003</v>
      </c>
      <c r="K8">
        <v>0</v>
      </c>
      <c r="L8">
        <v>31754.32</v>
      </c>
      <c r="M8">
        <v>7233.32</v>
      </c>
      <c r="N8">
        <v>1018.066</v>
      </c>
      <c r="O8">
        <v>4375.8829999999998</v>
      </c>
      <c r="P8">
        <v>1977.877</v>
      </c>
      <c r="Q8">
        <v>12721.72</v>
      </c>
      <c r="R8">
        <v>834.29570000000001</v>
      </c>
      <c r="S8">
        <v>29241.34</v>
      </c>
      <c r="T8">
        <v>48962.64</v>
      </c>
      <c r="U8">
        <v>0</v>
      </c>
      <c r="V8">
        <v>1750.5889999999999</v>
      </c>
      <c r="W8">
        <v>51242.33</v>
      </c>
      <c r="X8">
        <v>0</v>
      </c>
      <c r="Y8">
        <v>1207.258</v>
      </c>
      <c r="Z8">
        <v>0</v>
      </c>
      <c r="AA8">
        <v>1741.136</v>
      </c>
      <c r="AB8">
        <v>52785.38</v>
      </c>
      <c r="AC8">
        <v>4059.6370000000002</v>
      </c>
      <c r="AD8">
        <v>1852.693</v>
      </c>
      <c r="AE8">
        <v>5522.6189999999997</v>
      </c>
      <c r="AF8">
        <v>0</v>
      </c>
      <c r="AG8">
        <v>0</v>
      </c>
      <c r="AH8">
        <v>0</v>
      </c>
      <c r="AI8">
        <v>11833.41</v>
      </c>
      <c r="AJ8">
        <v>0</v>
      </c>
      <c r="AK8">
        <v>0</v>
      </c>
      <c r="AL8">
        <v>932.87480000000005</v>
      </c>
      <c r="AM8">
        <v>0</v>
      </c>
      <c r="AN8">
        <v>1062.7529999999999</v>
      </c>
      <c r="AO8">
        <v>0</v>
      </c>
      <c r="AP8">
        <v>0</v>
      </c>
      <c r="AQ8">
        <v>1723.0609999999999</v>
      </c>
      <c r="AR8">
        <v>0</v>
      </c>
      <c r="AS8">
        <v>0</v>
      </c>
      <c r="AT8">
        <v>18760</v>
      </c>
      <c r="AU8">
        <v>0</v>
      </c>
      <c r="AV8">
        <v>0</v>
      </c>
      <c r="AW8">
        <v>0</v>
      </c>
      <c r="AX8">
        <v>3835.1619999999998</v>
      </c>
      <c r="AY8">
        <v>0</v>
      </c>
      <c r="AZ8">
        <v>0</v>
      </c>
      <c r="BA8">
        <v>3978.5880000000002</v>
      </c>
      <c r="BB8">
        <v>1175.126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</row>
    <row r="9" spans="1:66" s="8" customFormat="1">
      <c r="A9" s="16" t="s">
        <v>23</v>
      </c>
      <c r="B9">
        <v>0</v>
      </c>
      <c r="C9">
        <v>3721.9720000000002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968.17899999999997</v>
      </c>
      <c r="K9">
        <v>0</v>
      </c>
      <c r="L9">
        <v>2898.0810000000001</v>
      </c>
      <c r="M9">
        <v>1195.4770000000001</v>
      </c>
      <c r="N9">
        <v>0</v>
      </c>
      <c r="O9">
        <v>1241.2049999999999</v>
      </c>
      <c r="P9">
        <v>0</v>
      </c>
      <c r="Q9">
        <v>5228.8069999999998</v>
      </c>
      <c r="R9">
        <v>0</v>
      </c>
      <c r="S9">
        <v>5223.6099999999997</v>
      </c>
      <c r="T9">
        <v>5014.2049999999999</v>
      </c>
      <c r="U9">
        <v>0</v>
      </c>
      <c r="V9">
        <v>0</v>
      </c>
      <c r="W9">
        <v>9291.527</v>
      </c>
      <c r="X9">
        <v>0</v>
      </c>
      <c r="Y9">
        <v>0</v>
      </c>
      <c r="Z9">
        <v>0</v>
      </c>
      <c r="AA9">
        <v>0</v>
      </c>
      <c r="AB9">
        <v>13937.27</v>
      </c>
      <c r="AC9">
        <v>0</v>
      </c>
      <c r="AD9">
        <v>0</v>
      </c>
      <c r="AE9">
        <v>1579.0540000000001</v>
      </c>
      <c r="AF9">
        <v>0</v>
      </c>
      <c r="AG9">
        <v>0</v>
      </c>
      <c r="AH9">
        <v>0</v>
      </c>
      <c r="AI9">
        <v>0</v>
      </c>
      <c r="AJ9">
        <v>0</v>
      </c>
      <c r="AK9">
        <v>1689.5329999999999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2208.6930000000002</v>
      </c>
      <c r="AS9">
        <v>0</v>
      </c>
      <c r="AT9">
        <v>6609.7030000000004</v>
      </c>
      <c r="AU9">
        <v>1214.385</v>
      </c>
      <c r="AV9">
        <v>0</v>
      </c>
      <c r="AW9">
        <v>0</v>
      </c>
      <c r="AX9">
        <v>0</v>
      </c>
      <c r="AY9">
        <v>0</v>
      </c>
      <c r="AZ9">
        <v>0</v>
      </c>
      <c r="BA9">
        <v>928.072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1802.6289999999999</v>
      </c>
      <c r="BI9">
        <v>0</v>
      </c>
      <c r="BJ9">
        <v>0</v>
      </c>
      <c r="BK9">
        <v>0</v>
      </c>
      <c r="BL9">
        <v>0</v>
      </c>
    </row>
    <row r="10" spans="1:66" s="8" customFormat="1">
      <c r="A10" s="16" t="s">
        <v>22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</row>
    <row r="11" spans="1:66" s="8" customFormat="1">
      <c r="A11" s="16" t="s">
        <v>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</row>
    <row r="12" spans="1:66" s="8" customFormat="1">
      <c r="A12" s="16" t="s">
        <v>20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6" s="10" customFormat="1">
      <c r="A13" s="13" t="s">
        <v>19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/>
      <c r="BK13"/>
      <c r="BL13"/>
      <c r="BM13"/>
      <c r="BN13"/>
    </row>
    <row r="14" spans="1:66">
      <c r="A14" s="13" t="s">
        <v>18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/>
      <c r="BK14"/>
      <c r="BL14"/>
      <c r="BM14"/>
      <c r="BN14"/>
    </row>
    <row r="15" spans="1:66">
      <c r="A15" s="13" t="s">
        <v>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/>
      <c r="BK15"/>
      <c r="BL15"/>
      <c r="BM15"/>
      <c r="BN15"/>
    </row>
    <row r="16" spans="1:66">
      <c r="A16" s="13" t="s">
        <v>16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/>
      <c r="BE16"/>
      <c r="BF16"/>
      <c r="BG16"/>
      <c r="BH16"/>
      <c r="BI16"/>
    </row>
    <row r="17" spans="1:61">
      <c r="A17" s="13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 s="13" t="s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/>
      <c r="BE18"/>
      <c r="BF18"/>
      <c r="BG18"/>
      <c r="BH18"/>
      <c r="BI18"/>
    </row>
    <row r="19" spans="1:61">
      <c r="A19" s="13" t="s">
        <v>13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/>
      <c r="BE19"/>
      <c r="BF19"/>
      <c r="BG19"/>
      <c r="BH19"/>
      <c r="BI19"/>
    </row>
    <row r="20" spans="1:61">
      <c r="A20" s="13" t="s">
        <v>12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/>
      <c r="BE20"/>
      <c r="BF20"/>
      <c r="BG20"/>
      <c r="BH20"/>
      <c r="BI20"/>
    </row>
    <row r="21" spans="1:61">
      <c r="A21" s="13" t="s">
        <v>11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/>
      <c r="BE21"/>
      <c r="BF21"/>
      <c r="BG21"/>
      <c r="BH21"/>
      <c r="BI21"/>
    </row>
    <row r="22" spans="1:61">
      <c r="A22" s="13" t="s">
        <v>10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/>
      <c r="BE22"/>
      <c r="BF22"/>
      <c r="BG22"/>
      <c r="BH22"/>
      <c r="BI22"/>
    </row>
    <row r="23" spans="1:61">
      <c r="A23" s="13" t="s">
        <v>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/>
      <c r="BE23"/>
      <c r="BF23"/>
      <c r="BG23"/>
      <c r="BH23"/>
      <c r="BI23"/>
    </row>
    <row r="24" spans="1:61">
      <c r="A24" s="13" t="s">
        <v>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/>
      <c r="BE24"/>
      <c r="BF24"/>
      <c r="BG24"/>
      <c r="BH24"/>
      <c r="BI24"/>
    </row>
    <row r="25" spans="1:61">
      <c r="A25" s="15" t="s">
        <v>32</v>
      </c>
      <c r="B25" s="14">
        <f t="shared" ref="B25:AG25" si="0">SUM(B8:B24)</f>
        <v>0</v>
      </c>
      <c r="C25" s="14">
        <f t="shared" si="0"/>
        <v>28199.502</v>
      </c>
      <c r="D25" s="14">
        <f t="shared" si="0"/>
        <v>969.84690000000001</v>
      </c>
      <c r="E25" s="14">
        <f t="shared" si="0"/>
        <v>1456.8579999999999</v>
      </c>
      <c r="F25" s="14">
        <f t="shared" si="0"/>
        <v>0</v>
      </c>
      <c r="G25" s="14">
        <f t="shared" si="0"/>
        <v>1067.6569999999999</v>
      </c>
      <c r="H25" s="14">
        <f t="shared" si="0"/>
        <v>0</v>
      </c>
      <c r="I25" s="14">
        <f t="shared" si="0"/>
        <v>0</v>
      </c>
      <c r="J25" s="14">
        <f t="shared" si="0"/>
        <v>8925.0419999999995</v>
      </c>
      <c r="K25" s="14">
        <f t="shared" si="0"/>
        <v>0</v>
      </c>
      <c r="L25" s="14">
        <f t="shared" si="0"/>
        <v>34652.400999999998</v>
      </c>
      <c r="M25" s="14">
        <f t="shared" si="0"/>
        <v>8428.7970000000005</v>
      </c>
      <c r="N25" s="14">
        <f t="shared" si="0"/>
        <v>1018.066</v>
      </c>
      <c r="O25" s="14">
        <f t="shared" si="0"/>
        <v>5617.0879999999997</v>
      </c>
      <c r="P25" s="14">
        <f t="shared" si="0"/>
        <v>1977.877</v>
      </c>
      <c r="Q25" s="14">
        <f t="shared" si="0"/>
        <v>17950.526999999998</v>
      </c>
      <c r="R25" s="14">
        <f t="shared" si="0"/>
        <v>834.29570000000001</v>
      </c>
      <c r="S25" s="14">
        <f t="shared" si="0"/>
        <v>34464.949999999997</v>
      </c>
      <c r="T25" s="14">
        <f t="shared" si="0"/>
        <v>53976.845000000001</v>
      </c>
      <c r="U25" s="14">
        <f t="shared" si="0"/>
        <v>0</v>
      </c>
      <c r="V25" s="14">
        <f t="shared" si="0"/>
        <v>1750.5889999999999</v>
      </c>
      <c r="W25" s="14">
        <f t="shared" si="0"/>
        <v>60533.857000000004</v>
      </c>
      <c r="X25" s="14">
        <f t="shared" si="0"/>
        <v>0</v>
      </c>
      <c r="Y25" s="14">
        <f t="shared" si="0"/>
        <v>1207.258</v>
      </c>
      <c r="Z25" s="14">
        <f t="shared" si="0"/>
        <v>0</v>
      </c>
      <c r="AA25" s="14">
        <f t="shared" si="0"/>
        <v>1741.136</v>
      </c>
      <c r="AB25" s="14">
        <f t="shared" si="0"/>
        <v>66722.649999999994</v>
      </c>
      <c r="AC25" s="14">
        <f t="shared" si="0"/>
        <v>4059.6370000000002</v>
      </c>
      <c r="AD25" s="14">
        <f t="shared" si="0"/>
        <v>1852.693</v>
      </c>
      <c r="AE25" s="14">
        <f t="shared" si="0"/>
        <v>7101.6729999999998</v>
      </c>
      <c r="AF25" s="14">
        <f t="shared" si="0"/>
        <v>0</v>
      </c>
      <c r="AG25" s="14">
        <f t="shared" si="0"/>
        <v>0</v>
      </c>
      <c r="AH25" s="14">
        <f t="shared" ref="AH25:BC25" si="1">SUM(AH8:AH24)</f>
        <v>0</v>
      </c>
      <c r="AI25" s="14">
        <f t="shared" si="1"/>
        <v>11833.41</v>
      </c>
      <c r="AJ25" s="14">
        <f t="shared" si="1"/>
        <v>0</v>
      </c>
      <c r="AK25" s="14">
        <f t="shared" si="1"/>
        <v>1689.5329999999999</v>
      </c>
      <c r="AL25" s="14">
        <f t="shared" si="1"/>
        <v>932.87480000000005</v>
      </c>
      <c r="AM25" s="14">
        <f t="shared" si="1"/>
        <v>0</v>
      </c>
      <c r="AN25" s="14">
        <f t="shared" si="1"/>
        <v>1062.7529999999999</v>
      </c>
      <c r="AO25" s="14">
        <f t="shared" si="1"/>
        <v>0</v>
      </c>
      <c r="AP25" s="14">
        <f t="shared" si="1"/>
        <v>0</v>
      </c>
      <c r="AQ25" s="14">
        <f t="shared" si="1"/>
        <v>1723.0609999999999</v>
      </c>
      <c r="AR25" s="14">
        <f t="shared" si="1"/>
        <v>2208.6930000000002</v>
      </c>
      <c r="AS25" s="14">
        <f t="shared" si="1"/>
        <v>0</v>
      </c>
      <c r="AT25" s="14">
        <f t="shared" si="1"/>
        <v>25369.703000000001</v>
      </c>
      <c r="AU25" s="14">
        <f t="shared" si="1"/>
        <v>1214.385</v>
      </c>
      <c r="AV25" s="14">
        <f t="shared" si="1"/>
        <v>0</v>
      </c>
      <c r="AW25" s="14">
        <f t="shared" si="1"/>
        <v>0</v>
      </c>
      <c r="AX25" s="14">
        <f t="shared" si="1"/>
        <v>3835.1619999999998</v>
      </c>
      <c r="AY25" s="14">
        <f t="shared" si="1"/>
        <v>0</v>
      </c>
      <c r="AZ25" s="14">
        <f t="shared" si="1"/>
        <v>0</v>
      </c>
      <c r="BA25" s="14">
        <f t="shared" si="1"/>
        <v>4906.66</v>
      </c>
      <c r="BB25" s="14">
        <f t="shared" si="1"/>
        <v>1175.126</v>
      </c>
      <c r="BC25" s="14">
        <f t="shared" si="1"/>
        <v>0</v>
      </c>
      <c r="BD25" s="14"/>
      <c r="BE25" s="14"/>
      <c r="BF25" s="14"/>
      <c r="BG25" s="14"/>
      <c r="BH25" s="14"/>
      <c r="BI25" s="14"/>
    </row>
    <row r="26" spans="1:61">
      <c r="A26" s="13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1"/>
      <c r="AG26" s="9"/>
    </row>
    <row r="27" spans="1:61"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10"/>
    </row>
    <row r="28" spans="1:61"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</row>
    <row r="31" spans="1:61">
      <c r="A31" s="7" t="s">
        <v>31</v>
      </c>
    </row>
    <row r="32" spans="1:61">
      <c r="A32" s="1" t="s">
        <v>27</v>
      </c>
    </row>
    <row r="33" spans="1:39">
      <c r="B33" s="1" t="s">
        <v>25</v>
      </c>
      <c r="C33" s="4" t="s">
        <v>24</v>
      </c>
      <c r="D33" s="5" t="s">
        <v>23</v>
      </c>
      <c r="E33" s="5" t="s">
        <v>22</v>
      </c>
      <c r="F33" s="5" t="s">
        <v>21</v>
      </c>
      <c r="G33" s="5" t="s">
        <v>20</v>
      </c>
      <c r="H33" s="4" t="s">
        <v>19</v>
      </c>
      <c r="I33" s="4" t="s">
        <v>18</v>
      </c>
      <c r="J33" s="4" t="s">
        <v>17</v>
      </c>
      <c r="K33" s="4" t="s">
        <v>16</v>
      </c>
      <c r="L33" s="4" t="s">
        <v>15</v>
      </c>
      <c r="M33" s="4" t="s">
        <v>14</v>
      </c>
      <c r="N33" s="4" t="s">
        <v>13</v>
      </c>
      <c r="O33" s="4" t="s">
        <v>12</v>
      </c>
      <c r="P33" s="4" t="s">
        <v>11</v>
      </c>
      <c r="Q33" s="4" t="s">
        <v>10</v>
      </c>
      <c r="R33" s="4" t="s">
        <v>9</v>
      </c>
      <c r="S33" s="4" t="s">
        <v>8</v>
      </c>
      <c r="T33" s="4"/>
      <c r="V33" s="1" t="s">
        <v>26</v>
      </c>
    </row>
    <row r="34" spans="1:39">
      <c r="B34" s="1">
        <v>0</v>
      </c>
      <c r="C34" s="6">
        <f>((AVERAGE(B8,E8,H8))/AVERAGE(B25,E25,H25))*100</f>
        <v>100</v>
      </c>
      <c r="D34" s="6">
        <f>(AVERAGE(B9,E9,H9)/AVERAGE(B25,E25,H25))*100</f>
        <v>0</v>
      </c>
      <c r="E34" s="6">
        <f>(AVERAGE(B10,E10,H10)/AVERAGE(B25,E25,H25))*100</f>
        <v>0</v>
      </c>
      <c r="F34" s="6">
        <f>(AVERAGE(B11,E11,H11)/AVERAGE(B25,E25,H25))*100</f>
        <v>0</v>
      </c>
      <c r="G34" s="6">
        <f>(AVERAGE(B12,E12,H12)/AVERAGE(B25,E25,H25))*100</f>
        <v>0</v>
      </c>
      <c r="H34" s="6">
        <f>(AVERAGE(B13,E13,H13)/AVERAGE(B25,E25,H25))*100</f>
        <v>0</v>
      </c>
      <c r="I34" s="6">
        <f>(AVERAGE(B14,E14,H14)/AVERAGE(B25,E25,H25))*100</f>
        <v>0</v>
      </c>
      <c r="J34" s="6">
        <f>(AVERAGE(B15,E15,H15)/AVERAGE(B25,E25,H25))*100</f>
        <v>0</v>
      </c>
      <c r="K34" s="6">
        <f>(AVERAGE(B16,E16,H16)/AVERAGE(B25,E25,H25))*100</f>
        <v>0</v>
      </c>
      <c r="L34" s="6">
        <f>(AVERAGE(B17,E17,H17)/AVERAGE(B25,E25,H25))*100</f>
        <v>0</v>
      </c>
      <c r="M34" s="6">
        <f>(AVERAGE(B18,E18,H18)/AVERAGE(B25,E25,H25))*100</f>
        <v>0</v>
      </c>
      <c r="N34" s="6">
        <f>(AVERAGE(B19,E19,H19)/AVERAGE(B25,E25,H25))*100</f>
        <v>0</v>
      </c>
      <c r="O34" s="6">
        <f>(AVERAGE(B20,E20,H20)/AVERAGE(B25,E25,H25))*100</f>
        <v>0</v>
      </c>
      <c r="P34" s="6">
        <f>(AVERAGE(B21,E21,H21)/AVERAGE(B25,E25,H25))*100</f>
        <v>0</v>
      </c>
      <c r="Q34" s="6">
        <f>(AVERAGE(B22,E22,H22)/AVERAGE(B25,E25,H25))*100</f>
        <v>0</v>
      </c>
      <c r="R34" s="6">
        <f>(AVERAGE(B23,E23,H23)/AVERAGE(B25,E25,H25))*100</f>
        <v>0</v>
      </c>
      <c r="S34" s="6">
        <f>(AVERAGE(B24,E24,H24)/AVERAGE(B25,E25,H25))*100</f>
        <v>0</v>
      </c>
      <c r="T34" s="6"/>
      <c r="U34" s="6"/>
      <c r="V34" s="6">
        <f t="shared" ref="V34:V39" si="2">SUM(D34:T34)</f>
        <v>0</v>
      </c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spans="1:39">
      <c r="B35" s="1">
        <v>5</v>
      </c>
      <c r="C35" s="6">
        <f>(AVERAGE(K8,N8,Q8)/AVERAGE(K25,N25,Q25))*100</f>
        <v>72.434397216493622</v>
      </c>
      <c r="D35" s="6">
        <f>(AVERAGE(K9,N9,Q9)/AVERAGE(K25,N25,Q25))*100</f>
        <v>27.565602783506403</v>
      </c>
      <c r="E35" s="6">
        <f>(AVERAGE($K10,$N10,$Q10)/AVERAGE(K25,N25,Q25))*100</f>
        <v>0</v>
      </c>
      <c r="F35" s="6">
        <f>(AVERAGE(K11,N11,Q11)/AVERAGE(K25,N25,Q25))*100</f>
        <v>0</v>
      </c>
      <c r="G35" s="6">
        <f>(AVERAGE(K12,N12,Q12)/AVERAGE(K25,N25,Q25))*100</f>
        <v>0</v>
      </c>
      <c r="H35" s="6">
        <f>(AVERAGE($K13,$N13,$Q13)/AVERAGE(K25,N25,Q25))*100</f>
        <v>0</v>
      </c>
      <c r="I35" s="6">
        <f>(AVERAGE(K14,N14,Q14)/AVERAGE(K25,N25,Q25))*100</f>
        <v>0</v>
      </c>
      <c r="J35" s="6">
        <f>(AVERAGE(K15,N15,Q15)/AVERAGE(K25,N25,Q25))*100</f>
        <v>0</v>
      </c>
      <c r="K35" s="6">
        <f>(AVERAGE(K16,N16,Q16)/AVERAGE(K25,N25,Q25))*100</f>
        <v>0</v>
      </c>
      <c r="L35" s="6">
        <f>(AVERAGE(K17,N17,Q17)/AVERAGE(K25,N25,Q25))*100</f>
        <v>0</v>
      </c>
      <c r="M35" s="6">
        <f>(AVERAGE(K18,N18,Q18)/AVERAGE(K25,N25,Q25))*100</f>
        <v>0</v>
      </c>
      <c r="N35" s="6">
        <f>(AVERAGE(K19,N19,Q19)/AVERAGE(K25,N25,Q25))*100</f>
        <v>0</v>
      </c>
      <c r="O35" s="6">
        <f>(AVERAGE(K20,N20,Q20)/AVERAGE(K25,N25,Q25))*100</f>
        <v>0</v>
      </c>
      <c r="P35" s="6">
        <f>(AVERAGE(K21,N21,Q21)/AVERAGE(K25,N25,Q25))*100</f>
        <v>0</v>
      </c>
      <c r="Q35" s="6">
        <f>(AVERAGE(K22,N22,Q22)/AVERAGE(K25,N25,Q25))*100</f>
        <v>0</v>
      </c>
      <c r="R35" s="6">
        <f>(AVERAGE(K23,N23,Q23)/AVERAGE(K25,N25,Q25))*100</f>
        <v>0</v>
      </c>
      <c r="S35" s="6">
        <f>(AVERAGE(K24,N24,Q24)/AVERAGE(K25,N25,Q25))*100</f>
        <v>0</v>
      </c>
      <c r="T35" s="6"/>
      <c r="U35" s="6"/>
      <c r="V35" s="6">
        <f t="shared" si="2"/>
        <v>27.565602783506403</v>
      </c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spans="1:39">
      <c r="B36" s="1">
        <v>15</v>
      </c>
      <c r="C36" s="6">
        <f>(AVERAGE(T8,W8,Z8)/AVERAGE(T25,W25,Z25))*100</f>
        <v>87.507078596025025</v>
      </c>
      <c r="D36" s="6">
        <f>(AVERAGE(T9,W9,Z9)/AVERAGE(T25,W25,Z25))*100</f>
        <v>12.492921403974973</v>
      </c>
      <c r="E36" s="6">
        <f>(AVERAGE(T10,W10,Z10)/AVERAGE(T25,W25,Z25))*100</f>
        <v>0</v>
      </c>
      <c r="F36" s="6">
        <f>(AVERAGE(T11,W11,Z11)/AVERAGE(T25,W25,Z25))*100</f>
        <v>0</v>
      </c>
      <c r="G36" s="6">
        <f>(AVERAGE(T12,W12,Z12)/AVERAGE(T25,W25,Z25))*100</f>
        <v>0</v>
      </c>
      <c r="H36" s="6">
        <f>(AVERAGE(T13,W13,Z13)/AVERAGE(T25,W25,Z25))*100</f>
        <v>0</v>
      </c>
      <c r="I36" s="6">
        <f>(AVERAGE(T14,W14,Z14)/AVERAGE(T25,W25,Z25))*100</f>
        <v>0</v>
      </c>
      <c r="J36" s="6">
        <f>(AVERAGE(T15,W15,Z15)/AVERAGE(T25,W25,Z25))*100</f>
        <v>0</v>
      </c>
      <c r="K36" s="6">
        <f>(AVERAGE(T16,W16,Z16)/AVERAGE(T25,W25,Z25))*100</f>
        <v>0</v>
      </c>
      <c r="L36" s="6">
        <f>(AVERAGE(T17,W17,Z17)/AVERAGE(T25,W25,Z25))*100</f>
        <v>0</v>
      </c>
      <c r="M36" s="6">
        <f>(AVERAGE(T18,W18,Z18)/AVERAGE(T25,W25,Z25))*100</f>
        <v>0</v>
      </c>
      <c r="N36" s="6">
        <f>(AVERAGE(T19,W19,Z19)/AVERAGE(T25,W25,Z25))*100</f>
        <v>0</v>
      </c>
      <c r="O36" s="6">
        <f>(AVERAGE(T20,W20,Z20)/AVERAGE(T25,W25,Z25))*100</f>
        <v>0</v>
      </c>
      <c r="P36" s="6">
        <f>(AVERAGE(T21,W21,Z21)/AVERAGE(T25,W25,Z25))*100</f>
        <v>0</v>
      </c>
      <c r="Q36" s="6">
        <f>(AVERAGE(T22,W22,Z22)/AVERAGE(T25,W25,Z25))*100</f>
        <v>0</v>
      </c>
      <c r="R36" s="6">
        <f>(AVERAGE(T23,W23,Z23)/AVERAGE(T25,W25,Z25))*100</f>
        <v>0</v>
      </c>
      <c r="S36" s="6">
        <f>(AVERAGE(T24,W24,Z24)/AVERAGE(T25,W25,Z25))*100</f>
        <v>0</v>
      </c>
      <c r="T36" s="6"/>
      <c r="U36" s="6"/>
      <c r="V36" s="6">
        <f t="shared" si="2"/>
        <v>12.492921403974973</v>
      </c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spans="1:39">
      <c r="B37" s="1">
        <v>30</v>
      </c>
      <c r="C37" s="6">
        <f>(AVERAGE(AC8,AF8,AI8)/AVERAGE(AC25,AF25,AI25))*100</f>
        <v>100</v>
      </c>
      <c r="D37" s="6">
        <f>(AVERAGE(AC9,AF9,AI9)/AVERAGE(AC25,AF25,AI25))*100</f>
        <v>0</v>
      </c>
      <c r="E37" s="6">
        <f>(AVERAGE(AC10,AF10,AI10)/AVERAGE(AC25,AF25,AI25))*100</f>
        <v>0</v>
      </c>
      <c r="F37" s="6">
        <f>(AVERAGE(AC11,AF11,AI11)/AVERAGE(AC25,AF25,AI25))*100</f>
        <v>0</v>
      </c>
      <c r="G37" s="6">
        <f>(AVERAGE(AC12,AF12,AI12)/AVERAGE(AC25,AF25,AI25))*100</f>
        <v>0</v>
      </c>
      <c r="H37" s="6">
        <f>(AVERAGE(AC13,AF13,AI13)/AVERAGE(AC25,AF25,AI25))*100</f>
        <v>0</v>
      </c>
      <c r="I37" s="6">
        <f>(AVERAGE(AC14,AF14,AI14)/AVERAGE(AC25,AF25,AI25))*100</f>
        <v>0</v>
      </c>
      <c r="J37" s="6">
        <f>(AVERAGE(AC15,AF15,AI15)/AVERAGE(AC25,AF25,AI25))*100</f>
        <v>0</v>
      </c>
      <c r="K37" s="6">
        <f>(AVERAGE(AC16,AF16,AI16)/AVERAGE(AC25,AF25,AI25))*100</f>
        <v>0</v>
      </c>
      <c r="L37" s="6">
        <f>(AVERAGE(AC17,AF17,AI17)/AVERAGE(AC25,AF25,AI25))*100</f>
        <v>0</v>
      </c>
      <c r="M37" s="6">
        <f>(AVERAGE(AC18,AF18,AI18)/AVERAGE(AC25,AF25,AI25))*100</f>
        <v>0</v>
      </c>
      <c r="N37" s="6">
        <f>(AVERAGE(AC19,AF19,AI19)/AVERAGE(AC25,AF25,AI25))*100</f>
        <v>0</v>
      </c>
      <c r="O37" s="6">
        <f>(AVERAGE(AC20,AF20,AI20)/AVERAGE(AC25,AF25,AI25))*100</f>
        <v>0</v>
      </c>
      <c r="P37" s="6">
        <f>(AVERAGE(AC21,AF21,AI21)/AVERAGE(AC25,AF25,AI25))*100</f>
        <v>0</v>
      </c>
      <c r="Q37" s="6">
        <f>(AVERAGE(AC22,AF22,AI22)/AVERAGE(AC25,AF25,AI25))*100</f>
        <v>0</v>
      </c>
      <c r="R37" s="6">
        <f>(AVERAGE(AC23,AF23,AI23)/AVERAGE(AC25,AF25,AI25))*100</f>
        <v>0</v>
      </c>
      <c r="S37" s="6">
        <f>(AVERAGE(AC24,AF24,AI24)/AVERAGE(AC25,AF25,AI25))*100</f>
        <v>0</v>
      </c>
      <c r="T37" s="6"/>
      <c r="U37" s="6"/>
      <c r="V37" s="6">
        <f t="shared" si="2"/>
        <v>0</v>
      </c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spans="1:39">
      <c r="B38" s="1">
        <v>60</v>
      </c>
      <c r="C38" s="6">
        <f>(AVERAGE(AL8,AO8,AR8)/AVERAGE(AL25,AO25,AR25))*100</f>
        <v>29.694562059109469</v>
      </c>
      <c r="D38" s="6">
        <f>(AVERAGE(AL9,AO9,AR9)/AVERAGE(AL25,AO25,AR25))*100</f>
        <v>70.305437940890542</v>
      </c>
      <c r="E38" s="6">
        <f>(AVERAGE(AL10,AO10,AR10)/AVERAGE(AL25,AO25,AR25))*100</f>
        <v>0</v>
      </c>
      <c r="F38" s="6">
        <f>(AVERAGE(AL11,AO11,AR11)/AVERAGE(AL25,AO25,AR25))*100</f>
        <v>0</v>
      </c>
      <c r="G38" s="6">
        <f>(AVERAGE(AL12,AO12,AR12)/AVERAGE(AL25,AO25,AR25))*100</f>
        <v>0</v>
      </c>
      <c r="H38" s="6">
        <f>(AVERAGE(AL13,AO13,AR13)/AVERAGE(AL25,AO25,AR25))*100</f>
        <v>0</v>
      </c>
      <c r="I38" s="6">
        <f>(AVERAGE(AL14,AO14,AR14)/AVERAGE(AL25,AO25,AR25))*100</f>
        <v>0</v>
      </c>
      <c r="J38" s="6">
        <f>(AVERAGE(AL15,AO15,AR15)/AVERAGE(AL25,AO25,AR25))*100</f>
        <v>0</v>
      </c>
      <c r="K38" s="6">
        <f>(AVERAGE(AL16,AO16,AR16)/AVERAGE(AL25,AO25,AR25))*100</f>
        <v>0</v>
      </c>
      <c r="L38" s="6">
        <f>(AVERAGE(AL17,AO17,AR17)/AVERAGE(AL25,AO25,AR25))*100</f>
        <v>0</v>
      </c>
      <c r="M38" s="6">
        <f>(AVERAGE(AL18,AO18,AR18)/AVERAGE(AL25,AO25,AR25))*100</f>
        <v>0</v>
      </c>
      <c r="N38" s="6">
        <f>(AVERAGE(AL19,AO19,AR19)/AVERAGE(AL25,AO25,AR25))*100</f>
        <v>0</v>
      </c>
      <c r="O38" s="6">
        <f>(AVERAGE(AL20,AO20,AR20)/AVERAGE(AL25,AO25,AR25))*100</f>
        <v>0</v>
      </c>
      <c r="P38" s="6">
        <f>(AVERAGE(AL21,AO21,AR21)/AVERAGE(AL25,AO25,AR25))*100</f>
        <v>0</v>
      </c>
      <c r="Q38" s="6">
        <f>(AVERAGE(AL22,AO22,AR22)/AVERAGE(AL25,AO25,AR25))*100</f>
        <v>0</v>
      </c>
      <c r="R38" s="6">
        <f>(AVERAGE(AL23,AO23,AR23)/AVERAGE(AL25,AO25,AR25))*100</f>
        <v>0</v>
      </c>
      <c r="S38" s="6">
        <f>(AVERAGE(AL24,AO24,AR24)/AVERAGE(AL25,AO25,AR25))*100</f>
        <v>0</v>
      </c>
      <c r="T38" s="6"/>
      <c r="U38" s="6"/>
      <c r="V38" s="6">
        <f t="shared" si="2"/>
        <v>70.305437940890542</v>
      </c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spans="1:39">
      <c r="B39" s="1">
        <v>120</v>
      </c>
      <c r="C39" s="1">
        <f>(AVERAGE(AU8,AX8,BA8)/AVERAGE(AU25,AX25,BA25))*100</f>
        <v>78.481192687134794</v>
      </c>
      <c r="D39" s="1">
        <f>(AVERAGE(AU9,AX9,BA9)/AVERAGE(AU25,AX25,BA25))*100</f>
        <v>21.518807312865235</v>
      </c>
      <c r="E39" s="1">
        <f>(AVERAGE(AU10,AX10,BA10)/AVERAGE(AU25,AX25,BA25))*100</f>
        <v>0</v>
      </c>
      <c r="F39" s="1">
        <f>(AVERAGE(AU11,AX11,BA11)/AVERAGE(AU25,AX25,BA25))*100</f>
        <v>0</v>
      </c>
      <c r="G39" s="1">
        <f>(AVERAGE(AU12,AX12,BA12)/AVERAGE(AU25,AX25,BA25))*100</f>
        <v>0</v>
      </c>
      <c r="H39" s="1">
        <f>(AVERAGE(AU13,AX13,BA13)/AVERAGE(AU25,AX25,BA25))*100</f>
        <v>0</v>
      </c>
      <c r="I39" s="1">
        <f>(AVERAGE(AU14,AX14,BA14)/AVERAGE(AU25,AX25,BA25))*100</f>
        <v>0</v>
      </c>
      <c r="J39" s="1">
        <f>(AVERAGE(AU15,AX15,BA15)/AVERAGE(AU25,AX25,BA25))*100</f>
        <v>0</v>
      </c>
      <c r="K39" s="1">
        <f>(AVERAGE(AU16,AX16,BA16)/AVERAGE(AU25,AX25,BA25))*100</f>
        <v>0</v>
      </c>
      <c r="L39" s="1">
        <f>(AVERAGE(AU17,AX17,BA17)/AVERAGE(AU25,AX25,BA25))*100</f>
        <v>0</v>
      </c>
      <c r="M39" s="1">
        <f>(AVERAGE(AU18,AX18,BA18)/AVERAGE(AU25,AX25,BA25))*100</f>
        <v>0</v>
      </c>
      <c r="N39" s="1">
        <f>(AVERAGE(AU19,AX19,BA19)/AVERAGE(AU25,AX25,BA25))*100</f>
        <v>0</v>
      </c>
      <c r="O39" s="1">
        <f>(AVERAGE(AU20,AX20,BA20)/AVERAGE(AU25,AX25,BA25))*100</f>
        <v>0</v>
      </c>
      <c r="P39" s="1">
        <f>(AVERAGE(AU21,AX21,BA21)/AVERAGE(AU25,AX25,BA25))*100</f>
        <v>0</v>
      </c>
      <c r="Q39" s="1">
        <f>(AVERAGE(AU22,AX22,BA22)/AVERAGE(AU25,AX25,BA25))*100</f>
        <v>0</v>
      </c>
      <c r="R39" s="1">
        <f>(AVERAGE(AU23,AX23,BA23)/AVERAGE(AU25,AX25,BA25))*100</f>
        <v>0</v>
      </c>
      <c r="S39" s="1">
        <f>(AVERAGE(AU24,AX24,BA24)/AVERAGE(AU25,AX25,BA25))*100</f>
        <v>0</v>
      </c>
      <c r="V39" s="6">
        <f t="shared" si="2"/>
        <v>21.518807312865235</v>
      </c>
    </row>
    <row r="41" spans="1:39">
      <c r="A41" s="1" t="s">
        <v>0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9">
      <c r="B42" s="1" t="s">
        <v>25</v>
      </c>
      <c r="C42" s="4" t="s">
        <v>24</v>
      </c>
      <c r="D42" s="5" t="s">
        <v>23</v>
      </c>
      <c r="E42" s="5" t="s">
        <v>22</v>
      </c>
      <c r="F42" s="5" t="s">
        <v>21</v>
      </c>
      <c r="G42" s="5" t="s">
        <v>20</v>
      </c>
      <c r="H42" s="4" t="s">
        <v>19</v>
      </c>
      <c r="I42" s="4" t="s">
        <v>18</v>
      </c>
      <c r="J42" s="4" t="s">
        <v>17</v>
      </c>
      <c r="K42" s="4" t="s">
        <v>16</v>
      </c>
      <c r="L42" s="4" t="s">
        <v>15</v>
      </c>
      <c r="M42" s="4" t="s">
        <v>14</v>
      </c>
      <c r="N42" s="4" t="s">
        <v>13</v>
      </c>
      <c r="O42" s="4" t="s">
        <v>12</v>
      </c>
      <c r="P42" s="4" t="s">
        <v>11</v>
      </c>
      <c r="Q42" s="4" t="s">
        <v>10</v>
      </c>
      <c r="R42" s="4" t="s">
        <v>9</v>
      </c>
      <c r="S42" s="4" t="s">
        <v>8</v>
      </c>
      <c r="T42" s="4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9">
      <c r="B43" s="1">
        <v>0</v>
      </c>
      <c r="C43" s="8" t="e">
        <f>STDEV(((B8/B25)*100),((E8/E25)*100),((H8/H25)*100))</f>
        <v>#DIV/0!</v>
      </c>
      <c r="D43" s="8" t="e">
        <f>STDEV(((B9/B25)*100),((E9/E25)*100),((H9/H25)*100))</f>
        <v>#DIV/0!</v>
      </c>
      <c r="E43" s="8" t="e">
        <f>STDEV(((B10/B25)*100),((E10/E25)*100),((H10/H25)*100))</f>
        <v>#DIV/0!</v>
      </c>
      <c r="F43" s="8" t="e">
        <f>STDEV(((B11/B25)*100),((E11/E25)*100),((H11/H25)*100))</f>
        <v>#DIV/0!</v>
      </c>
      <c r="G43" s="8" t="e">
        <f>STDEV(((B12/B25)*100),((E12/E25)*100),((H12/H25)*100))</f>
        <v>#DIV/0!</v>
      </c>
      <c r="H43" s="8" t="e">
        <f>STDEV(((B13/B25)*100),((E13/E25)*100),((H13/H25)*100))</f>
        <v>#DIV/0!</v>
      </c>
      <c r="I43" s="8" t="e">
        <f>STDEV(((B14/B25)*100),((E14/E25)*100),((H14/H25)*100))</f>
        <v>#DIV/0!</v>
      </c>
      <c r="J43" s="8" t="e">
        <f>STDEV(((B15/B25)*100),((E15/E25)*100),((H15/H25)*100))</f>
        <v>#DIV/0!</v>
      </c>
      <c r="K43" s="8" t="e">
        <f>STDEV(((B16/B25)*100),((E16/E25)*100),((H16/H25)*100))</f>
        <v>#DIV/0!</v>
      </c>
      <c r="L43" s="8" t="e">
        <f>STDEV(((B17/B25)*100),((E17/E25)*100),((H17/H25)*100))</f>
        <v>#DIV/0!</v>
      </c>
      <c r="M43" s="8" t="e">
        <f>STDEV(((B18/$B$25)*100),((E18/$E$25)*100),((H18/$H$25)*100))</f>
        <v>#DIV/0!</v>
      </c>
      <c r="N43" s="8" t="e">
        <f>STDEV(((B19/B25)*100),((E19/E25)*100),((H19/H25)*100))</f>
        <v>#DIV/0!</v>
      </c>
      <c r="O43" s="8" t="e">
        <f>STDEV(((B20/B25)*100),((E20/E25)*100),((H20/H25)*100))</f>
        <v>#DIV/0!</v>
      </c>
      <c r="P43" s="8" t="e">
        <f>STDEV(((B21/B25)*100),((E21/E25)*100),((H21/H25)*100))</f>
        <v>#DIV/0!</v>
      </c>
      <c r="Q43" s="8" t="e">
        <f>STDEV(((B22/B25)*100),((E22/E25)*100),((H22/H25)*100))</f>
        <v>#DIV/0!</v>
      </c>
      <c r="R43" s="8" t="e">
        <f>STDEV(((B23/B25)*100),((E23/E25)*100),((H23/H25)*100))</f>
        <v>#DIV/0!</v>
      </c>
      <c r="S43" s="8" t="e">
        <f>STDEV(((B24/B25)*100),((E24/E25)*100),((H24/H25)*100))</f>
        <v>#DIV/0!</v>
      </c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9">
      <c r="B44" s="1">
        <v>5</v>
      </c>
      <c r="C44" s="1" t="e">
        <f>STDEV(((K8/K25)*100),((N8/N25)*100),((Q8/Q25)*100))</f>
        <v>#DIV/0!</v>
      </c>
      <c r="D44" s="8" t="e">
        <f>STDEV(((K9/K25)*100),((N9/N25)*100),((Q9/Q25)*100))</f>
        <v>#DIV/0!</v>
      </c>
      <c r="E44" s="8" t="e">
        <f>STDEV(((K10/K25)*100),((N10/N25)*100),((Q10/Q25)*100))</f>
        <v>#DIV/0!</v>
      </c>
      <c r="F44" s="8" t="e">
        <f>STDEV(((K11/K25)*100),((N11/N25)*100),((Q11/Q25)*100))</f>
        <v>#DIV/0!</v>
      </c>
      <c r="G44" s="8" t="e">
        <f>STDEV(((K12/K25)*100),((N12/N25)*100),((Q12/Q25)*100))</f>
        <v>#DIV/0!</v>
      </c>
      <c r="H44" s="8" t="e">
        <f>STDEV(((K13/K25)*100),((N13/N25)*100),((Q13/Q25)*100))</f>
        <v>#DIV/0!</v>
      </c>
      <c r="I44" s="8" t="e">
        <f>STDEV(((K14/K25)*100),((N14/N25)*100),((Q14/Q25)*100))</f>
        <v>#DIV/0!</v>
      </c>
      <c r="J44" s="8" t="e">
        <f>STDEV(((K15/K25)*100),((N15/N25)*100),((Q15/Q25)*100))</f>
        <v>#DIV/0!</v>
      </c>
      <c r="K44" s="8" t="e">
        <f>STDEV(((K16/K25)*100),((N16/N25)*100),((Q16/Q25)*100))</f>
        <v>#DIV/0!</v>
      </c>
      <c r="L44" s="8" t="e">
        <f>STDEV((($K17/$K$25)*100),(($N17/$N$25)*100),(($Q17/$Q$25)*100))</f>
        <v>#DIV/0!</v>
      </c>
      <c r="M44" s="8" t="e">
        <f>STDEV((($K18/$K$25)*100),(($N18/$N$25)*100),(($Q18/$Q$25)*100))</f>
        <v>#DIV/0!</v>
      </c>
      <c r="N44" s="8" t="e">
        <f>STDEV((($K19/$K$25)*100),(($N19/$N$25)*100),(($Q19/$Q$25)*100))</f>
        <v>#DIV/0!</v>
      </c>
      <c r="O44" s="8" t="e">
        <f>STDEV((($K20/$K$25)*100),(($N20/$N$25)*100),(($Q20/$Q$25)*100))</f>
        <v>#DIV/0!</v>
      </c>
      <c r="P44" s="8" t="e">
        <f>STDEV((($K21/$K$25)*100),(($N21/$N$25)*100),(($Q21/$Q$25)*100))</f>
        <v>#DIV/0!</v>
      </c>
      <c r="Q44" s="8" t="e">
        <f>STDEV((($K22/$K$25)*100),(($N22/$N$25)*100),(($Q22/$Q$25)*100))</f>
        <v>#DIV/0!</v>
      </c>
      <c r="R44" s="8" t="e">
        <f>STDEV((($K23/$K$25)*100),(($N23/$N$25)*100),(($Q23/$Q$25)*100))</f>
        <v>#DIV/0!</v>
      </c>
      <c r="S44" s="8" t="e">
        <f>STDEV((($K24/$K$25)*100),(($N24/$N$25)*100),(($Q24/$Q$25)*100))</f>
        <v>#DIV/0!</v>
      </c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9">
      <c r="B45" s="1">
        <v>15</v>
      </c>
      <c r="C45" s="1" t="e">
        <f>STDEV(((T8/T25)*100),((W8/W25)*100),((Z8/Z25)*100))</f>
        <v>#DIV/0!</v>
      </c>
      <c r="D45" s="8" t="e">
        <f>STDEV(((T9/T25)*100),((W9/W25)*100),((Z9/Z25)*100))</f>
        <v>#DIV/0!</v>
      </c>
      <c r="E45" s="8" t="e">
        <f>STDEV(((T10/T25)*100),((W10/W25)*100),((Z10/Z25)*100))</f>
        <v>#DIV/0!</v>
      </c>
      <c r="F45" s="8" t="e">
        <f>STDEV(((T11/T25)*100),((W11/W25)*100),((Z11/Z25)*100))</f>
        <v>#DIV/0!</v>
      </c>
      <c r="G45" s="8" t="e">
        <f>STDEV(((T12/T25)*100),((W12/W25)*100),((Z12/Z25)*100))</f>
        <v>#DIV/0!</v>
      </c>
      <c r="H45" s="8" t="e">
        <f>STDEV(((T13/T25)*100),((W13/W25)*100),((Z13/Z25)*100))</f>
        <v>#DIV/0!</v>
      </c>
      <c r="I45" s="8" t="e">
        <f>STDEV(((T14/T25)*100),((W14/W25)*100),((Z14/Z25)*100))</f>
        <v>#DIV/0!</v>
      </c>
      <c r="J45" s="8" t="e">
        <f>STDEV(((T15/T25)*100),((W15/W25)*100),((Z15/Z25)*100))</f>
        <v>#DIV/0!</v>
      </c>
      <c r="K45" s="8" t="e">
        <f>STDEV(((T16/T25)*100),((W16/W25)*100),((Z16/Z25)*100))</f>
        <v>#DIV/0!</v>
      </c>
      <c r="L45" s="8" t="e">
        <f>STDEV((($T17/$T$25)*100),(($W17/$W$25)*100),(($Z17/$Z$25)*100))</f>
        <v>#DIV/0!</v>
      </c>
      <c r="M45" s="8" t="e">
        <f>STDEV((($T18/$T$25)*100),(($W18/$W$25)*100),(($Z18/$Z$25)*100))</f>
        <v>#DIV/0!</v>
      </c>
      <c r="N45" s="8" t="e">
        <f>STDEV((($T19/$T$25)*100),(($W19/$W$25)*100),(($Z19/$Z$25)*100))</f>
        <v>#DIV/0!</v>
      </c>
      <c r="O45" s="8" t="e">
        <f>STDEV((($T20/$T$25)*100),(($W20/$W$25)*100),(($Z20/$Z$25)*100))</f>
        <v>#DIV/0!</v>
      </c>
      <c r="P45" s="8" t="e">
        <f>STDEV((($T21/$T$25)*100),(($W21/$W$25)*100),(($Z21/$Z$25)*100))</f>
        <v>#DIV/0!</v>
      </c>
      <c r="Q45" s="8" t="e">
        <f>STDEV((($T22/$T$25)*100),(($W22/$W$25)*100),(($Z22/$Z$25)*100))</f>
        <v>#DIV/0!</v>
      </c>
      <c r="R45" s="8" t="e">
        <f>STDEV((($T23/$T$25)*100),(($W23/$W$25)*100),(($Z23/$Z$25)*100))</f>
        <v>#DIV/0!</v>
      </c>
      <c r="S45" s="8" t="e">
        <f>STDEV((($T24/$T$25)*100),(($W24/$W$25)*100),(($Z24/$Z$25)*100))</f>
        <v>#DIV/0!</v>
      </c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9">
      <c r="B46" s="1">
        <v>30</v>
      </c>
      <c r="C46" s="1" t="e">
        <f>STDEV(((AC8/AC25)*100),((AF8/AF25)*100),((AI8/AI25)*100))</f>
        <v>#DIV/0!</v>
      </c>
      <c r="D46" s="8" t="e">
        <f>STDEV(((AC9/AC25)*100),((AF9/AF25)*100),((AI9/AI25)*100))</f>
        <v>#DIV/0!</v>
      </c>
      <c r="E46" s="8" t="e">
        <f>STDEV(((AC10/AC25)*100),((AF10/AF25)*100),((AI10/AI25)*100))</f>
        <v>#DIV/0!</v>
      </c>
      <c r="F46" s="8" t="e">
        <f>STDEV(((AC11/AC25)*100),((AF11/AF25)*100),((AI11/AI25)*100))</f>
        <v>#DIV/0!</v>
      </c>
      <c r="G46" s="8" t="e">
        <f>STDEV(((AC12/AC25)*100),((AF12/AF25)*100),((AI12/AI25)*100))</f>
        <v>#DIV/0!</v>
      </c>
      <c r="H46" s="8" t="e">
        <f>STDEV(((AC13/AC25)*100),((AF13/AF25)*100),((AI13/AI25)*100))</f>
        <v>#DIV/0!</v>
      </c>
      <c r="I46" s="8" t="e">
        <f>STDEV(((AC14/AC25)*100),((AF14/AF25)*100),((AI14/AI25)*100))</f>
        <v>#DIV/0!</v>
      </c>
      <c r="J46" s="8" t="e">
        <f>STDEV(((AC15/AC25)*100),((AF15/AF25)*100),((AI15/AI25)*100))</f>
        <v>#DIV/0!</v>
      </c>
      <c r="K46" s="8" t="e">
        <f>STDEV(((AC16/AC25)*100),((AF16/AF25)*100),((AI16/AI25)*100))</f>
        <v>#DIV/0!</v>
      </c>
      <c r="L46" s="8" t="e">
        <f>STDEV((($AC$17/$AC$25)*100),(($AF$17/$AF$25)*100),(($AI$17/$AI$25)*100))</f>
        <v>#DIV/0!</v>
      </c>
      <c r="M46" s="8" t="e">
        <f>STDEV((($AC$18/$AC$25)*100),(($AF$18/$AF$25)*100),(($AI$18/$AI$25)*100))</f>
        <v>#DIV/0!</v>
      </c>
      <c r="N46" s="8" t="e">
        <f>STDEV((($AC$19/$AC$25)*100),(($AF$19/$AF$25)*100),(($AI$19/$AI$25)*100))</f>
        <v>#DIV/0!</v>
      </c>
      <c r="O46" s="8" t="e">
        <f>STDEV((($AC$20/$AC$25)*100),(($AF$20/$AF$25)*100),(($AI$20/$AI$25)*100))</f>
        <v>#DIV/0!</v>
      </c>
      <c r="P46" s="8" t="e">
        <f>STDEV((($AC$21/$AC$25)*100),(($AF$21/$AF$25)*100),(($AI$21/$AI$25)*100))</f>
        <v>#DIV/0!</v>
      </c>
      <c r="Q46" s="8" t="e">
        <f>STDEV((($AC$22/$AC$25)*100),(($AF$22/$AF$25)*100),(($AI$22/$AI$25)*100))</f>
        <v>#DIV/0!</v>
      </c>
      <c r="R46" s="8" t="e">
        <f>STDEV((($AC$23/$AC$25)*100),(($AF$23/$AF$25)*100),(($AI$23/$AI$25)*100))</f>
        <v>#DIV/0!</v>
      </c>
      <c r="S46" s="8" t="e">
        <f>STDEV((($AC$24/$AC$25)*100),(($AF$24/$AF$25)*100),(($AI$24/$AI$25)*100))</f>
        <v>#DIV/0!</v>
      </c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9">
      <c r="B47" s="1">
        <v>60</v>
      </c>
      <c r="C47" s="1" t="e">
        <f>STDEV(((AL8/AL25)*100),((AO8/AO25)*100),((AR8/AR25)*100))</f>
        <v>#DIV/0!</v>
      </c>
      <c r="D47" s="8" t="e">
        <f>STDEV(((AL9/AL25)*100),((AO9/AO25)*100),((AR9/AR25)*100))</f>
        <v>#DIV/0!</v>
      </c>
      <c r="E47" s="8" t="e">
        <f>STDEV(((AL10/AL25)*100),((AO10/AO25)*100),((AR10/AR25)*100))</f>
        <v>#DIV/0!</v>
      </c>
      <c r="F47" s="8" t="e">
        <f>STDEV(((AL11/AL25)*100),((AO11/AO25)*100),((AR11/AR25)*100))</f>
        <v>#DIV/0!</v>
      </c>
      <c r="G47" s="8" t="e">
        <f>STDEV(((AL12/AL25)*100),((AO12/AO25)*100),((AR12/AR25)*100))</f>
        <v>#DIV/0!</v>
      </c>
      <c r="H47" s="8" t="e">
        <f>STDEV(((AL13/AL25)*100),((AO13/AO25)*100),((AR13/AR25)*100))</f>
        <v>#DIV/0!</v>
      </c>
      <c r="I47" s="8" t="e">
        <f>STDEV(((AL14/AL25)*100),((AO14/AO25)*100),((AR14/AR25)*100))</f>
        <v>#DIV/0!</v>
      </c>
      <c r="J47" s="8" t="e">
        <f>STDEV(((AL15/AL25)*100),((AO15/AO25)*100),((AR15/AR25)*100))</f>
        <v>#DIV/0!</v>
      </c>
      <c r="K47" s="8" t="e">
        <f>STDEV(((AL16/AL25)*100),((AO16/AO25)*100),((AR16/AR25)*100))</f>
        <v>#DIV/0!</v>
      </c>
      <c r="L47" s="8" t="e">
        <f>STDEV((($AL$17/$AL$25)*100),(($AO$17/$AO$25)*100),(($AR$17/$AR$25)*100))</f>
        <v>#DIV/0!</v>
      </c>
      <c r="M47" s="8" t="e">
        <f>STDEV((($AL$18/$AL$25)*100),(($AO$18/$AO$25)*100),(($AR$18/$AR$25)*100))</f>
        <v>#DIV/0!</v>
      </c>
      <c r="N47" s="8" t="e">
        <f>STDEV((($AL$19/$AL$25)*100),(($AO$19/$AO$25)*100),(($AR$19/$AR$25)*100))</f>
        <v>#DIV/0!</v>
      </c>
      <c r="O47" s="8" t="e">
        <f>STDEV((($AL$20/$AL$25)*100),(($AO$20/$AO$25)*100),(($AR$20/$AR$25)*100))</f>
        <v>#DIV/0!</v>
      </c>
      <c r="P47" s="8" t="e">
        <f>STDEV((($AL$21/$AL$25)*100),(($AO$21/$AO$25)*100),(($AR$21/$AR$25)*100))</f>
        <v>#DIV/0!</v>
      </c>
      <c r="Q47" s="8" t="e">
        <f>STDEV((($AL$22/$AL$25)*100),(($AO$22/$AO$25)*100),(($AR$22/$AR$25)*100))</f>
        <v>#DIV/0!</v>
      </c>
      <c r="R47" s="8" t="e">
        <f>STDEV((($AL$23/$AL$25)*100),(($AO$23/$AO$25)*100),(($AR$23/$AR$25)*100))</f>
        <v>#DIV/0!</v>
      </c>
      <c r="S47" s="8" t="e">
        <f>STDEV((($AL$24/$AL$25)*100),(($AO$24/$AO$25)*100),(($AR$24/$AR$25)*100))</f>
        <v>#DIV/0!</v>
      </c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9">
      <c r="B48" s="1">
        <v>120</v>
      </c>
      <c r="C48" s="1">
        <f>STDEV(((AU8/AU25)*100),((AX8/AX25)*100),((BA8/BA25)*100))</f>
        <v>53.12346009294744</v>
      </c>
      <c r="D48" s="8">
        <f>STDEV(((AU9/AU25)*100),((AX9/AX25)*100),((BA9/BA25)*100))</f>
        <v>53.12346009294744</v>
      </c>
      <c r="E48" s="8">
        <f>STDEV(((AU10/AU25)*100),((AX10/AX25)*100),((BA10/BA25)*100))</f>
        <v>0</v>
      </c>
      <c r="F48" s="8">
        <f>STDEV(((AU11/AU25)*100),((AX11/AX25)*100),((BA11/BA25)*100))</f>
        <v>0</v>
      </c>
      <c r="G48" s="8">
        <f>STDEV(((AU12/AU25)*100),((AX12/AX25)*100),((BA12/BA25)*100))</f>
        <v>0</v>
      </c>
      <c r="H48" s="8">
        <f>STDEV(((AU13/AU25)*100),((AX13/AX25)*100),((BA13/BA25)*100))</f>
        <v>0</v>
      </c>
      <c r="I48" s="8">
        <f>STDEV(((AU14/AU25)*100),((AX14/AX25)*100),((BA14/BA25)*100))</f>
        <v>0</v>
      </c>
      <c r="J48" s="8">
        <f>STDEV(((AU15/AU25)*100),((AX15/AX25)*100),((BA15/BA25)*100))</f>
        <v>0</v>
      </c>
      <c r="K48" s="8">
        <f>STDEV(((AU16/AU25)*100),((AX16/AX25)*100),((BA16/BA25)*100))</f>
        <v>0</v>
      </c>
      <c r="L48" s="8">
        <f>STDEV((($AU$17/$AU$25)*100),(($AX$17/$AX$25)*100),(($BA$17/$BA$25)*100))</f>
        <v>0</v>
      </c>
      <c r="M48" s="8">
        <f>STDEV((($AU$18/$AU$25)*100),(($AX$18/$AX$25)*100),(($BA$18/$BA$25)*100))</f>
        <v>0</v>
      </c>
      <c r="N48" s="8">
        <f>STDEV((($AU$19/$AU$25)*100),(($AX$19/$AX$25)*100),(($BA$19/$BA$25)*100))</f>
        <v>0</v>
      </c>
      <c r="O48" s="8">
        <f>STDEV((($AU$20/$AU$25)*100),(($AX$20/$AX$25)*100),(($BA$20/$BA$25)*100))</f>
        <v>0</v>
      </c>
      <c r="P48" s="8">
        <f>STDEV((($AU$21/$AU$25)*100),(($AX$21/$AX$25)*100),(($BA$21/$BA$25)*100))</f>
        <v>0</v>
      </c>
      <c r="Q48" s="8">
        <f>STDEV((($AU$22/$AU$25)*100),(($AX$22/$AX$25)*100),(($BA$22/$BA$25)*100))</f>
        <v>0</v>
      </c>
      <c r="R48" s="8">
        <f>STDEV((($AU$23/$AU$25)*100),(($AX$23/$AX$25)*100),(($BA$23/$BA$25)*100))</f>
        <v>0</v>
      </c>
      <c r="S48" s="8">
        <f>STDEV((($AU$24/$AU$25)*100),(($AX$24/$AX$25)*100),(($BA$24/$BA$25)*100))</f>
        <v>0</v>
      </c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22"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 spans="1:22">
      <c r="A50" s="1" t="s">
        <v>7</v>
      </c>
      <c r="B50" s="1" t="s">
        <v>6</v>
      </c>
      <c r="C50" s="3" t="s">
        <v>5</v>
      </c>
      <c r="D50" s="3" t="s">
        <v>4</v>
      </c>
      <c r="E50" s="3" t="s">
        <v>3</v>
      </c>
      <c r="F50" s="3" t="s">
        <v>2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 spans="1:22">
      <c r="A51" s="1" t="s">
        <v>1</v>
      </c>
      <c r="B51" s="1">
        <f>(AVERAGE(K25,N25,Q25)/AVERAGE(B25,E25,H25))</f>
        <v>13.020207185600791</v>
      </c>
      <c r="C51" s="1">
        <f>(AVERAGE(T25,W25,Z25)/AVERAGE(B25,E25,H25))</f>
        <v>78.601141634943161</v>
      </c>
      <c r="D51" s="1">
        <f>(AVERAGE(AC25,AF25,AI25)/AVERAGE(B25,E25,H25))</f>
        <v>10.909125666331242</v>
      </c>
      <c r="E51" s="1">
        <f>(AVERAGE(AL25,AO25,AR25)/AVERAGE(B25,E25,H25))</f>
        <v>2.1563994569134399</v>
      </c>
      <c r="F51" s="1">
        <f>(AVERAGE(AU25,AX25,BA25)/AVERAGE(B25,E25,H25))</f>
        <v>6.8340270637220639</v>
      </c>
    </row>
    <row r="52" spans="1:22">
      <c r="A52" s="1" t="s">
        <v>0</v>
      </c>
      <c r="B52" s="1" t="e">
        <f>STDEV((K25/B25),(N25/E25),(Q25/H25))</f>
        <v>#DIV/0!</v>
      </c>
      <c r="C52" s="1" t="e">
        <f>STDEV((T25/B25),(W25/E25),(Z25/H25))</f>
        <v>#DIV/0!</v>
      </c>
      <c r="D52" s="1" t="e">
        <f>STDEV((AC25/B25),(AF25/E25),(AI25/H25))</f>
        <v>#DIV/0!</v>
      </c>
      <c r="E52" s="1" t="e">
        <f>STDEV((AL25/B25),(AO25/E25),(AR25/H25))</f>
        <v>#DIV/0!</v>
      </c>
      <c r="F52" s="1" t="e">
        <f>STDEV((AU25/B25),(AX25/E25),(BA25/H25))</f>
        <v>#DIV/0!</v>
      </c>
    </row>
    <row r="53" spans="1:22">
      <c r="A53" s="1" t="s">
        <v>30</v>
      </c>
      <c r="B53" s="1" t="e">
        <f>TTEST((K25,N25,Q25),(B25,E25,H25),2,3)</f>
        <v>#VALUE!</v>
      </c>
      <c r="C53" s="1" t="e">
        <f>TTEST((T25,W25,Z25),(B25,E25,H2),2,1)</f>
        <v>#VALUE!</v>
      </c>
      <c r="D53" s="1" t="e">
        <f>TTEST((AC25,AF25,AI25),(B25,E25,H25),2,1)</f>
        <v>#VALUE!</v>
      </c>
      <c r="E53" s="1" t="e">
        <f>TTEST((AL25,AO25,AR25),(B25,E25,H25),2,1)</f>
        <v>#VALUE!</v>
      </c>
      <c r="F53" s="1" t="e">
        <f>TTEST((AU25,AX25,BA25),(B25,E25,H25),2,1)</f>
        <v>#VALUE!</v>
      </c>
    </row>
    <row r="54" spans="1:22">
      <c r="A54" s="7" t="s">
        <v>29</v>
      </c>
    </row>
    <row r="55" spans="1:22">
      <c r="A55" s="1" t="s">
        <v>27</v>
      </c>
    </row>
    <row r="56" spans="1:22">
      <c r="B56" s="1" t="s">
        <v>25</v>
      </c>
      <c r="C56" s="4" t="s">
        <v>24</v>
      </c>
      <c r="D56" s="5" t="s">
        <v>23</v>
      </c>
      <c r="E56" s="5" t="s">
        <v>22</v>
      </c>
      <c r="F56" s="5" t="s">
        <v>21</v>
      </c>
      <c r="G56" s="5" t="s">
        <v>20</v>
      </c>
      <c r="H56" s="4" t="s">
        <v>19</v>
      </c>
      <c r="I56" s="4" t="s">
        <v>18</v>
      </c>
      <c r="J56" s="4" t="s">
        <v>17</v>
      </c>
      <c r="K56" s="4" t="s">
        <v>16</v>
      </c>
      <c r="L56" s="4" t="s">
        <v>15</v>
      </c>
      <c r="M56" s="4" t="s">
        <v>14</v>
      </c>
      <c r="N56" s="4" t="s">
        <v>13</v>
      </c>
      <c r="O56" s="4" t="s">
        <v>12</v>
      </c>
      <c r="P56" s="4" t="s">
        <v>11</v>
      </c>
      <c r="Q56" s="4" t="s">
        <v>10</v>
      </c>
      <c r="R56" s="4" t="s">
        <v>9</v>
      </c>
      <c r="S56" s="4" t="s">
        <v>8</v>
      </c>
      <c r="T56" s="4"/>
      <c r="V56" s="1" t="s">
        <v>26</v>
      </c>
    </row>
    <row r="57" spans="1:22">
      <c r="B57" s="1">
        <v>0</v>
      </c>
      <c r="C57" s="6">
        <f>(AVERAGE(C8,F8,I8)/AVERAGE(C25,F25,I25))*100</f>
        <v>86.801284646799786</v>
      </c>
      <c r="D57" s="6">
        <f>(AVERAGE(C9,F9,I9)/AVERAGE(C25,F25,I25))*100</f>
        <v>13.198715353200207</v>
      </c>
      <c r="E57" s="6">
        <f>(AVERAGE(C10,F10,I10)/AVERAGE(C25,F25,I25))*100</f>
        <v>0</v>
      </c>
      <c r="F57" s="6">
        <f>(AVERAGE(C11,F11,I11)/AVERAGE(C25,F25,I25))*100</f>
        <v>0</v>
      </c>
      <c r="G57" s="6">
        <f>(AVERAGE($C12,$F12,$I12)/AVERAGE($C$25,$F$25,$I$25))*100</f>
        <v>0</v>
      </c>
      <c r="H57" s="6">
        <f>(AVERAGE($C13,$F13,$I13)/AVERAGE($C$25,$F$25,$I$25))*100</f>
        <v>0</v>
      </c>
      <c r="I57" s="6">
        <f>(AVERAGE($C14,$F14,$I14)/AVERAGE($C$25,$F$25,$I$25))*100</f>
        <v>0</v>
      </c>
      <c r="J57" s="6">
        <f>(AVERAGE($C15,$F15,$I15)/AVERAGE($C$25,$F$25,$I$25))*100</f>
        <v>0</v>
      </c>
      <c r="K57" s="6">
        <f>(AVERAGE($C16,$F16,$I16)/AVERAGE($C$25,$F$25,$I$25))*100</f>
        <v>0</v>
      </c>
      <c r="L57" s="6">
        <f>(AVERAGE($C17,$F17,$I17)/AVERAGE($C$25,$F$25,$I$25))*100</f>
        <v>0</v>
      </c>
      <c r="M57" s="6">
        <f>(AVERAGE($C18,$F18,$I18)/AVERAGE($C$25,$F$25,$I$25))*100</f>
        <v>0</v>
      </c>
      <c r="N57" s="6">
        <f>(AVERAGE($C19,$F19,$I19)/AVERAGE($C$25,$F$25,$I$25))*100</f>
        <v>0</v>
      </c>
      <c r="O57" s="6">
        <f>(AVERAGE($C20,$F20,$I20)/AVERAGE($C$25,$F$25,$I$25))*100</f>
        <v>0</v>
      </c>
      <c r="P57" s="6">
        <f>(AVERAGE($C21,$F21,$I21)/AVERAGE($C$25,$F$25,$I$25))*100</f>
        <v>0</v>
      </c>
      <c r="Q57" s="6">
        <f>(AVERAGE($C22,$F22,$I22)/AVERAGE($C$25,$F$25,$I$25))*100</f>
        <v>0</v>
      </c>
      <c r="R57" s="6">
        <f>(AVERAGE($C23,$F23,$I23)/AVERAGE($C$25,$F$25,$I$25))*100</f>
        <v>0</v>
      </c>
      <c r="S57" s="6">
        <f>(AVERAGE($C24,$F24,$I24)/AVERAGE($C$25,$F$25,$I$25))*100</f>
        <v>0</v>
      </c>
      <c r="T57" s="6"/>
      <c r="U57" s="6"/>
      <c r="V57" s="6">
        <f t="shared" ref="V57:V62" si="3">SUM(D57:T57)</f>
        <v>13.198715353200207</v>
      </c>
    </row>
    <row r="58" spans="1:22">
      <c r="B58" s="1">
        <v>5</v>
      </c>
      <c r="C58" s="6">
        <f>(AVERAGE(L8,O8,R8)/AVERAGE(L25,O25,R25))*100</f>
        <v>89.929671853307454</v>
      </c>
      <c r="D58" s="6">
        <f>(AVERAGE(L9,O9,R9)/AVERAGE(L25,O25,R25))*100</f>
        <v>10.070328146692534</v>
      </c>
      <c r="E58" s="6">
        <f>(AVERAGE(L10,O10,R10)/AVERAGE(L25,O25,R25))*100</f>
        <v>0</v>
      </c>
      <c r="F58" s="6">
        <f>(AVERAGE(L11,O11,R11)/AVERAGE(L25,O25,R25))*100</f>
        <v>0</v>
      </c>
      <c r="G58" s="6">
        <f>(AVERAGE($L12,$O12,$R12)/AVERAGE($L$25,$O$25,$R$25))*100</f>
        <v>0</v>
      </c>
      <c r="H58" s="6">
        <f>(AVERAGE($L13,$O13,$R13)/AVERAGE($L$25,$O$25,$R$25))*100</f>
        <v>0</v>
      </c>
      <c r="I58" s="6">
        <f>(AVERAGE($L14,$O14,$R14)/AVERAGE($L$25,$O$25,$R$25))*100</f>
        <v>0</v>
      </c>
      <c r="J58" s="6">
        <f>(AVERAGE($L15,$O15,$R15)/AVERAGE($L$25,$O$25,$R$25))*100</f>
        <v>0</v>
      </c>
      <c r="K58" s="6">
        <f>(AVERAGE($L16,$O16,$R16)/AVERAGE($L$25,$O$25,$R$25))*100</f>
        <v>0</v>
      </c>
      <c r="L58" s="6">
        <f>(AVERAGE($L17,$O17,$R17)/AVERAGE($L$25,$O$25,$R$25))*100</f>
        <v>0</v>
      </c>
      <c r="M58" s="6">
        <f>(AVERAGE($L18,$O18,$R18)/AVERAGE($L$25,$O$25,$R$25))*100</f>
        <v>0</v>
      </c>
      <c r="N58" s="6">
        <f>(AVERAGE($L19,$O19,$R19)/AVERAGE($L$25,$O$25,$R$25))*100</f>
        <v>0</v>
      </c>
      <c r="O58" s="6">
        <f>(AVERAGE($L20,$O20,$R20)/AVERAGE($L$25,$O$25,$R$25))*100</f>
        <v>0</v>
      </c>
      <c r="P58" s="6">
        <f>(AVERAGE($L21,$O21,$R21)/AVERAGE($L$25,$O$25,$R$25))*100</f>
        <v>0</v>
      </c>
      <c r="Q58" s="6">
        <f>(AVERAGE($L22,$O22,$R22)/AVERAGE($L$25,$O$25,$R$25))*100</f>
        <v>0</v>
      </c>
      <c r="R58" s="6">
        <f>(AVERAGE($L23,$O23,$R23)/AVERAGE($L$25,$O$25,$R$25))*100</f>
        <v>0</v>
      </c>
      <c r="S58" s="6">
        <f>(AVERAGE($L24,$O24,$R24)/AVERAGE($L$25,$O$25,$R$25))*100</f>
        <v>0</v>
      </c>
      <c r="T58" s="6"/>
      <c r="U58" s="6"/>
      <c r="V58" s="6">
        <f t="shared" si="3"/>
        <v>10.070328146692534</v>
      </c>
    </row>
    <row r="59" spans="1:22">
      <c r="B59" s="1">
        <v>15</v>
      </c>
      <c r="C59" s="6">
        <f>(AVERAGE(U8,X8,AA8)/AVERAGE(U25,X25,AA25))*100</f>
        <v>100</v>
      </c>
      <c r="D59" s="6">
        <f>(AVERAGE(U9,X9,AA9)/AVERAGE(U25,X25,AA25))*100</f>
        <v>0</v>
      </c>
      <c r="E59" s="6">
        <f>(AVERAGE(U10,X10,AA10)/AVERAGE(U25,X25,AA25))*100</f>
        <v>0</v>
      </c>
      <c r="F59" s="6">
        <f>(AVERAGE(U11,X11,AA11)/AVERAGE(U25,X25,AA25))*100</f>
        <v>0</v>
      </c>
      <c r="G59" s="6">
        <f>(AVERAGE($U12,$X12,$AA12)/AVERAGE($U$25,$X$25,$AA$25))*100</f>
        <v>0</v>
      </c>
      <c r="H59" s="6">
        <f>(AVERAGE($U13,$X13,$AA13)/AVERAGE($U$25,$X$25,$AA$25))*100</f>
        <v>0</v>
      </c>
      <c r="I59" s="6">
        <f>(AVERAGE($U14,$X14,$AA14)/AVERAGE($U$25,$X$25,$AA$25))*100</f>
        <v>0</v>
      </c>
      <c r="J59" s="6">
        <f>(AVERAGE($U15,$X15,$AA15)/AVERAGE($U$25,$X$25,$AA$25))*100</f>
        <v>0</v>
      </c>
      <c r="K59" s="6">
        <f>(AVERAGE($U16,$X16,$AA16)/AVERAGE($U$25,$X$25,$AA$25))*100</f>
        <v>0</v>
      </c>
      <c r="L59" s="6">
        <f>(AVERAGE($U17,$X17,$AA17)/AVERAGE($U$25,$X$25,$AA$25))*100</f>
        <v>0</v>
      </c>
      <c r="M59" s="6">
        <f>(AVERAGE($U18,$X18,$AA18)/AVERAGE($U$25,$X$25,$AA$25))*100</f>
        <v>0</v>
      </c>
      <c r="N59" s="6">
        <f>(AVERAGE($U19,$X19,$AA19)/AVERAGE($U$25,$X$25,$AA$25))*100</f>
        <v>0</v>
      </c>
      <c r="O59" s="6">
        <f>(AVERAGE($U20,$X20,$AA20)/AVERAGE($U$25,$X$25,$AA$25))*100</f>
        <v>0</v>
      </c>
      <c r="P59" s="6">
        <f>(AVERAGE($U21,$X21,$AA21)/AVERAGE($U$25,$X$25,$AA$25))*100</f>
        <v>0</v>
      </c>
      <c r="Q59" s="6">
        <f>(AVERAGE($U22,$X22,$AA22)/AVERAGE($U$25,$X$25,$AA$25))*100</f>
        <v>0</v>
      </c>
      <c r="R59" s="6">
        <f>(AVERAGE($U23,$X23,$AA23)/AVERAGE($U$25,$X$25,$AA$25))*100</f>
        <v>0</v>
      </c>
      <c r="S59" s="6">
        <f>(AVERAGE($U24,$X24,$AA24)/AVERAGE($U$25,$X$25,$AA$25))*100</f>
        <v>0</v>
      </c>
      <c r="T59" s="6"/>
      <c r="U59" s="6"/>
      <c r="V59" s="6">
        <f t="shared" si="3"/>
        <v>0</v>
      </c>
    </row>
    <row r="60" spans="1:22">
      <c r="B60" s="1">
        <v>30</v>
      </c>
      <c r="C60" s="6">
        <f>(AVERAGE(AD8,AG8,AJ8)/AVERAGE(AD25,AG25,AJ25))*100</f>
        <v>100</v>
      </c>
      <c r="D60" s="6">
        <f>(AVERAGE(AD9,AG9,AJ9)/AVERAGE(AD25,AG25,AJ25))*100</f>
        <v>0</v>
      </c>
      <c r="E60" s="6">
        <f>(AVERAGE(AD10,AG10,AJ10)/AVERAGE(AD25,AG25,AJ25))*100</f>
        <v>0</v>
      </c>
      <c r="F60" s="6">
        <f>(AVERAGE(AD11,AG11,AJ11)/AVERAGE(AD25,AG25,AJ25))*100</f>
        <v>0</v>
      </c>
      <c r="G60" s="6">
        <f>(AVERAGE($AD12,$AG12,$AJ12)/AVERAGE($AD$25,$AG$25,$AJ$25))*100</f>
        <v>0</v>
      </c>
      <c r="H60" s="6">
        <f>(AVERAGE($AD13,$AG13,$AJ13)/AVERAGE($AD$25,$AG$25,$AJ$25))*100</f>
        <v>0</v>
      </c>
      <c r="I60" s="6">
        <f>(AVERAGE($AD14,$AG14,$AJ14)/AVERAGE($AD$25,$AG$25,$AJ$25))*100</f>
        <v>0</v>
      </c>
      <c r="J60" s="6">
        <f>(AVERAGE($AD15,$AG15,$AJ15)/AVERAGE($AD$25,$AG$25,$AJ$25))*100</f>
        <v>0</v>
      </c>
      <c r="K60" s="6">
        <f>(AVERAGE($AD16,$AG16,$AJ16)/AVERAGE($AD$25,$AG$25,$AJ$25))*100</f>
        <v>0</v>
      </c>
      <c r="L60" s="6">
        <f>(AVERAGE($AD17,$AG17,$AJ17)/AVERAGE($AD$25,$AG$25,$AJ$25))*100</f>
        <v>0</v>
      </c>
      <c r="M60" s="6">
        <f>(AVERAGE($AD18,$AG18,$AJ18)/AVERAGE($AD$25,$AG$25,$AJ$25))*100</f>
        <v>0</v>
      </c>
      <c r="N60" s="6">
        <f>(AVERAGE($AD19,$AG19,$AJ19)/AVERAGE($AD$25,$AG$25,$AJ$25))*100</f>
        <v>0</v>
      </c>
      <c r="O60" s="6">
        <f>(AVERAGE($AD20,$AG20,$AJ20)/AVERAGE($AD$25,$AG$25,$AJ$25))*100</f>
        <v>0</v>
      </c>
      <c r="P60" s="6">
        <f>(AVERAGE($AD21,$AG21,$AJ21)/AVERAGE($AD$25,$AG$25,$AJ$25))*100</f>
        <v>0</v>
      </c>
      <c r="Q60" s="6">
        <f>(AVERAGE($AD22,$AG22,$AJ22)/AVERAGE($AD$25,$AG$25,$AJ$25))*100</f>
        <v>0</v>
      </c>
      <c r="R60" s="6">
        <f>(AVERAGE($AD23,$AG23,$AJ23)/AVERAGE($AD$25,$AG$25,$AJ$25))*100</f>
        <v>0</v>
      </c>
      <c r="S60" s="6">
        <f>(AVERAGE($AD24,$AG24,$AJ24)/AVERAGE($AD$25,$AG$25,$AJ$25))*100</f>
        <v>0</v>
      </c>
      <c r="T60" s="6"/>
      <c r="U60" s="6"/>
      <c r="V60" s="6">
        <f t="shared" si="3"/>
        <v>0</v>
      </c>
    </row>
    <row r="61" spans="1:22">
      <c r="B61" s="1">
        <v>60</v>
      </c>
      <c r="C61" s="6" t="e">
        <f>(AVERAGE(AM8,AP8,AS8)/AVERAGE(AM25,AP25,AS25))*100</f>
        <v>#DIV/0!</v>
      </c>
      <c r="D61" s="6" t="e">
        <f>(AVERAGE(AM9,AP9,AS9)/AVERAGE(AM25,AP25,AS25))*100</f>
        <v>#DIV/0!</v>
      </c>
      <c r="E61" s="6" t="e">
        <f>(AVERAGE(AM10,AP10,AS10)/AVERAGE(AM25,AP25,AS25))*100</f>
        <v>#DIV/0!</v>
      </c>
      <c r="F61" s="6" t="e">
        <f>(AVERAGE(AM11,AP11,AS11)/AVERAGE(AM25,AP25,AS25))*100</f>
        <v>#DIV/0!</v>
      </c>
      <c r="G61" s="6" t="e">
        <f>(AVERAGE($AM$12,$AP$12,$AS$12)/AVERAGE($AM$25,$AP$25,$AS$25))*100</f>
        <v>#DIV/0!</v>
      </c>
      <c r="H61" s="6" t="e">
        <f>(AVERAGE($AM$13,$AP$13,$AS$13)/AVERAGE($AM$25,$AP$25,$AS$25))*100</f>
        <v>#DIV/0!</v>
      </c>
      <c r="I61" s="6" t="e">
        <f>(AVERAGE($AM$14,$AP$14,$AS$14)/AVERAGE($AM$25,$AP$25,$AS$25))*100</f>
        <v>#DIV/0!</v>
      </c>
      <c r="J61" s="6" t="e">
        <f>(AVERAGE($AM$15,$AP$15,$AS$15)/AVERAGE($AM$25,$AP$25,$AS$25))*100</f>
        <v>#DIV/0!</v>
      </c>
      <c r="K61" s="6" t="e">
        <f>(AVERAGE($AM$16,$AP$16,$AS$16)/AVERAGE($AM$25,$AP$25,$AS$25))*100</f>
        <v>#DIV/0!</v>
      </c>
      <c r="L61" s="6" t="e">
        <f>(AVERAGE($AM$17,$AP$17,$AS$17)/AVERAGE($AM$25,$AP$25,$AS$25))*100</f>
        <v>#DIV/0!</v>
      </c>
      <c r="M61" s="6" t="e">
        <f>(AVERAGE($AM$18,$AP$18,$AS$18)/AVERAGE($AM$25,$AP$25,$AS$25))*100</f>
        <v>#DIV/0!</v>
      </c>
      <c r="N61" s="6" t="e">
        <f>(AVERAGE($AM$19,$AP$19,$AS$19)/AVERAGE($AM$25,$AP$25,$AS$25))*100</f>
        <v>#DIV/0!</v>
      </c>
      <c r="O61" s="6" t="e">
        <f>(AVERAGE($AM$20,$AP$20,$AS$20)/AVERAGE($AM$25,$AP$25,$AS$25))*100</f>
        <v>#DIV/0!</v>
      </c>
      <c r="P61" s="6" t="e">
        <f>(AVERAGE($AM$21,$AP$21,$AS$21)/AVERAGE($AM$25,$AP$25,$AS$25))*100</f>
        <v>#DIV/0!</v>
      </c>
      <c r="Q61" s="6" t="e">
        <f>(AVERAGE($AM$22,$AP$22,$AS$22)/AVERAGE($AM$25,$AP$25,$AS$25))*100</f>
        <v>#DIV/0!</v>
      </c>
      <c r="R61" s="6" t="e">
        <f>(AVERAGE($AM$23,$AP$23,$AS$23)/AVERAGE($AM$25,$AP$25,$AS$25))*100</f>
        <v>#DIV/0!</v>
      </c>
      <c r="S61" s="6" t="e">
        <f>(AVERAGE($AM$24,$AP$24,$AS$24)/AVERAGE($AM$25,$AP$25,$AS$25))*100</f>
        <v>#DIV/0!</v>
      </c>
      <c r="T61" s="6"/>
      <c r="U61" s="6"/>
      <c r="V61" s="6" t="e">
        <f t="shared" si="3"/>
        <v>#DIV/0!</v>
      </c>
    </row>
    <row r="62" spans="1:22">
      <c r="B62" s="1">
        <v>120</v>
      </c>
      <c r="C62" s="1">
        <f>(AVERAGE(AV8,AY8,BB8)/AVERAGE(AV25,AY25,BB25))*100</f>
        <v>100</v>
      </c>
      <c r="D62" s="1">
        <f>(AVERAGE(AV9,AY9,BB9)/AVERAGE(AV25,AY25,BB25))*100</f>
        <v>0</v>
      </c>
      <c r="E62" s="1">
        <f>(AVERAGE(AV10,AY10,BB10)/AVERAGE(AV25,AY25,BB25))*100</f>
        <v>0</v>
      </c>
      <c r="F62" s="1">
        <f>(AVERAGE(AV11,AY11,BB11)/AVERAGE(AV25,AY25,BB25))*100</f>
        <v>0</v>
      </c>
      <c r="G62" s="1">
        <f>(AVERAGE($AV12,$AY12,$BB12)/AVERAGE($AV$25,$AY$25,$BB$25))*100</f>
        <v>0</v>
      </c>
      <c r="H62" s="1">
        <f>(AVERAGE($AV13,$AY13,$BB13)/AVERAGE($AV$25,$AY$25,$BB$25))*100</f>
        <v>0</v>
      </c>
      <c r="I62" s="1">
        <f>(AVERAGE($AV14,$AY14,$BB14)/AVERAGE($AV$25,$AY$25,$BB$25))*100</f>
        <v>0</v>
      </c>
      <c r="J62" s="1">
        <f>(AVERAGE($AV15,$AY15,$BB15)/AVERAGE($AV$25,$AY$25,$BB$25))*100</f>
        <v>0</v>
      </c>
      <c r="K62" s="1">
        <f>(AVERAGE($AV16,$AY16,$BB16)/AVERAGE($AV$25,$AY$25,$BB$25))*100</f>
        <v>0</v>
      </c>
      <c r="L62" s="1">
        <f>(AVERAGE($AV17,$AY17,$BB17)/AVERAGE($AV$25,$AY$25,$BB$25))*100</f>
        <v>0</v>
      </c>
      <c r="M62" s="1">
        <f>(AVERAGE($AV18,$AY18,$BB18)/AVERAGE($AV$25,$AY$25,$BB$25))*100</f>
        <v>0</v>
      </c>
      <c r="N62" s="1">
        <f>(AVERAGE($AV19,$AY19,$BB19)/AVERAGE($AV$25,$AY$25,$BB$25))*100</f>
        <v>0</v>
      </c>
      <c r="O62" s="1">
        <f>(AVERAGE($AV20,$AY20,$BB20)/AVERAGE($AV$25,$AY$25,$BB$25))*100</f>
        <v>0</v>
      </c>
      <c r="P62" s="1">
        <f>(AVERAGE($AV21,$AY21,$BB21)/AVERAGE($AV$25,$AY$25,$BB$25))*100</f>
        <v>0</v>
      </c>
      <c r="Q62" s="1">
        <f>(AVERAGE($AV22,$AY22,$BB22)/AVERAGE($AV$25,$AY$25,$BB$25))*100</f>
        <v>0</v>
      </c>
      <c r="R62" s="1">
        <f>(AVERAGE($AV23,$AY23,$BB23)/AVERAGE($AV$25,$AY$25,$BB$25))*100</f>
        <v>0</v>
      </c>
      <c r="S62" s="1">
        <f>(AVERAGE($AV24,$AY24,$BB24)/AVERAGE($AV$25,$AY$25,$BB$25))*100</f>
        <v>0</v>
      </c>
      <c r="V62" s="6">
        <f t="shared" si="3"/>
        <v>0</v>
      </c>
    </row>
    <row r="63" spans="1:22">
      <c r="A63" s="1" t="s">
        <v>0</v>
      </c>
    </row>
    <row r="64" spans="1:22">
      <c r="B64" s="1" t="s">
        <v>25</v>
      </c>
      <c r="C64" s="4" t="s">
        <v>24</v>
      </c>
      <c r="D64" s="5" t="s">
        <v>23</v>
      </c>
      <c r="E64" s="5" t="s">
        <v>22</v>
      </c>
      <c r="F64" s="5" t="s">
        <v>21</v>
      </c>
      <c r="G64" s="5" t="s">
        <v>20</v>
      </c>
      <c r="H64" s="4" t="s">
        <v>19</v>
      </c>
      <c r="I64" s="4" t="s">
        <v>18</v>
      </c>
      <c r="J64" s="4" t="s">
        <v>17</v>
      </c>
      <c r="K64" s="4" t="s">
        <v>16</v>
      </c>
      <c r="L64" s="4" t="s">
        <v>15</v>
      </c>
      <c r="M64" s="4" t="s">
        <v>14</v>
      </c>
      <c r="N64" s="4" t="s">
        <v>13</v>
      </c>
      <c r="O64" s="4" t="s">
        <v>12</v>
      </c>
      <c r="P64" s="4" t="s">
        <v>11</v>
      </c>
      <c r="Q64" s="4" t="s">
        <v>10</v>
      </c>
      <c r="R64" s="4" t="s">
        <v>9</v>
      </c>
      <c r="S64" s="4" t="s">
        <v>8</v>
      </c>
      <c r="T64" s="4"/>
      <c r="U64" s="3"/>
      <c r="V64" s="3"/>
    </row>
    <row r="65" spans="1:22">
      <c r="B65" s="1">
        <v>0</v>
      </c>
      <c r="C65" s="8" t="e">
        <f>STDEV(((C8/C25)*100),((F8/F25)*100),((I8/I25)*100))</f>
        <v>#DIV/0!</v>
      </c>
      <c r="D65" s="8" t="e">
        <f>STDEV(((C9/C25)*100),((F9/F25)*100),((I9/I25)*100))</f>
        <v>#DIV/0!</v>
      </c>
      <c r="E65" s="8" t="e">
        <f>STDEV(((C10/C25)*100),((F10/F25)*100),((I10/I25)*100))</f>
        <v>#DIV/0!</v>
      </c>
      <c r="F65" s="8" t="e">
        <f>STDEV(((C11/C25)*100),((F11/F25)*100),((I11/I25)*100))</f>
        <v>#DIV/0!</v>
      </c>
      <c r="G65" s="8" t="e">
        <f>STDEV((($C12/$C$25)*100),(($F12/$F$25)*100),(($I12/$I$25)*100))</f>
        <v>#DIV/0!</v>
      </c>
      <c r="H65" s="8" t="e">
        <f>STDEV((($C13/$C$25)*100),(($F13/$F$25)*100),(($I13/$I$25)*100))</f>
        <v>#DIV/0!</v>
      </c>
      <c r="I65" s="8" t="e">
        <f>STDEV((($C14/$C$25)*100),(($F14/$F$25)*100),(($I14/$I$25)*100))</f>
        <v>#DIV/0!</v>
      </c>
      <c r="J65" s="8" t="e">
        <f>STDEV((($C15/$C$25)*100),(($F15/$F$25)*100),(($I15/$I$25)*100))</f>
        <v>#DIV/0!</v>
      </c>
      <c r="K65" s="8" t="e">
        <f>STDEV((($C16/$C$25)*100),(($F16/$F$25)*100),(($I16/$I$25)*100))</f>
        <v>#DIV/0!</v>
      </c>
      <c r="L65" s="8" t="e">
        <f>STDEV((($C17/$C$25)*100),(($F17/$F$25)*100),(($I17/$I$25)*100))</f>
        <v>#DIV/0!</v>
      </c>
      <c r="M65" s="8" t="e">
        <f>STDEV((($C18/$C$25)*100),(($F18/$F$25)*100),(($I18/$I$25)*100))</f>
        <v>#DIV/0!</v>
      </c>
      <c r="N65" s="8" t="e">
        <f>STDEV((($C19/$C$25)*100),(($F19/$F$25)*100),(($I19/$I$25)*100))</f>
        <v>#DIV/0!</v>
      </c>
      <c r="O65" s="8" t="e">
        <f>STDEV((($C20/$C$25)*100),(($F20/$F$25)*100),(($I20/$I$25)*100))</f>
        <v>#DIV/0!</v>
      </c>
      <c r="P65" s="8" t="e">
        <f>STDEV((($C21/$C$25)*100),(($F21/$F$25)*100),(($I21/$I$25)*100))</f>
        <v>#DIV/0!</v>
      </c>
      <c r="Q65" s="8" t="e">
        <f>STDEV((($C22/$C$25)*100),(($F22/$F$25)*100),(($I22/$I$25)*100))</f>
        <v>#DIV/0!</v>
      </c>
      <c r="R65" s="8" t="e">
        <f>STDEV((($C12/$C$25)*100),(($F12/$F$25)*100),(($I12/$I$25)*100))</f>
        <v>#DIV/0!</v>
      </c>
      <c r="S65" s="8" t="e">
        <f>STDEV((($C12/$C$25)*100),(($F12/$F$25)*100),(($I12/$I$25)*100))</f>
        <v>#DIV/0!</v>
      </c>
      <c r="T65" s="3"/>
      <c r="U65" s="3"/>
      <c r="V65" s="3"/>
    </row>
    <row r="66" spans="1:22">
      <c r="B66" s="1">
        <v>5</v>
      </c>
      <c r="C66" s="1">
        <f>STDEV(((L8/L25)*100),((O8/O25)*100),((R8/R25)*100))</f>
        <v>11.156709995560494</v>
      </c>
      <c r="D66" s="1">
        <f>STDEV(((L9/L25)*100),((O9/O25)*100),((R9/R25)*100))</f>
        <v>11.156709995560592</v>
      </c>
      <c r="E66" s="8">
        <f>STDEV(((L10/L25)*100),((O10/O25)*100),((R10/R25)*100))</f>
        <v>0</v>
      </c>
      <c r="F66" s="8">
        <f>STDEV(((L11/L25)*100),((O11/O25)*100),((R11/R25)*100))</f>
        <v>0</v>
      </c>
      <c r="G66" s="8">
        <f>STDEV((($L12/$L$25)*100),(($O12/$O$25)*100),(($R12/$R$25)*100))</f>
        <v>0</v>
      </c>
      <c r="H66" s="8">
        <f>STDEV((($L13/$L$25)*100),(($O13/$O$25)*100),(($R13/$R$25)*100))</f>
        <v>0</v>
      </c>
      <c r="I66" s="8">
        <f>STDEV((($L14/$L$25)*100),(($O14/$O$25)*100),(($R14/$R$25)*100))</f>
        <v>0</v>
      </c>
      <c r="J66" s="8">
        <f>STDEV((($L15/$L$25)*100),(($O15/$O$25)*100),(($R15/$R$25)*100))</f>
        <v>0</v>
      </c>
      <c r="K66" s="8">
        <f>STDEV((($L16/$L$25)*100),(($O16/$O$25)*100),(($R16/$R$25)*100))</f>
        <v>0</v>
      </c>
      <c r="L66" s="8">
        <f>STDEV((($L17/$L$25)*100),(($O17/$O$25)*100),(($R17/$R$25)*100))</f>
        <v>0</v>
      </c>
      <c r="M66" s="8">
        <f>STDEV((($L18/$L$25)*100),(($O18/$O$25)*100),(($R18/$R$25)*100))</f>
        <v>0</v>
      </c>
      <c r="N66" s="8">
        <f>STDEV((($L19/$L$25)*100),(($O19/$O$25)*100),(($R19/$R$25)*100))</f>
        <v>0</v>
      </c>
      <c r="O66" s="8">
        <f>STDEV((($L20/$L$25)*100),(($O20/$O$25)*100),(($R20/$R$25)*100))</f>
        <v>0</v>
      </c>
      <c r="P66" s="8">
        <f>STDEV((($L21/$L$25)*100),(($O21/$O$25)*100),(($R21/$R$25)*100))</f>
        <v>0</v>
      </c>
      <c r="Q66" s="8">
        <f>STDEV((($L22/$L$25)*100),(($O22/$O$25)*100),(($R22/$R$25)*100))</f>
        <v>0</v>
      </c>
      <c r="R66" s="8">
        <f>STDEV((($L12/$L$25)*100),(($O12/$O$25)*100),(($R12/$R$25)*100))</f>
        <v>0</v>
      </c>
      <c r="S66" s="8">
        <f>STDEV((($L12/$L$25)*100),(($O12/$O$25)*100),(($R12/$R$25)*100))</f>
        <v>0</v>
      </c>
      <c r="T66" s="3"/>
      <c r="U66" s="3"/>
      <c r="V66" s="3"/>
    </row>
    <row r="67" spans="1:22">
      <c r="B67" s="1">
        <v>15</v>
      </c>
      <c r="C67" s="1" t="e">
        <f>STDEV(((U8/U25)*100),((X8/X25)*100),((AA8/AA25)*100))</f>
        <v>#DIV/0!</v>
      </c>
      <c r="D67" s="1" t="e">
        <f>STDEV(((U9/U25)*100),((X9/X25)*100),((AA9/AA25)*100))</f>
        <v>#DIV/0!</v>
      </c>
      <c r="E67" s="8" t="e">
        <f>STDEV(((U10/U25)*100),((X10/X25)*100),((AA10/AA25)*100))</f>
        <v>#DIV/0!</v>
      </c>
      <c r="F67" s="8" t="e">
        <f>STDEV(((U11/U25)*100),((X11/X25)*100),((AA11/AA25)*100))</f>
        <v>#DIV/0!</v>
      </c>
      <c r="G67" s="8" t="e">
        <f>STDEV((($U12/$U$25)*100),(($X12/$X$25)*100),(($AA12/$AA$25)*100))</f>
        <v>#DIV/0!</v>
      </c>
      <c r="H67" s="8" t="e">
        <f>STDEV((($U13/$U$25)*100),(($X13/$X$25)*100),(($AA13/$AA$25)*100))</f>
        <v>#DIV/0!</v>
      </c>
      <c r="I67" s="8" t="e">
        <f>STDEV((($U14/$U$25)*100),(($X14/$X$25)*100),(($AA14/$AA$25)*100))</f>
        <v>#DIV/0!</v>
      </c>
      <c r="J67" s="8" t="e">
        <f>STDEV((($U15/$U$25)*100),(($X15/$X$25)*100),(($AA15/$AA$25)*100))</f>
        <v>#DIV/0!</v>
      </c>
      <c r="K67" s="8" t="e">
        <f>STDEV((($U16/$U$25)*100),(($X16/$X$25)*100),(($AA16/$AA$25)*100))</f>
        <v>#DIV/0!</v>
      </c>
      <c r="L67" s="8" t="e">
        <f>STDEV((($U17/$U$25)*100),(($X17/$X$25)*100),(($AA17/$AA$25)*100))</f>
        <v>#DIV/0!</v>
      </c>
      <c r="M67" s="8" t="e">
        <f>STDEV((($U18/$U$25)*100),(($X18/$X$25)*100),(($AA18/$AA$25)*100))</f>
        <v>#DIV/0!</v>
      </c>
      <c r="N67" s="8" t="e">
        <f>STDEV((($U19/$U$25)*100),(($X19/$X$25)*100),(($AA19/$AA$25)*100))</f>
        <v>#DIV/0!</v>
      </c>
      <c r="O67" s="8" t="e">
        <f>STDEV((($U20/$U$25)*100),(($X20/$X$25)*100),(($AA20/$AA$25)*100))</f>
        <v>#DIV/0!</v>
      </c>
      <c r="P67" s="8" t="e">
        <f>STDEV((($U21/$U$25)*100),(($X21/$X$25)*100),(($AA21/$AA$25)*100))</f>
        <v>#DIV/0!</v>
      </c>
      <c r="Q67" s="8" t="e">
        <f>STDEV((($U22/$U$25)*100),(($X22/$X$25)*100),(($AA22/$AA$25)*100))</f>
        <v>#DIV/0!</v>
      </c>
      <c r="R67" s="8" t="e">
        <f>STDEV((($U12/$U$25)*100),(($X12/$X$25)*100),(($AA12/$AA$25)*100))</f>
        <v>#DIV/0!</v>
      </c>
      <c r="S67" s="8" t="e">
        <f>STDEV((($U12/$U$25)*100),(($X12/$X$25)*100),(($AA12/$AA$25)*100))</f>
        <v>#DIV/0!</v>
      </c>
      <c r="T67" s="3"/>
      <c r="U67" s="3"/>
      <c r="V67" s="3"/>
    </row>
    <row r="68" spans="1:22">
      <c r="B68" s="1">
        <v>30</v>
      </c>
      <c r="C68" s="1" t="e">
        <f>STDEV(((AD8/AD25)*100),((AG8/AG25)*100),((AJ8/AJ25)*100))</f>
        <v>#DIV/0!</v>
      </c>
      <c r="D68" s="1" t="e">
        <f>STDEV(((AD9/AD25)*100),((AG9/AG25)*100),((AJ9/AJ25)*100))</f>
        <v>#DIV/0!</v>
      </c>
      <c r="E68" s="8" t="e">
        <f>STDEV(((AD10/AD25)*100),((AG10/AG25)*100),((AJ10/AJ25)*100))</f>
        <v>#DIV/0!</v>
      </c>
      <c r="F68" s="8" t="e">
        <f>STDEV(((AD11/AD25)*100),((AG11/AG25)*100),((AJ11/AJ25)*100))</f>
        <v>#DIV/0!</v>
      </c>
      <c r="G68" s="8" t="e">
        <f>STDEV((($AD12/$AD$25)*100),(($AG12/$AG$25)*100),(($AJ12/$AJ$25)*100))</f>
        <v>#DIV/0!</v>
      </c>
      <c r="H68" s="8" t="e">
        <f>STDEV((($AD13/$AD$25)*100),(($AG13/$AG$25)*100),(($AJ13/$AJ$25)*100))</f>
        <v>#DIV/0!</v>
      </c>
      <c r="I68" s="8" t="e">
        <f>STDEV((($AD14/$AD$25)*100),(($AG14/$AG$25)*100),(($AJ14/$AJ$25)*100))</f>
        <v>#DIV/0!</v>
      </c>
      <c r="J68" s="8" t="e">
        <f>STDEV((($AD15/$AD$25)*100),(($AG15/$AG$25)*100),(($AJ15/$AJ$25)*100))</f>
        <v>#DIV/0!</v>
      </c>
      <c r="K68" s="8" t="e">
        <f>STDEV((($AD16/$AD$25)*100),(($AG16/$AG$25)*100),(($AJ16/$AJ$25)*100))</f>
        <v>#DIV/0!</v>
      </c>
      <c r="L68" s="8" t="e">
        <f>STDEV((($AD17/$AD$25)*100),(($AG17/$AG$25)*100),(($AJ17/$AJ$25)*100))</f>
        <v>#DIV/0!</v>
      </c>
      <c r="M68" s="8" t="e">
        <f>STDEV((($AD18/$AD$25)*100),(($AG18/$AG$25)*100),(($AJ18/$AJ$25)*100))</f>
        <v>#DIV/0!</v>
      </c>
      <c r="N68" s="8" t="e">
        <f>STDEV((($AD19/$AD$25)*100),(($AG19/$AG$25)*100),(($AJ19/$AJ$25)*100))</f>
        <v>#DIV/0!</v>
      </c>
      <c r="O68" s="8" t="e">
        <f>STDEV((($AD20/$AD$25)*100),(($AG20/$AG$25)*100),(($AJ20/$AJ$25)*100))</f>
        <v>#DIV/0!</v>
      </c>
      <c r="P68" s="8" t="e">
        <f>STDEV((($AD21/$AD$25)*100),(($AG21/$AG$25)*100),(($AJ21/$AJ$25)*100))</f>
        <v>#DIV/0!</v>
      </c>
      <c r="Q68" s="8" t="e">
        <f>STDEV((($AD22/$AD$25)*100),(($AG22/$AG$25)*100),(($AJ22/$AJ$25)*100))</f>
        <v>#DIV/0!</v>
      </c>
      <c r="R68" s="8" t="e">
        <f>STDEV((($AD12/$AD$25)*100),(($AG12/$AG$25)*100),(($AJ12/$AJ$25)*100))</f>
        <v>#DIV/0!</v>
      </c>
      <c r="S68" s="8" t="e">
        <f>STDEV((($AD12/$AD$25)*100),(($AG12/$AG$25)*100),(($AJ12/$AJ$25)*100))</f>
        <v>#DIV/0!</v>
      </c>
      <c r="T68" s="3"/>
      <c r="U68" s="3"/>
      <c r="V68" s="3"/>
    </row>
    <row r="69" spans="1:22">
      <c r="B69" s="1">
        <v>60</v>
      </c>
      <c r="C69" s="1" t="e">
        <f>STDEV(((AM8/AM25)*100),((AP8/AP25)*100),((AS8/AS25)*100))</f>
        <v>#DIV/0!</v>
      </c>
      <c r="D69" s="1" t="e">
        <f>STDEV(((AM9/AM25)*100),((AP9/AP25)*100),((AS9/AS25)*100))</f>
        <v>#DIV/0!</v>
      </c>
      <c r="E69" s="8" t="e">
        <f>STDEV(((AM10/AM25)*100),((AP10/AP25)*100),((AS10/AS25)*100))</f>
        <v>#DIV/0!</v>
      </c>
      <c r="F69" s="8" t="e">
        <f>STDEV(((AM11/AM25)*100),((AP11/AP25)*100),((AS11/AS25)*100))</f>
        <v>#DIV/0!</v>
      </c>
      <c r="G69" s="8" t="e">
        <f>STDEV((($AM12/$AM$25)*100),(($AP12/$AP$25)*100),(($AS12/$AS$25)*100))</f>
        <v>#DIV/0!</v>
      </c>
      <c r="H69" s="8" t="e">
        <f>STDEV((($AM13/$AM$25)*100),(($AP13/$AP$25)*100),(($AS13/$AS$25)*100))</f>
        <v>#DIV/0!</v>
      </c>
      <c r="I69" s="8" t="e">
        <f>STDEV((($AM14/$AM$25)*100),(($AP14/$AP$25)*100),(($AS14/$AS$25)*100))</f>
        <v>#DIV/0!</v>
      </c>
      <c r="J69" s="8" t="e">
        <f>STDEV((($AM15/$AM$25)*100),(($AP15/$AP$25)*100),(($AS15/$AS$25)*100))</f>
        <v>#DIV/0!</v>
      </c>
      <c r="K69" s="8" t="e">
        <f>STDEV((($AM16/$AM$25)*100),(($AP16/$AP$25)*100),(($AS16/$AS$25)*100))</f>
        <v>#DIV/0!</v>
      </c>
      <c r="L69" s="8" t="e">
        <f>STDEV((($AM17/$AM$25)*100),(($AP17/$AP$25)*100),(($AS17/$AS$25)*100))</f>
        <v>#DIV/0!</v>
      </c>
      <c r="M69" s="8" t="e">
        <f>STDEV((($AM18/$AM$25)*100),(($AP18/$AP$25)*100),(($AS18/$AS$25)*100))</f>
        <v>#DIV/0!</v>
      </c>
      <c r="N69" s="8" t="e">
        <f>STDEV((($AM19/$AM$25)*100),(($AP19/$AP$25)*100),(($AS19/$AS$25)*100))</f>
        <v>#DIV/0!</v>
      </c>
      <c r="O69" s="8" t="e">
        <f>STDEV((($AM20/$AM$25)*100),(($AP20/$AP$25)*100),(($AS20/$AS$25)*100))</f>
        <v>#DIV/0!</v>
      </c>
      <c r="P69" s="8" t="e">
        <f>STDEV((($AM21/$AM$25)*100),(($AP21/$AP$25)*100),(($AS21/$AS$25)*100))</f>
        <v>#DIV/0!</v>
      </c>
      <c r="Q69" s="8" t="e">
        <f>STDEV((($AM22/$AM$25)*100),(($AP22/$AP$25)*100),(($AS22/$AS$25)*100))</f>
        <v>#DIV/0!</v>
      </c>
      <c r="R69" s="8" t="e">
        <f>STDEV((($AM12/$AM$25)*100),(($AP12/$AP$25)*100),(($AS12/$AS$25)*100))</f>
        <v>#DIV/0!</v>
      </c>
      <c r="S69" s="8" t="e">
        <f>STDEV((($AM12/$AM$25)*100),(($AP12/$AP$25)*100),(($AS12/$AS$25)*100))</f>
        <v>#DIV/0!</v>
      </c>
      <c r="T69" s="3"/>
      <c r="U69" s="3"/>
      <c r="V69" s="3"/>
    </row>
    <row r="70" spans="1:22">
      <c r="B70" s="1">
        <v>120</v>
      </c>
      <c r="C70" s="1" t="e">
        <f>STDEV(((AV8/AV25)*100),((AY8/AY25)*100),((BB8/BB25)*100))</f>
        <v>#DIV/0!</v>
      </c>
      <c r="D70" s="1" t="e">
        <f>STDEV(((AV9/AV25)*100),((AY9/AY25)*100),((BB9/BB25)*100))</f>
        <v>#DIV/0!</v>
      </c>
      <c r="E70" s="8" t="e">
        <f>STDEV(((AV10/AV25)*100),((AY10/AY25)*100),((BB10/BB25)*100))</f>
        <v>#DIV/0!</v>
      </c>
      <c r="F70" s="8" t="e">
        <f>STDEV(((AV11/AV25)*100),((AY11/AY25)*100),((BB11/BB25)*100))</f>
        <v>#DIV/0!</v>
      </c>
      <c r="G70" s="8" t="e">
        <f>STDEV((($AV12/$AV$25)*100),(($AY12/$AY$25)*100),(($BB12/$BB$25)*100))</f>
        <v>#DIV/0!</v>
      </c>
      <c r="H70" s="8" t="e">
        <f>STDEV((($AV13/$AV$25)*100),(($AY13/$AY$25)*100),(($BB13/$BB$25)*100))</f>
        <v>#DIV/0!</v>
      </c>
      <c r="I70" s="8" t="e">
        <f>STDEV((($AV14/$AV$25)*100),(($AY14/$AY$25)*100),(($BB14/$BB$25)*100))</f>
        <v>#DIV/0!</v>
      </c>
      <c r="J70" s="8" t="e">
        <f>STDEV((($AV15/$AV$25)*100),(($AY15/$AY$25)*100),(($BB15/$BB$25)*100))</f>
        <v>#DIV/0!</v>
      </c>
      <c r="K70" s="8" t="e">
        <f>STDEV((($AV16/$AV$25)*100),(($AY16/$AY$25)*100),(($BB16/$BB$25)*100))</f>
        <v>#DIV/0!</v>
      </c>
      <c r="L70" s="8" t="e">
        <f>STDEV((($AV17/$AV$25)*100),(($AY17/$AY$25)*100),(($BB17/$BB$25)*100))</f>
        <v>#DIV/0!</v>
      </c>
      <c r="M70" s="8" t="e">
        <f>STDEV((($AV18/$AV$25)*100),(($AY18/$AY$25)*100),(($BB18/$BB$25)*100))</f>
        <v>#DIV/0!</v>
      </c>
      <c r="N70" s="8" t="e">
        <f>STDEV((($AV19/$AV$25)*100),(($AY19/$AY$25)*100),(($BB19/$BB$25)*100))</f>
        <v>#DIV/0!</v>
      </c>
      <c r="O70" s="8" t="e">
        <f>STDEV((($AV20/$AV$25)*100),(($AY20/$AY$25)*100),(($BB20/$BB$25)*100))</f>
        <v>#DIV/0!</v>
      </c>
      <c r="P70" s="8" t="e">
        <f>STDEV((($AV21/$AV$25)*100),(($AY21/$AY$25)*100),(($BB21/$BB$25)*100))</f>
        <v>#DIV/0!</v>
      </c>
      <c r="Q70" s="8" t="e">
        <f>STDEV((($AV22/$AV$25)*100),(($AY22/$AY$25)*100),(($BB22/$BB$25)*100))</f>
        <v>#DIV/0!</v>
      </c>
      <c r="R70" s="8" t="e">
        <f>STDEV((($AV12/$AV$25)*100),(($AY12/$AY$25)*100),(($BB12/$BB$25)*100))</f>
        <v>#DIV/0!</v>
      </c>
      <c r="S70" s="8" t="e">
        <f>STDEV((($AV12/$AV$25)*100),(($AY12/$AY$25)*100),(($BB12/$BB$25)*100))</f>
        <v>#DIV/0!</v>
      </c>
      <c r="T70" s="3"/>
      <c r="U70" s="3"/>
      <c r="V70" s="3"/>
    </row>
    <row r="71" spans="1:22"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:22">
      <c r="A72" s="1" t="s">
        <v>7</v>
      </c>
      <c r="B72" s="1" t="s">
        <v>6</v>
      </c>
      <c r="C72" s="3" t="s">
        <v>5</v>
      </c>
      <c r="D72" s="3" t="s">
        <v>4</v>
      </c>
      <c r="E72" s="3" t="s">
        <v>3</v>
      </c>
      <c r="F72" s="3" t="s">
        <v>2</v>
      </c>
    </row>
    <row r="73" spans="1:22">
      <c r="A73" s="1" t="s">
        <v>1</v>
      </c>
      <c r="B73" s="1">
        <f>(AVERAGE(L25,O25,R25)/AVERAGE(C25,F25,I25))</f>
        <v>1.4576067584455925</v>
      </c>
      <c r="C73" s="1">
        <f>(AVERAGE(U25,X25,AA25)/AVERAGE(C25,F25,I25))</f>
        <v>6.1743501711484114E-2</v>
      </c>
      <c r="D73" s="1">
        <f>(AVERAGE(AD25,AG25,AJ25)/AVERAGE(C25,F25,I25))</f>
        <v>6.569949355843234E-2</v>
      </c>
      <c r="E73" s="2">
        <f>AVERAGE(AM25,AP25,AS25)/AVERAGE(C25,F25,I25)</f>
        <v>0</v>
      </c>
      <c r="F73" s="1">
        <f>(AVERAGE(AV25,AY25,BB25)/AVERAGE(C25,F25,I25))</f>
        <v>4.1671870659276175E-2</v>
      </c>
    </row>
    <row r="74" spans="1:22">
      <c r="A74" s="1" t="s">
        <v>0</v>
      </c>
      <c r="B74" s="1" t="e">
        <f>STDEV((L25/C25),(O25/F25),(R25/I25))</f>
        <v>#DIV/0!</v>
      </c>
      <c r="C74" s="1" t="e">
        <f>STDEV((U25/C25),(X25/F25),(AA25/I25))</f>
        <v>#DIV/0!</v>
      </c>
      <c r="D74" s="1" t="e">
        <f>STDEV((AD25/C25),(AG25/F25),(AJ25/I25))</f>
        <v>#DIV/0!</v>
      </c>
      <c r="E74" s="1" t="e">
        <f>STDEV((AM25/C25),(AP25/F25),(AS25/I25))</f>
        <v>#DIV/0!</v>
      </c>
      <c r="F74" s="1" t="e">
        <f>STDEV((AV25/C25),(AY25/F25),(BB25/I25))</f>
        <v>#DIV/0!</v>
      </c>
    </row>
    <row r="76" spans="1:22">
      <c r="A76" s="7" t="s">
        <v>28</v>
      </c>
    </row>
    <row r="77" spans="1:22">
      <c r="A77" s="1" t="s">
        <v>27</v>
      </c>
    </row>
    <row r="78" spans="1:22">
      <c r="B78" s="1" t="s">
        <v>25</v>
      </c>
      <c r="C78" s="4" t="s">
        <v>24</v>
      </c>
      <c r="D78" s="5" t="s">
        <v>23</v>
      </c>
      <c r="E78" s="5" t="s">
        <v>22</v>
      </c>
      <c r="F78" s="5" t="s">
        <v>21</v>
      </c>
      <c r="G78" s="5" t="s">
        <v>20</v>
      </c>
      <c r="H78" s="4" t="s">
        <v>19</v>
      </c>
      <c r="I78" s="4" t="s">
        <v>18</v>
      </c>
      <c r="J78" s="4" t="s">
        <v>17</v>
      </c>
      <c r="K78" s="4" t="s">
        <v>16</v>
      </c>
      <c r="L78" s="4" t="s">
        <v>15</v>
      </c>
      <c r="M78" s="4" t="s">
        <v>14</v>
      </c>
      <c r="N78" s="4" t="s">
        <v>13</v>
      </c>
      <c r="O78" s="4" t="s">
        <v>12</v>
      </c>
      <c r="P78" s="4" t="s">
        <v>11</v>
      </c>
      <c r="Q78" s="4" t="s">
        <v>10</v>
      </c>
      <c r="R78" s="4" t="s">
        <v>9</v>
      </c>
      <c r="S78" s="4" t="s">
        <v>8</v>
      </c>
      <c r="T78" s="4"/>
      <c r="V78" s="1" t="s">
        <v>26</v>
      </c>
    </row>
    <row r="79" spans="1:22">
      <c r="B79" s="1">
        <v>0</v>
      </c>
      <c r="C79" s="6">
        <f>(AVERAGE(D8,G8,J8)/AVERAGE(D25,G25,J25))*100</f>
        <v>91.168301516530036</v>
      </c>
      <c r="D79" s="6">
        <f>(AVERAGE(D9,G9,J9)/AVERAGE(D25,G25,J25))*100</f>
        <v>8.8316984834699763</v>
      </c>
      <c r="E79" s="6">
        <f>(AVERAGE(D10,G10,J10)/AVERAGE(D25,G25,J25))*100</f>
        <v>0</v>
      </c>
      <c r="F79" s="6">
        <f>(AVERAGE(D11,G11,J11)/AVERAGE(D25,G25,J25))*100</f>
        <v>0</v>
      </c>
      <c r="G79" s="6">
        <f>(AVERAGE($D12,$G12,$J12)/AVERAGE($D25,$G25,$J25))*100</f>
        <v>0</v>
      </c>
      <c r="H79" s="6">
        <f>(AVERAGE($D13,$G13,$J13)/AVERAGE($D25,$G25,$J25))*100</f>
        <v>0</v>
      </c>
      <c r="I79" s="6">
        <f>(AVERAGE($D14,$G14,$J14)/AVERAGE($D25,$G25,$J25))*100</f>
        <v>0</v>
      </c>
      <c r="J79" s="6">
        <f>(AVERAGE($D15,$G15,$J15)/AVERAGE($D25,$G25,$J25))*100</f>
        <v>0</v>
      </c>
      <c r="K79" s="6">
        <f>(AVERAGE($D16,$G16,$J16)/AVERAGE($D25,$G25,$J25))*100</f>
        <v>0</v>
      </c>
      <c r="L79" s="6">
        <f>(AVERAGE($D17,$G17,$J17)/AVERAGE($D25,$G25,$J25))*100</f>
        <v>0</v>
      </c>
      <c r="M79" s="6">
        <f>(AVERAGE($D18,$G18,$J18)/AVERAGE($D25,$G25,$J25))*100</f>
        <v>0</v>
      </c>
      <c r="N79" s="6">
        <f>(AVERAGE($D19,$G19,$J19)/AVERAGE($D25,$G25,$J25))*100</f>
        <v>0</v>
      </c>
      <c r="O79" s="6">
        <f>(AVERAGE($D20,$G20,$J20)/AVERAGE($D25,$G25,$J25))*100</f>
        <v>0</v>
      </c>
      <c r="P79" s="6">
        <f>(AVERAGE($D21,$G21,$J21)/AVERAGE($D25,$G25,$J25))*100</f>
        <v>0</v>
      </c>
      <c r="Q79" s="6">
        <f>(AVERAGE($D22,$G22,$J22)/AVERAGE($D25,$G25,$J25))*100</f>
        <v>0</v>
      </c>
      <c r="R79" s="6">
        <f>(AVERAGE($D23,$G23,$J23)/AVERAGE($D25,$G25,$J25))*100</f>
        <v>0</v>
      </c>
      <c r="S79" s="6">
        <f>(AVERAGE($D24,$G24,$J24)/AVERAGE($D25,$G25,$J25))*100</f>
        <v>0</v>
      </c>
      <c r="T79" s="6"/>
      <c r="U79" s="6"/>
      <c r="V79" s="6">
        <f t="shared" ref="V79:V84" si="4">SUM(D79:T79)</f>
        <v>8.8316984834699763</v>
      </c>
    </row>
    <row r="80" spans="1:22">
      <c r="B80" s="1">
        <v>5</v>
      </c>
      <c r="C80" s="6">
        <f>(AVERAGE(M8,P8,S8)/AVERAGE(M25,P25,S25))*100</f>
        <v>85.694551639138368</v>
      </c>
      <c r="D80" s="6">
        <f>(AVERAGE(M9,P9,S9)/AVERAGE(M25,P25,S25))*100</f>
        <v>14.305448360861645</v>
      </c>
      <c r="E80" s="6">
        <f>(AVERAGE(M10,P10,S10)/AVERAGE(M25,P25,S25))*100</f>
        <v>0</v>
      </c>
      <c r="F80" s="6">
        <f>(AVERAGE(M11,P11,S11)/AVERAGE(M25,P25,S25))*100</f>
        <v>0</v>
      </c>
      <c r="G80" s="6">
        <f>(AVERAGE($M12,$P12,$S12)/AVERAGE($M25,$P25,$S25))*100</f>
        <v>0</v>
      </c>
      <c r="H80" s="6">
        <f>(AVERAGE($M13,$P13,$S13)/AVERAGE($M25,$P25,$S25))*100</f>
        <v>0</v>
      </c>
      <c r="I80" s="6">
        <f>(AVERAGE($M14,$P14,$S14)/AVERAGE($M25,$P25,$S25))*100</f>
        <v>0</v>
      </c>
      <c r="J80" s="6">
        <f>(AVERAGE($M15,$P15,$S15)/AVERAGE($M25,$P25,$S25))*100</f>
        <v>0</v>
      </c>
      <c r="K80" s="6">
        <f>(AVERAGE($M16,$P16,$S16)/AVERAGE($M25,$P25,$S25))*100</f>
        <v>0</v>
      </c>
      <c r="L80" s="6">
        <f>(AVERAGE($M17,$P17,$S17)/AVERAGE($M25,$P25,$S25))*100</f>
        <v>0</v>
      </c>
      <c r="M80" s="6">
        <f>(AVERAGE($M18,$P18,$S18)/AVERAGE($M25,$P25,$S25))*100</f>
        <v>0</v>
      </c>
      <c r="N80" s="6">
        <f>(AVERAGE($M19,$P19,$S19)/AVERAGE($M25,$P25,$S25))*100</f>
        <v>0</v>
      </c>
      <c r="O80" s="6">
        <f>(AVERAGE($M20,$P20,$S20)/AVERAGE($M25,$P25,$S25))*100</f>
        <v>0</v>
      </c>
      <c r="P80" s="6">
        <f>(AVERAGE($M21,$P21,$S21)/AVERAGE($M25,$P25,$S25))*100</f>
        <v>0</v>
      </c>
      <c r="Q80" s="6">
        <f>(AVERAGE($M22,$P22,$S22)/AVERAGE($M25,$P25,$S25))*100</f>
        <v>0</v>
      </c>
      <c r="R80" s="6">
        <f>(AVERAGE($M23,$P23,$S23)/AVERAGE($M25,$P25,$S25))*100</f>
        <v>0</v>
      </c>
      <c r="S80" s="6">
        <f>(AVERAGE($M24,$P24,$S24)/AVERAGE($M25,$P25,$S25))*100</f>
        <v>0</v>
      </c>
      <c r="T80" s="6"/>
      <c r="U80" s="6"/>
      <c r="V80" s="6">
        <f t="shared" si="4"/>
        <v>14.305448360861645</v>
      </c>
    </row>
    <row r="81" spans="1:22">
      <c r="B81" s="1">
        <v>15</v>
      </c>
      <c r="C81" s="6">
        <f>(AVERAGE(V8,Y8,AB8)/AVERAGE(V25,Y25,AB25))*100</f>
        <v>79.998320046425647</v>
      </c>
      <c r="D81" s="6">
        <f>(AVERAGE(V9,Y9,AB9)/AVERAGE(V25,Y25,AB25))*100</f>
        <v>20.001679953574389</v>
      </c>
      <c r="E81" s="6">
        <f>(AVERAGE(V10,Y10,AB10)/AVERAGE(V25,Y25,AB25))*100</f>
        <v>0</v>
      </c>
      <c r="F81" s="6">
        <f>(AVERAGE(V11,Y11,AB11)/AVERAGE(V25,Y25,AB25))*100</f>
        <v>0</v>
      </c>
      <c r="G81" s="6">
        <f>(AVERAGE($V12,$Y12,$AB12)/AVERAGE($V25,$Y25,$AB25))*100</f>
        <v>0</v>
      </c>
      <c r="H81" s="6">
        <f>(AVERAGE($V13,$Y13,$AB13)/AVERAGE($V25,$Y25,$AB25))*100</f>
        <v>0</v>
      </c>
      <c r="I81" s="6">
        <f>(AVERAGE($V14,$Y14,$AB14)/AVERAGE($V25,$Y25,$AB25))*100</f>
        <v>0</v>
      </c>
      <c r="J81" s="6">
        <f>(AVERAGE($V15,$Y15,$AB15)/AVERAGE($V25,$Y25,$AB25))*100</f>
        <v>0</v>
      </c>
      <c r="K81" s="6">
        <f>(AVERAGE($V16,$Y16,$AB16)/AVERAGE($V25,$Y25,$AB25))*100</f>
        <v>0</v>
      </c>
      <c r="L81" s="6">
        <f>(AVERAGE($V17,$Y17,$AB17)/AVERAGE($V25,$Y25,$AB25))*100</f>
        <v>0</v>
      </c>
      <c r="M81" s="6">
        <f>(AVERAGE($V18,$Y18,$AB18)/AVERAGE($V25,$Y25,$AB25))*100</f>
        <v>0</v>
      </c>
      <c r="N81" s="6">
        <f>(AVERAGE($V19,$Y19,$AB19)/AVERAGE($V25,$Y25,$AB25))*100</f>
        <v>0</v>
      </c>
      <c r="O81" s="6">
        <f>(AVERAGE($V20,$Y20,$AB20)/AVERAGE($V25,$Y25,$AB25))*100</f>
        <v>0</v>
      </c>
      <c r="P81" s="6">
        <f>(AVERAGE($V21,$Y21,$AB21)/AVERAGE($V25,$Y25,$AB25))*100</f>
        <v>0</v>
      </c>
      <c r="Q81" s="6">
        <f>(AVERAGE($V22,$Y22,$AB22)/AVERAGE($V25,$Y25,$AB25))*100</f>
        <v>0</v>
      </c>
      <c r="R81" s="6">
        <f>(AVERAGE($V23,$Y23,$AB23)/AVERAGE($V25,$Y25,$AB25))*100</f>
        <v>0</v>
      </c>
      <c r="S81" s="6">
        <f>(AVERAGE($V24,$Y24,$AB24)/AVERAGE($V25,$Y25,$AB25))*100</f>
        <v>0</v>
      </c>
      <c r="T81" s="6"/>
      <c r="U81" s="6"/>
      <c r="V81" s="6">
        <f t="shared" si="4"/>
        <v>20.001679953574389</v>
      </c>
    </row>
    <row r="82" spans="1:22">
      <c r="B82" s="1">
        <v>30</v>
      </c>
      <c r="C82" s="6">
        <f>(AVERAGE(AE8,AH8,AK8)/AVERAGE(AE25,AH25,AK25))*100</f>
        <v>62.819811070290008</v>
      </c>
      <c r="D82" s="6">
        <f>(AVERAGE(AE9,AH9,AK9)/AVERAGE(AE25,AH25,AK25))*100</f>
        <v>37.180188929709985</v>
      </c>
      <c r="E82" s="6">
        <f>(AVERAGE(AE10,AH10,AK10)/AVERAGE(AE25,AH25,AK25))*100</f>
        <v>0</v>
      </c>
      <c r="F82" s="6">
        <f>(AVERAGE(AE11,AH11,AK11)/AVERAGE(AE25,AH25,AK25))*100</f>
        <v>0</v>
      </c>
      <c r="G82" s="6">
        <f>(AVERAGE($AE12,$AH12,$AK12)/AVERAGE($AE25,$AH25,$AK25))*100</f>
        <v>0</v>
      </c>
      <c r="H82" s="6">
        <f>(AVERAGE($AE13,$AH13,$AK13)/AVERAGE($AE25,$AH25,$AK25))*100</f>
        <v>0</v>
      </c>
      <c r="I82" s="6">
        <f>(AVERAGE($AE14,$AH14,$AK14)/AVERAGE($AE25,$AH25,$AK25))*100</f>
        <v>0</v>
      </c>
      <c r="J82" s="6">
        <f>(AVERAGE($AE15,$AH15,$AK15)/AVERAGE($AE25,$AH25,$AK25))*100</f>
        <v>0</v>
      </c>
      <c r="K82" s="6">
        <f>(AVERAGE($AE16,$AH16,$AK16)/AVERAGE($AE25,$AH25,$AK25))*100</f>
        <v>0</v>
      </c>
      <c r="L82" s="6">
        <f>(AVERAGE($AE17,$AH17,$AK17)/AVERAGE($AE25,$AH25,$AK25))*100</f>
        <v>0</v>
      </c>
      <c r="M82" s="6">
        <f>(AVERAGE($AE18,$AH18,$AK18)/AVERAGE($AE25,$AH25,$AK25))*100</f>
        <v>0</v>
      </c>
      <c r="N82" s="6">
        <f>(AVERAGE($AE19,$AH19,$AK19)/AVERAGE($AE25,$AH25,$AK25))*100</f>
        <v>0</v>
      </c>
      <c r="O82" s="6">
        <f>(AVERAGE($AE20,$AH20,$AK20)/AVERAGE($AE25,$AH25,$AK25))*100</f>
        <v>0</v>
      </c>
      <c r="P82" s="6">
        <f>(AVERAGE($AE21,$AH21,$AK21)/AVERAGE($AE25,$AH25,$AK25))*100</f>
        <v>0</v>
      </c>
      <c r="Q82" s="6">
        <f>(AVERAGE($AE22,$AH22,$AK22)/AVERAGE($AE25,$AH25,$AK25))*100</f>
        <v>0</v>
      </c>
      <c r="R82" s="6">
        <f>(AVERAGE($AE23,$AH23,$AK23)/AVERAGE($AE25,$AH25,$AK25))*100</f>
        <v>0</v>
      </c>
      <c r="S82" s="6">
        <f>(AVERAGE($AE24,$AH24,$AK24)/AVERAGE($AE25,$AH25,$AK25))*100</f>
        <v>0</v>
      </c>
      <c r="T82" s="6"/>
      <c r="U82" s="6"/>
      <c r="V82" s="6">
        <f t="shared" si="4"/>
        <v>37.180188929709985</v>
      </c>
    </row>
    <row r="83" spans="1:22">
      <c r="B83" s="1">
        <v>60</v>
      </c>
      <c r="C83" s="6">
        <f>(AVERAGE(AN8,AQ8,AT8)/AVERAGE(AN25,AQ25,AT25))*100</f>
        <v>76.524306053410413</v>
      </c>
      <c r="D83" s="6">
        <f>(AVERAGE(AN9,AQ9,AT9)/AVERAGE(AN25,AQ25,AT25))*100</f>
        <v>23.47569394658958</v>
      </c>
      <c r="E83" s="6">
        <f>(AVERAGE(AN10,AQ10,AT10)/AVERAGE(AN25,AQ25,AT25))*100</f>
        <v>0</v>
      </c>
      <c r="F83" s="6">
        <f>(AVERAGE(AN11,AQ11,AT11)/AVERAGE(AN25,AQ25,AT25))*100</f>
        <v>0</v>
      </c>
      <c r="G83" s="6">
        <f>(AVERAGE($AN12,$AQ12,$AT12)/AVERAGE($AN25,$AQ25,$AT25))*100</f>
        <v>0</v>
      </c>
      <c r="H83" s="6">
        <f>(AVERAGE($AN13,$AQ13,$AT13)/AVERAGE($AN25,$AQ25,$AT25))*100</f>
        <v>0</v>
      </c>
      <c r="I83" s="6">
        <f>(AVERAGE($AN14,$AQ14,$AT14)/AVERAGE($AN25,$AQ25,$AT25))*100</f>
        <v>0</v>
      </c>
      <c r="J83" s="6">
        <f>(AVERAGE($AN15,$AQ15,$AT15)/AVERAGE($AN25,$AQ25,$AT25))*100</f>
        <v>0</v>
      </c>
      <c r="K83" s="6">
        <f>(AVERAGE($AN16,$AQ16,$AT16)/AVERAGE($AN25,$AQ25,$AT25))*100</f>
        <v>0</v>
      </c>
      <c r="L83" s="6">
        <f>(AVERAGE($AN17,$AQ17,$AT17)/AVERAGE($AN25,$AQ25,$AT25))*100</f>
        <v>0</v>
      </c>
      <c r="M83" s="6">
        <f>(AVERAGE($AN18,$AQ18,$AT18)/AVERAGE($AN25,$AQ25,$AT25))*100</f>
        <v>0</v>
      </c>
      <c r="N83" s="6">
        <f>(AVERAGE($AN19,$AQ19,$AT19)/AVERAGE($AN25,$AQ25,$AT25))*100</f>
        <v>0</v>
      </c>
      <c r="O83" s="6">
        <f>(AVERAGE($AN20,$AQ20,$AT20)/AVERAGE($AN25,$AQ25,$AT25))*100</f>
        <v>0</v>
      </c>
      <c r="P83" s="6">
        <f>(AVERAGE($AN21,$AQ21,$AT21)/AVERAGE($AN25,$AQ25,$AT25))*100</f>
        <v>0</v>
      </c>
      <c r="Q83" s="6">
        <f>(AVERAGE($AN22,$AQ22,$AT22)/AVERAGE($AN25,$AQ25,$AT25))*100</f>
        <v>0</v>
      </c>
      <c r="R83" s="6">
        <f>(AVERAGE($AN23,$AQ23,$AT23)/AVERAGE($AN25,$AQ25,$AT25))*100</f>
        <v>0</v>
      </c>
      <c r="S83" s="6">
        <f>(AVERAGE($AN24,$AQ24,$AT24)/AVERAGE($AN25,$AQ25,$AT25))*100</f>
        <v>0</v>
      </c>
      <c r="T83" s="6"/>
      <c r="U83" s="6"/>
      <c r="V83" s="6">
        <f t="shared" si="4"/>
        <v>23.47569394658958</v>
      </c>
    </row>
    <row r="84" spans="1:22">
      <c r="B84" s="1">
        <v>120</v>
      </c>
      <c r="C84" s="1" t="e">
        <f>(AVERAGE(AW8,AZ8,BC8)/AVERAGE(AW25,AZ25,BC25))*100</f>
        <v>#DIV/0!</v>
      </c>
      <c r="D84" s="1" t="e">
        <f>(AVERAGE(AW9,AZ9,BC9)/AVERAGE(AW25,AZ25,BC25))*100</f>
        <v>#DIV/0!</v>
      </c>
      <c r="E84" s="1" t="e">
        <f>(AVERAGE(AW10,AZ10,BC10)/AVERAGE(AW25,AZ25,BC25))*100</f>
        <v>#DIV/0!</v>
      </c>
      <c r="F84" s="1" t="e">
        <f>(AVERAGE(AW11,AZ11,BC11)/AVERAGE(AW25,AZ25,BC25))*100</f>
        <v>#DIV/0!</v>
      </c>
      <c r="G84" s="1" t="e">
        <f>(AVERAGE($AW12,$AZ12,$BC12)/AVERAGE($AW25,$AZ25,$BC25))*100</f>
        <v>#DIV/0!</v>
      </c>
      <c r="H84" s="1" t="e">
        <f>(AVERAGE($AW13,$AZ13,$BC13)/AVERAGE($AW25,$AZ25,$BC25))*100</f>
        <v>#DIV/0!</v>
      </c>
      <c r="I84" s="1" t="e">
        <f>(AVERAGE($AW14,$AZ14,$BC14)/AVERAGE($AW25,$AZ25,$BC25))*100</f>
        <v>#DIV/0!</v>
      </c>
      <c r="J84" s="1" t="e">
        <f>(AVERAGE($AW15,$AZ15,$BC15)/AVERAGE($AW25,$AZ25,$BC25))*100</f>
        <v>#DIV/0!</v>
      </c>
      <c r="K84" s="1" t="e">
        <f>(AVERAGE($AW16,$AZ16,$BC16)/AVERAGE($AW25,$AZ25,$BC25))*100</f>
        <v>#DIV/0!</v>
      </c>
      <c r="L84" s="1" t="e">
        <f>(AVERAGE($AW17,$AZ17,$BC17)/AVERAGE($AW25,$AZ25,$BC25))*100</f>
        <v>#DIV/0!</v>
      </c>
      <c r="M84" s="1" t="e">
        <f>(AVERAGE($AW18,$AZ18,$BC18)/AVERAGE($AW25,$AZ25,$BC25))*100</f>
        <v>#DIV/0!</v>
      </c>
      <c r="N84" s="1" t="e">
        <f>(AVERAGE($AW19,$AZ19,$BC19)/AVERAGE($AW25,$AZ25,$BC25))*100</f>
        <v>#DIV/0!</v>
      </c>
      <c r="O84" s="1" t="e">
        <f>(AVERAGE($AW20,$AZ20,$BC20)/AVERAGE($AW25,$AZ25,$BC25))*100</f>
        <v>#DIV/0!</v>
      </c>
      <c r="P84" s="1" t="e">
        <f>(AVERAGE($AW21,$AZ21,$BC21)/AVERAGE($AW25,$AZ25,$BC25))*100</f>
        <v>#DIV/0!</v>
      </c>
      <c r="Q84" s="1" t="e">
        <f>(AVERAGE($AW22,$AZ22,$BC22)/AVERAGE($AW25,$AZ25,$BC25))*100</f>
        <v>#DIV/0!</v>
      </c>
      <c r="R84" s="1" t="e">
        <f>(AVERAGE($AW23,$AZ23,$BC23)/AVERAGE($AW25,$AZ25,$BC25))*100</f>
        <v>#DIV/0!</v>
      </c>
      <c r="S84" s="1" t="e">
        <f>(AVERAGE($AW24,$AZ24,$BC24)/AVERAGE($AW25,$AZ25,$BC25))*100</f>
        <v>#DIV/0!</v>
      </c>
      <c r="V84" s="6" t="e">
        <f t="shared" si="4"/>
        <v>#DIV/0!</v>
      </c>
    </row>
    <row r="85" spans="1:22">
      <c r="A85" s="1" t="s">
        <v>0</v>
      </c>
    </row>
    <row r="86" spans="1:22">
      <c r="B86" s="1" t="s">
        <v>25</v>
      </c>
      <c r="C86" s="4" t="s">
        <v>24</v>
      </c>
      <c r="D86" s="5" t="s">
        <v>23</v>
      </c>
      <c r="E86" s="5" t="s">
        <v>22</v>
      </c>
      <c r="F86" s="5" t="s">
        <v>21</v>
      </c>
      <c r="G86" s="5" t="s">
        <v>20</v>
      </c>
      <c r="H86" s="4" t="s">
        <v>19</v>
      </c>
      <c r="I86" s="4" t="s">
        <v>18</v>
      </c>
      <c r="J86" s="4" t="s">
        <v>17</v>
      </c>
      <c r="K86" s="4" t="s">
        <v>16</v>
      </c>
      <c r="L86" s="4" t="s">
        <v>15</v>
      </c>
      <c r="M86" s="4" t="s">
        <v>14</v>
      </c>
      <c r="N86" s="4" t="s">
        <v>13</v>
      </c>
      <c r="O86" s="4" t="s">
        <v>12</v>
      </c>
      <c r="P86" s="4" t="s">
        <v>11</v>
      </c>
      <c r="Q86" s="4" t="s">
        <v>10</v>
      </c>
      <c r="R86" s="4" t="s">
        <v>9</v>
      </c>
      <c r="S86" s="4" t="s">
        <v>8</v>
      </c>
      <c r="T86" s="4"/>
      <c r="U86" s="3"/>
      <c r="V86" s="3"/>
    </row>
    <row r="87" spans="1:22">
      <c r="B87" s="1">
        <v>0</v>
      </c>
      <c r="C87" s="1">
        <f>STDEV(((D8/D25)*100),((G8/G25)*100),((J8/J25)*100))</f>
        <v>6.2630339025154393</v>
      </c>
      <c r="D87" s="1">
        <f>STDEV(((D9/D25)*100),((G9/G25)*100),((J9/J25)*100))</f>
        <v>6.2630339025154464</v>
      </c>
      <c r="E87" s="1">
        <f>STDEV(((D10/D25)*100),((G10/G25)*100),((J10/J25)*100))</f>
        <v>0</v>
      </c>
      <c r="F87" s="1">
        <f>STDEV(((D11/D25)*100),((G11/G25)*100),((J11/J25)*100))</f>
        <v>0</v>
      </c>
      <c r="G87" s="1">
        <f>STDEV((($D12/$D25)*100),(($G12/$G25)*100),(($J12/$J25)*100))</f>
        <v>0</v>
      </c>
      <c r="H87" s="1">
        <f>STDEV((($D13/$D25)*100),(($G13/$G25)*100),(($J13/$J25)*100))</f>
        <v>0</v>
      </c>
      <c r="I87" s="1">
        <f>STDEV((($D14/$D25)*100),(($G14/$G25)*100),(($J14/$J25)*100))</f>
        <v>0</v>
      </c>
      <c r="J87" s="1">
        <f>STDEV((($D15/$D25)*100),(($G15/$G25)*100),(($J15/$J25)*100))</f>
        <v>0</v>
      </c>
      <c r="K87" s="1">
        <f>STDEV((($D16/$D25)*100),(($G16/$G25)*100),(($J16/$J25)*100))</f>
        <v>0</v>
      </c>
      <c r="L87" s="1">
        <f>STDEV((($D17/$D25)*100),(($G17/$G25)*100),(($J17/$J25)*100))</f>
        <v>0</v>
      </c>
      <c r="M87" s="1">
        <f>STDEV((($D18/$D25)*100),(($G18/$G25)*100),(($J18/$J25)*100))</f>
        <v>0</v>
      </c>
      <c r="N87" s="1">
        <f>STDEV((($D19/$D25)*100),(($G19/$G25)*100),(($J19/$J25)*100))</f>
        <v>0</v>
      </c>
      <c r="O87" s="1">
        <f>STDEV((($D20/$D25)*100),(($G20/$G25)*100),(($J20/$J25)*100))</f>
        <v>0</v>
      </c>
      <c r="P87" s="1">
        <f>STDEV((($D21/$D25)*100),(($G21/$G25)*100),(($J21/$J25)*100))</f>
        <v>0</v>
      </c>
      <c r="Q87" s="1">
        <f>STDEV((($D22/$D25)*100),(($G22/$G25)*100),(($J22/$J25)*100))</f>
        <v>0</v>
      </c>
      <c r="R87" s="1">
        <f>STDEV((($D23/$D25)*100),(($G23/$G25)*100),(($J23/$J25)*100))</f>
        <v>0</v>
      </c>
      <c r="S87" s="1">
        <f>STDEV((($D24/$D25)*100),(($G24/$G25)*100),(($J24/$J25)*100))</f>
        <v>0</v>
      </c>
      <c r="T87" s="3"/>
      <c r="U87" s="3"/>
      <c r="V87" s="3"/>
    </row>
    <row r="88" spans="1:22">
      <c r="B88" s="1">
        <v>5</v>
      </c>
      <c r="C88" s="1">
        <f>STDEV(((M8/M25)*100),((P8/P25)*100),((S8/S25)*100))</f>
        <v>8.4835587343324104</v>
      </c>
      <c r="D88" s="1">
        <f>STDEV(((M9/M25)*100),((P9/P25)*100),((S9/S25)*100))</f>
        <v>8.4835587343324104</v>
      </c>
      <c r="E88" s="1">
        <f>STDEV(((M10/M25)*100),((P10/P25)*100),((S10/S25)*100))</f>
        <v>0</v>
      </c>
      <c r="F88" s="1">
        <f>STDEV(((M11/M25)*100),((P11/P25)*100),((S11/S25)*100))</f>
        <v>0</v>
      </c>
      <c r="G88" s="1">
        <f>STDEV((($M12/$M25)*100),(($P12/$P25)*100),(($S12/$S25)*100))</f>
        <v>0</v>
      </c>
      <c r="H88" s="1">
        <f>STDEV((($M13/$M25)*100),(($P13/$P25)*100),(($S13/$S25)*100))</f>
        <v>0</v>
      </c>
      <c r="I88" s="1">
        <f>STDEV((($M14/$M25)*100),(($P14/$P25)*100),(($S14/$S25)*100))</f>
        <v>0</v>
      </c>
      <c r="J88" s="1">
        <f>STDEV((($M15/$M25)*100),(($P15/$P25)*100),(($S15/$S25)*100))</f>
        <v>0</v>
      </c>
      <c r="K88" s="1">
        <f>STDEV((($M16/$M25)*100),(($P16/$P25)*100),(($S16/$S25)*100))</f>
        <v>0</v>
      </c>
      <c r="L88" s="1">
        <f>STDEV((($M17/$M25)*100),(($P17/$P25)*100),(($S17/$S25)*100))</f>
        <v>0</v>
      </c>
      <c r="M88" s="1">
        <f>STDEV((($M18/$M25)*100),(($P18/$P25)*100),(($S18/$S25)*100))</f>
        <v>0</v>
      </c>
      <c r="N88" s="1">
        <f>STDEV((($M19/$M25)*100),(($P19/$P25)*100),(($S19/$S25)*100))</f>
        <v>0</v>
      </c>
      <c r="O88" s="1">
        <f>STDEV((($M20/$M25)*100),(($P20/$P25)*100),(($S20/$S25)*100))</f>
        <v>0</v>
      </c>
      <c r="P88" s="1">
        <f>STDEV((($M21/$M25)*100),(($P21/$P25)*100),(($S21/$S25)*100))</f>
        <v>0</v>
      </c>
      <c r="Q88" s="1">
        <f>STDEV((($M22/$M25)*100),(($P22/$P25)*100),(($S22/$S25)*100))</f>
        <v>0</v>
      </c>
      <c r="R88" s="1">
        <f>STDEV((($M23/$M25)*100),(($P23/$P25)*100),(($S23/$S25)*100))</f>
        <v>0</v>
      </c>
      <c r="S88" s="1">
        <f>STDEV((($M24/$M25)*100),(($P24/$P25)*100),(($S24/$S25)*100))</f>
        <v>0</v>
      </c>
      <c r="T88" s="3"/>
      <c r="U88" s="3"/>
      <c r="V88" s="3"/>
    </row>
    <row r="89" spans="1:22">
      <c r="B89" s="1">
        <v>15</v>
      </c>
      <c r="C89" s="1">
        <f>STDEV(((V8/V25)*100),((Y8/Y25)*100),((AB8/AB25)*100))</f>
        <v>12.059902576214363</v>
      </c>
      <c r="D89" s="1">
        <f>STDEV(((V9/V25)*100),((Y9/Y25)*100),((AB9/AB25)*100))</f>
        <v>12.05990257621437</v>
      </c>
      <c r="E89" s="1">
        <f>STDEV(((V10/V25)*100),((Y10/Y25)*100),((AB10/AB25)*100))</f>
        <v>0</v>
      </c>
      <c r="F89" s="1">
        <f>STDEV(((V11/V25)*100),((Y11/Y25)*100),((AB11/AB25)*100))</f>
        <v>0</v>
      </c>
      <c r="G89" s="1">
        <f>STDEV((($V12/$V25)*100),(($Y$12/$Y$25)*100),(($AB12/$AB25)*100))</f>
        <v>0</v>
      </c>
      <c r="H89" s="1">
        <f>STDEV((($V13/$V25)*100),(($Y$13/$Y$25)*100),(($AB13/$AB25)*100))</f>
        <v>0</v>
      </c>
      <c r="I89" s="1">
        <f>STDEV((($V14/$V25)*100),(($Y$14/$Y$25)*100),(($AB14/$AB25)*100))</f>
        <v>0</v>
      </c>
      <c r="J89" s="1">
        <f>STDEV((($V15/$V25)*100),(($Y$15/$Y$25)*100),(($AB15/$AB25)*100))</f>
        <v>0</v>
      </c>
      <c r="K89" s="1">
        <f>STDEV((($V16/$V25)*100),(($Y$16/$Y$25)*100),(($AB16/$AB25)*100))</f>
        <v>0</v>
      </c>
      <c r="L89" s="1">
        <f>STDEV((($V17/$V25)*100),(($Y$17/$Y$25)*100),(($AB17/$AB25)*100))</f>
        <v>0</v>
      </c>
      <c r="M89" s="1">
        <f>STDEV((($V18/$V25)*100),(($Y$18/$Y$25)*100),(($AB18/$AB25)*100))</f>
        <v>0</v>
      </c>
      <c r="N89" s="1">
        <f>STDEV((($V19/$V25)*100),(($Y$19/$Y$25)*100),(($AB19/$AB25)*100))</f>
        <v>0</v>
      </c>
      <c r="O89" s="1">
        <f>STDEV((($V20/$V25)*100),(($Y$20/$Y$25)*100),(($AB20/$AB25)*100))</f>
        <v>0</v>
      </c>
      <c r="P89" s="1">
        <f>STDEV((($V21/$V25)*100),(($Y$21/$Y$25)*100),(($AB21/$AB25)*100))</f>
        <v>0</v>
      </c>
      <c r="Q89" s="1">
        <f>STDEV((($V22/$V25)*100),(($Y$22/$Y$25)*100),(($AB22/$AB25)*100))</f>
        <v>0</v>
      </c>
      <c r="R89" s="1">
        <f>STDEV((($V23/$V25)*100),(($Y$23/$Y$25)*100),(($AB23/$AB25)*100))</f>
        <v>0</v>
      </c>
      <c r="S89" s="1">
        <f>STDEV((($V24/$V25)*100),(($Y$24/$Y$25)*100),(($AB24/$AB25)*100))</f>
        <v>0</v>
      </c>
      <c r="T89" s="3"/>
      <c r="U89" s="3"/>
      <c r="V89" s="3"/>
    </row>
    <row r="90" spans="1:22">
      <c r="B90" s="1">
        <v>30</v>
      </c>
      <c r="C90" s="1" t="e">
        <f>STDEV(((AE8/AE25)*100),((AH8/AH25)*100),((AK8/AK25)*100))</f>
        <v>#DIV/0!</v>
      </c>
      <c r="D90" s="1" t="e">
        <f>STDEV(((AE9/AE25)*100),((AH9/AH25)*100),((AK9/AK25)*100))</f>
        <v>#DIV/0!</v>
      </c>
      <c r="E90" s="1" t="e">
        <f>STDEV(((AE10/AE25)*100),((AH10/AH25)*100),((AK10/AK25)*100))</f>
        <v>#DIV/0!</v>
      </c>
      <c r="F90" s="1" t="e">
        <f>STDEV(((AE11/AE25)*100),((AH11/AH25)*100),((AK11/AK25)*100))</f>
        <v>#DIV/0!</v>
      </c>
      <c r="G90" s="1" t="e">
        <f>STDEV((($AE12/$AE25)*100),(($AH12/$AH25)*100),(($AK12/$AK25)*100))</f>
        <v>#DIV/0!</v>
      </c>
      <c r="H90" s="1" t="e">
        <f>STDEV((($AE13/$AE25)*100),(($AH13/$AH25)*100),(($AK13/$AK25)*100))</f>
        <v>#DIV/0!</v>
      </c>
      <c r="I90" s="1" t="e">
        <f>STDEV((($AE14/$AE25)*100),(($AH14/$AH25)*100),(($AK14/$AK25)*100))</f>
        <v>#DIV/0!</v>
      </c>
      <c r="J90" s="1" t="e">
        <f>STDEV((($AE15/$AE25)*100),(($AH15/$AH25)*100),(($AK15/$AK25)*100))</f>
        <v>#DIV/0!</v>
      </c>
      <c r="K90" s="1" t="e">
        <f>STDEV((($AE16/$AE25)*100),(($AH16/$AH25)*100),(($AK16/$AK25)*100))</f>
        <v>#DIV/0!</v>
      </c>
      <c r="L90" s="1" t="e">
        <f>STDEV((($AE17/$AE25)*100),(($AH17/$AH25)*100),(($AK17/$AK25)*100))</f>
        <v>#DIV/0!</v>
      </c>
      <c r="M90" s="1" t="e">
        <f>STDEV((($AE18/$AE25)*100),(($AH18/$AH25)*100),(($AK18/$AK25)*100))</f>
        <v>#DIV/0!</v>
      </c>
      <c r="N90" s="1" t="e">
        <f>STDEV((($AE19/$AE25)*100),(($AH19/$AH25)*100),(($AK19/$AK25)*100))</f>
        <v>#DIV/0!</v>
      </c>
      <c r="O90" s="1" t="e">
        <f>STDEV((($AE20/$AE25)*100),(($AH20/$AH25)*100),(($AK20/$AK25)*100))</f>
        <v>#DIV/0!</v>
      </c>
      <c r="P90" s="1" t="e">
        <f>STDEV((($AE21/$AE25)*100),(($AH21/$AH25)*100),(($AK21/$AK25)*100))</f>
        <v>#DIV/0!</v>
      </c>
      <c r="Q90" s="1" t="e">
        <f>STDEV((($AE22/$AE25)*100),(($AH22/$AH25)*100),(($AK22/$AK25)*100))</f>
        <v>#DIV/0!</v>
      </c>
      <c r="R90" s="1" t="e">
        <f>STDEV((($AE23/$AE25)*100),(($AH23/$AH25)*100),(($AK23/$AK25)*100))</f>
        <v>#DIV/0!</v>
      </c>
      <c r="S90" s="1" t="e">
        <f>STDEV((($AE24/$AE25)*100),(($AH24/$AH25)*100),(($AK24/$AK25)*100))</f>
        <v>#DIV/0!</v>
      </c>
      <c r="T90" s="3"/>
      <c r="U90" s="3"/>
      <c r="V90" s="3"/>
    </row>
    <row r="91" spans="1:22">
      <c r="B91" s="1">
        <v>60</v>
      </c>
      <c r="C91" s="1">
        <f>STDEV(((AN8/AN25)*100),((AQ8/AQ25)*100),((AT8/AT25)*100))</f>
        <v>15.04201214461791</v>
      </c>
      <c r="D91" s="1">
        <f>STDEV(((AN9/AN25)*100),((AQ9/AQ25)*100),((AT9/AT25)*100))</f>
        <v>15.042012144617843</v>
      </c>
      <c r="E91" s="1">
        <f>STDEV(((AN10/AN25)*100),((AQ10/AQ25)*100),((AT10/AT25)*100))</f>
        <v>0</v>
      </c>
      <c r="F91" s="1">
        <f>STDEV(((AN11/AN25)*100),((AQ11/AQ25)*100),((AT11/AT25)*100))</f>
        <v>0</v>
      </c>
      <c r="G91" s="1">
        <f>STDEV((($AN12/$AN25)*100),(($AQ12/$AQ25)*100),(($AT12/$AT25)*100))</f>
        <v>0</v>
      </c>
      <c r="H91" s="1">
        <f>STDEV((($AN13/$AN25)*100),(($AQ13/$AQ25)*100),(($AT13/$AT25)*100))</f>
        <v>0</v>
      </c>
      <c r="I91" s="1">
        <f>STDEV((($AN14/$AN25)*100),(($AQ14/$AQ25)*100),(($AT14/$AT25)*100))</f>
        <v>0</v>
      </c>
      <c r="J91" s="1">
        <f>STDEV((($AN15/$AN25)*100),(($AQ15/$AQ25)*100),(($AT15/$AT25)*100))</f>
        <v>0</v>
      </c>
      <c r="K91" s="1">
        <f>STDEV((($AN16/$AN25)*100),(($AQ16/$AQ25)*100),(($AT16/$AT25)*100))</f>
        <v>0</v>
      </c>
      <c r="L91" s="1">
        <f>STDEV((($AN17/$AN25)*100),(($AQ17/$AQ25)*100),(($AT17/$AT25)*100))</f>
        <v>0</v>
      </c>
      <c r="M91" s="1">
        <f>STDEV((($AN18/$AN25)*100),(($AQ18/$AQ25)*100),(($AT18/$AT25)*100))</f>
        <v>0</v>
      </c>
      <c r="N91" s="1">
        <f>STDEV((($AN19/$AN25)*100),(($AQ19/$AQ25)*100),(($AT19/$AT25)*100))</f>
        <v>0</v>
      </c>
      <c r="O91" s="1">
        <f>STDEV((($AN20/$AN25)*100),(($AQ20/$AQ25)*100),(($AT20/$AT25)*100))</f>
        <v>0</v>
      </c>
      <c r="P91" s="1">
        <f>STDEV((($AN21/$AN25)*100),(($AQ21/$AQ25)*100),(($AT21/$AT25)*100))</f>
        <v>0</v>
      </c>
      <c r="Q91" s="1">
        <f>STDEV((($AN22/$AN25)*100),(($AQ22/$AQ25)*100),(($AT22/$AT25)*100))</f>
        <v>0</v>
      </c>
      <c r="R91" s="1">
        <f>STDEV((($AN23/$AN25)*100),(($AQ23/$AQ25)*100),(($AT23/$AT25)*100))</f>
        <v>0</v>
      </c>
      <c r="S91" s="1">
        <f>STDEV((($AN24/$AN25)*100),(($AQ24/$AQ25)*100),(($AT24/$AT25)*100))</f>
        <v>0</v>
      </c>
      <c r="T91" s="3"/>
      <c r="U91" s="3"/>
      <c r="V91" s="3"/>
    </row>
    <row r="92" spans="1:22">
      <c r="B92" s="1">
        <v>120</v>
      </c>
      <c r="C92" s="1" t="e">
        <f>STDEV(((AW8/AW25)*100),((AZ8/AZ25)*100),((BC8/BC25)*100))</f>
        <v>#DIV/0!</v>
      </c>
      <c r="D92" s="1" t="e">
        <f>STDEV(((AW9/AW25)*100),((AZ9/AZ25)*100),((BC9/BC25)*100))</f>
        <v>#DIV/0!</v>
      </c>
      <c r="E92" s="1" t="e">
        <f>STDEV(((AW10/AW25)*100),((AZ10/AZ25)*100),((BC10/BC25)*100))</f>
        <v>#DIV/0!</v>
      </c>
      <c r="F92" s="1" t="e">
        <f>STDEV(((AW11/AW25)*100),((AZ11/AZ25)*100),((BC11/BC25)*100))</f>
        <v>#DIV/0!</v>
      </c>
      <c r="G92" s="1" t="e">
        <f>STDEV((($AW12/$AW25)*100),(($AZ12/$AZ25)*100),(($BC12/$BC25)*100))</f>
        <v>#DIV/0!</v>
      </c>
      <c r="H92" s="1" t="e">
        <f>STDEV((($AW13/$AW25)*100),(($AZ13/$AZ25)*100),(($BC13/$BC25)*100))</f>
        <v>#DIV/0!</v>
      </c>
      <c r="I92" s="1" t="e">
        <f>STDEV((($AW14/$AW25)*100),(($AZ14/$AZ25)*100),(($BC14/$BC25)*100))</f>
        <v>#DIV/0!</v>
      </c>
      <c r="J92" s="1" t="e">
        <f>STDEV((($AW15/$AW25)*100),(($AZ15/$AZ25)*100),(($BC15/$BC25)*100))</f>
        <v>#DIV/0!</v>
      </c>
      <c r="K92" s="1" t="e">
        <f>STDEV((($AW16/$AW25)*100),(($AZ16/$AZ25)*100),(($BC16/$BC25)*100))</f>
        <v>#DIV/0!</v>
      </c>
      <c r="L92" s="1" t="e">
        <f>STDEV((($AW17/$AW25)*100),(($AZ17/$AZ25)*100),(($BC17/$BC25)*100))</f>
        <v>#DIV/0!</v>
      </c>
      <c r="M92" s="1" t="e">
        <f>STDEV((($AW18/$AW25)*100),(($AZ18/$AZ25)*100),(($BC18/$BC25)*100))</f>
        <v>#DIV/0!</v>
      </c>
      <c r="N92" s="1" t="e">
        <f>STDEV((($AW19/$AW25)*100),(($AZ19/$AZ25)*100),(($BC19/$BC25)*100))</f>
        <v>#DIV/0!</v>
      </c>
      <c r="O92" s="1" t="e">
        <f>STDEV((($AW20/$AW25)*100),(($AZ20/$AZ25)*100),(($BC20/$BC25)*100))</f>
        <v>#DIV/0!</v>
      </c>
      <c r="P92" s="1" t="e">
        <f>STDEV((($AW21/$AW25)*100),(($AZ21/$AZ25)*100),(($BC21/$BC25)*100))</f>
        <v>#DIV/0!</v>
      </c>
      <c r="Q92" s="1" t="e">
        <f>STDEV((($AW22/$AW25)*100),(($AZ22/$AZ25)*100),(($BC22/$BC25)*100))</f>
        <v>#DIV/0!</v>
      </c>
      <c r="R92" s="1" t="e">
        <f>STDEV((($AW23/$AW25)*100),(($AZ23/$AZ25)*100),(($BC23/$BC25)*100))</f>
        <v>#DIV/0!</v>
      </c>
      <c r="S92" s="1" t="e">
        <f>STDEV((($AW24/$AW25)*100),(($AZ24/$AZ25)*100),(($BC24/$BC25)*100))</f>
        <v>#DIV/0!</v>
      </c>
      <c r="T92" s="3"/>
      <c r="U92" s="3"/>
      <c r="V92" s="3"/>
    </row>
    <row r="93" spans="1:22"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spans="1:22">
      <c r="A94" s="1" t="s">
        <v>7</v>
      </c>
      <c r="B94" s="1" t="s">
        <v>6</v>
      </c>
      <c r="C94" s="3" t="s">
        <v>5</v>
      </c>
      <c r="D94" s="3" t="s">
        <v>4</v>
      </c>
      <c r="E94" s="3" t="s">
        <v>3</v>
      </c>
      <c r="F94" s="3" t="s">
        <v>2</v>
      </c>
    </row>
    <row r="95" spans="1:22">
      <c r="A95" s="1" t="s">
        <v>1</v>
      </c>
      <c r="B95" s="1">
        <f>(AVERAGE(M25,P25,S25)/AVERAGE(D25,G25,J25))</f>
        <v>4.0931754730440852</v>
      </c>
      <c r="C95" s="1">
        <f>(AVERAGE(V25,Y25,AB25)/AVERAGE(D25,G25,J25))</f>
        <v>6.3562330899795807</v>
      </c>
      <c r="D95" s="1">
        <f>(AVERAGE(AE25,AH25,AK25)/AVERAGE(D25,G25,J25))</f>
        <v>0.80193105508456752</v>
      </c>
      <c r="E95" s="1">
        <f>(AVERAGE(AN25,AQ25,AT25)/AVERAGE(D25,G25,J25))</f>
        <v>2.5683374333693783</v>
      </c>
      <c r="F95" s="2">
        <f>AVERAGE(AW25,AZ25,BC25)/AVERAGE(D25,G25,J25)</f>
        <v>0</v>
      </c>
    </row>
    <row r="96" spans="1:22">
      <c r="A96" s="1" t="s">
        <v>0</v>
      </c>
      <c r="B96" s="1">
        <f>STDEV((M25/D25),(P25/G25),(S25/J25))</f>
        <v>3.5147435933472373</v>
      </c>
      <c r="C96" s="1">
        <f>STDEV((V25/D25),(Y25/G25),(AB25/J25))</f>
        <v>3.4850689626426337</v>
      </c>
      <c r="D96" s="1">
        <f>STDEV((AE25/D25),(AH25/G25),(AK25/J25))</f>
        <v>4.1740553023833042</v>
      </c>
      <c r="E96" s="1">
        <f>STDEV((AN25/D25),(AQ25/G25),(AT25/J25))</f>
        <v>0.89713362406587849</v>
      </c>
      <c r="F96" s="1">
        <f>STDEV((AW25/D25),(AZ25/G25),(BC25/J25))</f>
        <v>0</v>
      </c>
    </row>
  </sheetData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96"/>
  <sheetViews>
    <sheetView workbookViewId="0">
      <pane ySplit="5" topLeftCell="A6" activePane="bottomLeft" state="frozen"/>
      <selection pane="bottomLeft" activeCell="B2" sqref="B2:BC2"/>
    </sheetView>
  </sheetViews>
  <sheetFormatPr baseColWidth="10" defaultColWidth="9.33203125" defaultRowHeight="14" x14ac:dyDescent="0"/>
  <cols>
    <col min="1" max="1" width="13.5" style="1" customWidth="1"/>
    <col min="2" max="2" width="9" style="1" bestFit="1" customWidth="1"/>
    <col min="3" max="5" width="9.6640625" style="1" bestFit="1" customWidth="1"/>
    <col min="6" max="6" width="8.6640625" style="1" bestFit="1" customWidth="1"/>
    <col min="7" max="8" width="8.1640625" style="1" bestFit="1" customWidth="1"/>
    <col min="9" max="9" width="8.6640625" style="1" bestFit="1" customWidth="1"/>
    <col min="10" max="11" width="8.1640625" style="1" bestFit="1" customWidth="1"/>
    <col min="12" max="12" width="8.6640625" style="1" bestFit="1" customWidth="1"/>
    <col min="13" max="14" width="8.1640625" style="1" bestFit="1" customWidth="1"/>
    <col min="15" max="15" width="8.6640625" style="1" bestFit="1" customWidth="1"/>
    <col min="16" max="17" width="8.1640625" style="1" bestFit="1" customWidth="1"/>
    <col min="18" max="18" width="8.6640625" style="1" bestFit="1" customWidth="1"/>
    <col min="19" max="19" width="8.1640625" style="1" bestFit="1" customWidth="1"/>
    <col min="20" max="20" width="8.5" style="1" bestFit="1" customWidth="1"/>
    <col min="21" max="21" width="9.6640625" style="1" bestFit="1" customWidth="1"/>
    <col min="22" max="23" width="8.5" style="1" bestFit="1" customWidth="1"/>
    <col min="24" max="24" width="9.6640625" style="1" bestFit="1" customWidth="1"/>
    <col min="25" max="26" width="8.5" style="1" bestFit="1" customWidth="1"/>
    <col min="27" max="27" width="9.6640625" style="1" bestFit="1" customWidth="1"/>
    <col min="28" max="29" width="8.5" style="1" bestFit="1" customWidth="1"/>
    <col min="30" max="30" width="9.6640625" style="1" bestFit="1" customWidth="1"/>
    <col min="31" max="32" width="8.5" style="1" bestFit="1" customWidth="1"/>
    <col min="33" max="33" width="9.6640625" style="1" bestFit="1" customWidth="1"/>
    <col min="34" max="35" width="8.5" style="1" bestFit="1" customWidth="1"/>
    <col min="36" max="36" width="9.6640625" style="1" bestFit="1" customWidth="1"/>
    <col min="37" max="38" width="8.5" style="1" bestFit="1" customWidth="1"/>
    <col min="39" max="39" width="9.6640625" style="1" bestFit="1" customWidth="1"/>
    <col min="40" max="41" width="8.5" style="1" bestFit="1" customWidth="1"/>
    <col min="42" max="42" width="9.6640625" style="1" bestFit="1" customWidth="1"/>
    <col min="43" max="44" width="8.5" style="1" bestFit="1" customWidth="1"/>
    <col min="45" max="45" width="9.6640625" style="1" bestFit="1" customWidth="1"/>
    <col min="46" max="46" width="8.5" style="1" bestFit="1" customWidth="1"/>
    <col min="47" max="47" width="9.33203125" style="1" bestFit="1" customWidth="1"/>
    <col min="48" max="48" width="10.5" style="1" bestFit="1" customWidth="1"/>
    <col min="49" max="49" width="9.5" style="1" bestFit="1" customWidth="1"/>
    <col min="50" max="50" width="9.33203125" style="1" bestFit="1" customWidth="1"/>
    <col min="51" max="51" width="10.5" style="1" bestFit="1" customWidth="1"/>
    <col min="52" max="52" width="9.5" style="1" bestFit="1" customWidth="1"/>
    <col min="53" max="53" width="9.33203125" style="1" bestFit="1" customWidth="1"/>
    <col min="54" max="54" width="10.5" style="1" bestFit="1" customWidth="1"/>
    <col min="55" max="55" width="9.5" style="1" bestFit="1" customWidth="1"/>
    <col min="56" max="16384" width="9.33203125" style="1"/>
  </cols>
  <sheetData>
    <row r="1" spans="1:66">
      <c r="A1" s="23" t="s">
        <v>91</v>
      </c>
      <c r="B1" s="9" t="s">
        <v>90</v>
      </c>
      <c r="C1" s="9" t="s">
        <v>89</v>
      </c>
      <c r="D1" s="23" t="s">
        <v>88</v>
      </c>
      <c r="E1" s="9" t="s">
        <v>87</v>
      </c>
      <c r="F1" s="9" t="s">
        <v>86</v>
      </c>
      <c r="G1" s="23" t="s">
        <v>85</v>
      </c>
      <c r="H1" s="9" t="s">
        <v>84</v>
      </c>
      <c r="I1" s="9" t="s">
        <v>83</v>
      </c>
      <c r="J1" s="23" t="s">
        <v>82</v>
      </c>
      <c r="K1" s="9" t="s">
        <v>81</v>
      </c>
      <c r="L1" s="9" t="s">
        <v>80</v>
      </c>
      <c r="M1" s="23" t="s">
        <v>79</v>
      </c>
      <c r="N1" s="9" t="s">
        <v>78</v>
      </c>
      <c r="O1" s="9" t="s">
        <v>77</v>
      </c>
      <c r="P1" s="23" t="s">
        <v>76</v>
      </c>
      <c r="Q1" s="9" t="s">
        <v>75</v>
      </c>
      <c r="R1" s="9" t="s">
        <v>74</v>
      </c>
      <c r="S1" s="23" t="s">
        <v>73</v>
      </c>
      <c r="T1" s="9" t="s">
        <v>72</v>
      </c>
      <c r="U1" s="9" t="s">
        <v>71</v>
      </c>
      <c r="V1" s="23" t="s">
        <v>70</v>
      </c>
      <c r="W1" s="9" t="s">
        <v>69</v>
      </c>
      <c r="X1" s="9" t="s">
        <v>68</v>
      </c>
      <c r="Y1" s="23" t="s">
        <v>67</v>
      </c>
      <c r="Z1" s="9" t="s">
        <v>66</v>
      </c>
      <c r="AA1" s="9" t="s">
        <v>65</v>
      </c>
      <c r="AB1" s="23" t="s">
        <v>64</v>
      </c>
      <c r="AC1" s="9" t="s">
        <v>63</v>
      </c>
      <c r="AD1" s="9" t="s">
        <v>62</v>
      </c>
      <c r="AE1" s="23" t="s">
        <v>61</v>
      </c>
      <c r="AF1" s="9" t="s">
        <v>60</v>
      </c>
      <c r="AG1" s="9" t="s">
        <v>59</v>
      </c>
      <c r="AH1" s="23" t="s">
        <v>58</v>
      </c>
      <c r="AI1" s="9" t="s">
        <v>57</v>
      </c>
      <c r="AJ1" s="9" t="s">
        <v>56</v>
      </c>
      <c r="AK1" s="23" t="s">
        <v>55</v>
      </c>
      <c r="AL1" s="9" t="s">
        <v>54</v>
      </c>
      <c r="AM1" s="9" t="s">
        <v>53</v>
      </c>
      <c r="AN1" s="23" t="s">
        <v>52</v>
      </c>
      <c r="AO1" s="9" t="s">
        <v>51</v>
      </c>
      <c r="AP1" s="9" t="s">
        <v>50</v>
      </c>
      <c r="AQ1" s="23" t="s">
        <v>49</v>
      </c>
      <c r="AR1" s="9" t="s">
        <v>48</v>
      </c>
      <c r="AS1" s="9" t="s">
        <v>47</v>
      </c>
      <c r="AT1" s="23" t="s">
        <v>46</v>
      </c>
      <c r="AU1" s="9" t="s">
        <v>45</v>
      </c>
      <c r="AV1" s="9" t="s">
        <v>44</v>
      </c>
      <c r="AW1" s="23" t="s">
        <v>43</v>
      </c>
      <c r="AX1" s="9" t="s">
        <v>42</v>
      </c>
      <c r="AY1" s="9" t="s">
        <v>41</v>
      </c>
      <c r="AZ1" s="23" t="s">
        <v>40</v>
      </c>
      <c r="BA1" s="9" t="s">
        <v>39</v>
      </c>
      <c r="BB1" s="9" t="s">
        <v>38</v>
      </c>
      <c r="BC1" s="23" t="s">
        <v>37</v>
      </c>
    </row>
    <row r="2" spans="1:66">
      <c r="A2" s="23" t="s">
        <v>36</v>
      </c>
      <c r="B2" s="9" t="s">
        <v>94</v>
      </c>
      <c r="C2" s="9" t="s">
        <v>94</v>
      </c>
      <c r="D2" s="9" t="s">
        <v>94</v>
      </c>
      <c r="E2" s="9" t="s">
        <v>94</v>
      </c>
      <c r="F2" s="9" t="s">
        <v>94</v>
      </c>
      <c r="G2" s="9" t="s">
        <v>94</v>
      </c>
      <c r="H2" s="9" t="s">
        <v>94</v>
      </c>
      <c r="I2" s="9" t="s">
        <v>94</v>
      </c>
      <c r="J2" s="9" t="s">
        <v>94</v>
      </c>
      <c r="K2" s="9" t="s">
        <v>94</v>
      </c>
      <c r="L2" s="9" t="s">
        <v>94</v>
      </c>
      <c r="M2" s="9" t="s">
        <v>94</v>
      </c>
      <c r="N2" s="9" t="s">
        <v>94</v>
      </c>
      <c r="O2" s="9" t="s">
        <v>94</v>
      </c>
      <c r="P2" s="9" t="s">
        <v>94</v>
      </c>
      <c r="Q2" s="9" t="s">
        <v>94</v>
      </c>
      <c r="R2" s="9" t="s">
        <v>94</v>
      </c>
      <c r="S2" s="9" t="s">
        <v>94</v>
      </c>
      <c r="T2" s="9" t="s">
        <v>94</v>
      </c>
      <c r="U2" s="9" t="s">
        <v>94</v>
      </c>
      <c r="V2" s="9" t="s">
        <v>94</v>
      </c>
      <c r="W2" s="9" t="s">
        <v>94</v>
      </c>
      <c r="X2" s="9" t="s">
        <v>94</v>
      </c>
      <c r="Y2" s="9" t="s">
        <v>94</v>
      </c>
      <c r="Z2" s="9" t="s">
        <v>94</v>
      </c>
      <c r="AA2" s="9" t="s">
        <v>94</v>
      </c>
      <c r="AB2" s="9" t="s">
        <v>94</v>
      </c>
      <c r="AC2" s="9" t="s">
        <v>94</v>
      </c>
      <c r="AD2" s="9" t="s">
        <v>94</v>
      </c>
      <c r="AE2" s="9" t="s">
        <v>94</v>
      </c>
      <c r="AF2" s="9" t="s">
        <v>94</v>
      </c>
      <c r="AG2" s="9" t="s">
        <v>94</v>
      </c>
      <c r="AH2" s="9" t="s">
        <v>94</v>
      </c>
      <c r="AI2" s="9" t="s">
        <v>94</v>
      </c>
      <c r="AJ2" s="9" t="s">
        <v>94</v>
      </c>
      <c r="AK2" s="9" t="s">
        <v>94</v>
      </c>
      <c r="AL2" s="9" t="s">
        <v>94</v>
      </c>
      <c r="AM2" s="9" t="s">
        <v>94</v>
      </c>
      <c r="AN2" s="9" t="s">
        <v>94</v>
      </c>
      <c r="AO2" s="9" t="s">
        <v>94</v>
      </c>
      <c r="AP2" s="9" t="s">
        <v>94</v>
      </c>
      <c r="AQ2" s="9" t="s">
        <v>94</v>
      </c>
      <c r="AR2" s="9" t="s">
        <v>94</v>
      </c>
      <c r="AS2" s="9" t="s">
        <v>94</v>
      </c>
      <c r="AT2" s="9" t="s">
        <v>94</v>
      </c>
      <c r="AU2" s="9" t="s">
        <v>94</v>
      </c>
      <c r="AV2" s="9" t="s">
        <v>94</v>
      </c>
      <c r="AW2" s="9" t="s">
        <v>94</v>
      </c>
      <c r="AX2" s="9" t="s">
        <v>94</v>
      </c>
      <c r="AY2" s="9" t="s">
        <v>94</v>
      </c>
      <c r="AZ2" s="9" t="s">
        <v>94</v>
      </c>
      <c r="BA2" s="9" t="s">
        <v>94</v>
      </c>
      <c r="BB2" s="9" t="s">
        <v>94</v>
      </c>
      <c r="BC2" s="9" t="s">
        <v>94</v>
      </c>
    </row>
    <row r="3" spans="1:66">
      <c r="A3" s="23" t="s">
        <v>34</v>
      </c>
      <c r="B3" s="9">
        <v>1</v>
      </c>
      <c r="C3" s="9">
        <v>1</v>
      </c>
      <c r="D3" s="23">
        <v>1</v>
      </c>
      <c r="E3" s="9">
        <v>2</v>
      </c>
      <c r="F3" s="9">
        <v>2</v>
      </c>
      <c r="G3" s="23">
        <v>2</v>
      </c>
      <c r="H3" s="9">
        <v>3</v>
      </c>
      <c r="I3" s="9">
        <v>3</v>
      </c>
      <c r="J3" s="23">
        <v>3</v>
      </c>
      <c r="K3" s="9">
        <v>1</v>
      </c>
      <c r="L3" s="9">
        <v>1</v>
      </c>
      <c r="M3" s="23">
        <v>1</v>
      </c>
      <c r="N3" s="9">
        <v>2</v>
      </c>
      <c r="O3" s="9">
        <v>2</v>
      </c>
      <c r="P3" s="23">
        <v>2</v>
      </c>
      <c r="Q3" s="9">
        <v>3</v>
      </c>
      <c r="R3" s="9">
        <v>3</v>
      </c>
      <c r="S3" s="23">
        <v>3</v>
      </c>
      <c r="T3" s="9">
        <v>1</v>
      </c>
      <c r="U3" s="9">
        <v>1</v>
      </c>
      <c r="V3" s="23">
        <v>1</v>
      </c>
      <c r="W3" s="9">
        <v>2</v>
      </c>
      <c r="X3" s="9">
        <v>2</v>
      </c>
      <c r="Y3" s="23">
        <v>2</v>
      </c>
      <c r="Z3" s="9">
        <v>3</v>
      </c>
      <c r="AA3" s="9">
        <v>3</v>
      </c>
      <c r="AB3" s="23">
        <v>3</v>
      </c>
      <c r="AC3" s="9">
        <v>1</v>
      </c>
      <c r="AD3" s="9">
        <v>1</v>
      </c>
      <c r="AE3" s="23">
        <v>1</v>
      </c>
      <c r="AF3" s="9">
        <v>2</v>
      </c>
      <c r="AG3" s="9">
        <v>2</v>
      </c>
      <c r="AH3" s="23">
        <v>2</v>
      </c>
      <c r="AI3" s="9">
        <v>3</v>
      </c>
      <c r="AJ3" s="9">
        <v>3</v>
      </c>
      <c r="AK3" s="23">
        <v>3</v>
      </c>
      <c r="AL3" s="9">
        <v>1</v>
      </c>
      <c r="AM3" s="9">
        <v>1</v>
      </c>
      <c r="AN3" s="23">
        <v>1</v>
      </c>
      <c r="AO3" s="9">
        <v>2</v>
      </c>
      <c r="AP3" s="9">
        <v>2</v>
      </c>
      <c r="AQ3" s="23">
        <v>2</v>
      </c>
      <c r="AR3" s="9">
        <v>3</v>
      </c>
      <c r="AS3" s="9">
        <v>3</v>
      </c>
      <c r="AT3" s="23">
        <v>3</v>
      </c>
      <c r="AU3" s="9">
        <v>1</v>
      </c>
      <c r="AV3" s="9">
        <v>1</v>
      </c>
      <c r="AW3" s="23">
        <v>1</v>
      </c>
      <c r="AX3" s="9">
        <v>2</v>
      </c>
      <c r="AY3" s="9">
        <v>2</v>
      </c>
      <c r="AZ3" s="23">
        <v>2</v>
      </c>
      <c r="BA3" s="9">
        <v>3</v>
      </c>
      <c r="BB3" s="9">
        <v>3</v>
      </c>
      <c r="BC3" s="23">
        <v>3</v>
      </c>
    </row>
    <row r="4" spans="1:66">
      <c r="A4" s="23" t="s">
        <v>25</v>
      </c>
      <c r="B4" s="9">
        <v>0</v>
      </c>
      <c r="C4" s="9">
        <v>0</v>
      </c>
      <c r="D4" s="23">
        <v>0</v>
      </c>
      <c r="E4" s="9">
        <v>0</v>
      </c>
      <c r="F4" s="9">
        <v>0</v>
      </c>
      <c r="G4" s="23">
        <v>0</v>
      </c>
      <c r="H4" s="9">
        <v>0</v>
      </c>
      <c r="I4" s="9">
        <v>0</v>
      </c>
      <c r="J4" s="23">
        <v>0</v>
      </c>
      <c r="K4" s="9">
        <v>5</v>
      </c>
      <c r="L4" s="9">
        <v>5</v>
      </c>
      <c r="M4" s="23">
        <v>5</v>
      </c>
      <c r="N4" s="9">
        <v>5</v>
      </c>
      <c r="O4" s="9">
        <v>5</v>
      </c>
      <c r="P4" s="23">
        <v>5</v>
      </c>
      <c r="Q4" s="9">
        <v>5</v>
      </c>
      <c r="R4" s="9">
        <v>5</v>
      </c>
      <c r="S4" s="23">
        <v>5</v>
      </c>
      <c r="T4" s="9">
        <v>15</v>
      </c>
      <c r="U4" s="9">
        <v>15</v>
      </c>
      <c r="V4" s="23">
        <v>15</v>
      </c>
      <c r="W4" s="9">
        <v>15</v>
      </c>
      <c r="X4" s="9">
        <v>15</v>
      </c>
      <c r="Y4" s="23">
        <v>15</v>
      </c>
      <c r="Z4" s="9">
        <v>15</v>
      </c>
      <c r="AA4" s="9">
        <v>15</v>
      </c>
      <c r="AB4" s="23">
        <v>15</v>
      </c>
      <c r="AC4" s="9">
        <v>30</v>
      </c>
      <c r="AD4" s="9">
        <v>30</v>
      </c>
      <c r="AE4" s="23">
        <v>30</v>
      </c>
      <c r="AF4" s="9">
        <v>30</v>
      </c>
      <c r="AG4" s="9">
        <v>30</v>
      </c>
      <c r="AH4" s="23">
        <v>30</v>
      </c>
      <c r="AI4" s="9">
        <v>30</v>
      </c>
      <c r="AJ4" s="9">
        <v>30</v>
      </c>
      <c r="AK4" s="23">
        <v>30</v>
      </c>
      <c r="AL4" s="9">
        <v>60</v>
      </c>
      <c r="AM4" s="9">
        <v>60</v>
      </c>
      <c r="AN4" s="23">
        <v>60</v>
      </c>
      <c r="AO4" s="9">
        <v>60</v>
      </c>
      <c r="AP4" s="9">
        <v>60</v>
      </c>
      <c r="AQ4" s="23">
        <v>60</v>
      </c>
      <c r="AR4" s="9">
        <v>60</v>
      </c>
      <c r="AS4" s="9">
        <v>60</v>
      </c>
      <c r="AT4" s="23">
        <v>60</v>
      </c>
      <c r="AU4" s="9">
        <v>120</v>
      </c>
      <c r="AV4" s="9">
        <v>120</v>
      </c>
      <c r="AW4" s="23">
        <v>120</v>
      </c>
      <c r="AX4" s="9">
        <v>120</v>
      </c>
      <c r="AY4" s="9">
        <v>120</v>
      </c>
      <c r="AZ4" s="23">
        <v>120</v>
      </c>
      <c r="BA4" s="9">
        <v>120</v>
      </c>
      <c r="BB4" s="9">
        <v>120</v>
      </c>
      <c r="BC4" s="23">
        <v>120</v>
      </c>
    </row>
    <row r="5" spans="1:66">
      <c r="A5" s="20" t="s">
        <v>33</v>
      </c>
      <c r="B5" s="22" t="s">
        <v>31</v>
      </c>
      <c r="C5" s="21" t="s">
        <v>29</v>
      </c>
      <c r="D5" s="20" t="s">
        <v>28</v>
      </c>
      <c r="E5" s="21" t="s">
        <v>31</v>
      </c>
      <c r="F5" s="21" t="s">
        <v>29</v>
      </c>
      <c r="G5" s="20" t="s">
        <v>28</v>
      </c>
      <c r="H5" s="21" t="s">
        <v>31</v>
      </c>
      <c r="I5" s="21" t="s">
        <v>29</v>
      </c>
      <c r="J5" s="20" t="s">
        <v>28</v>
      </c>
      <c r="K5" s="21" t="s">
        <v>31</v>
      </c>
      <c r="L5" s="21" t="s">
        <v>29</v>
      </c>
      <c r="M5" s="20" t="s">
        <v>28</v>
      </c>
      <c r="N5" s="21" t="s">
        <v>31</v>
      </c>
      <c r="O5" s="21" t="s">
        <v>29</v>
      </c>
      <c r="P5" s="20" t="s">
        <v>28</v>
      </c>
      <c r="Q5" s="21" t="s">
        <v>31</v>
      </c>
      <c r="R5" s="21" t="s">
        <v>29</v>
      </c>
      <c r="S5" s="20" t="s">
        <v>28</v>
      </c>
      <c r="T5" s="21" t="s">
        <v>31</v>
      </c>
      <c r="U5" s="21" t="s">
        <v>29</v>
      </c>
      <c r="V5" s="20" t="s">
        <v>28</v>
      </c>
      <c r="W5" s="21" t="s">
        <v>31</v>
      </c>
      <c r="X5" s="21" t="s">
        <v>29</v>
      </c>
      <c r="Y5" s="20" t="s">
        <v>28</v>
      </c>
      <c r="Z5" s="21" t="s">
        <v>31</v>
      </c>
      <c r="AA5" s="21" t="s">
        <v>29</v>
      </c>
      <c r="AB5" s="20" t="s">
        <v>28</v>
      </c>
      <c r="AC5" s="21" t="s">
        <v>31</v>
      </c>
      <c r="AD5" s="21" t="s">
        <v>29</v>
      </c>
      <c r="AE5" s="20" t="s">
        <v>28</v>
      </c>
      <c r="AF5" s="21" t="s">
        <v>31</v>
      </c>
      <c r="AG5" s="21" t="s">
        <v>29</v>
      </c>
      <c r="AH5" s="20" t="s">
        <v>28</v>
      </c>
      <c r="AI5" s="21" t="s">
        <v>31</v>
      </c>
      <c r="AJ5" s="21" t="s">
        <v>29</v>
      </c>
      <c r="AK5" s="20" t="s">
        <v>28</v>
      </c>
      <c r="AL5" s="21" t="s">
        <v>31</v>
      </c>
      <c r="AM5" s="21" t="s">
        <v>29</v>
      </c>
      <c r="AN5" s="20" t="s">
        <v>28</v>
      </c>
      <c r="AO5" s="21" t="s">
        <v>31</v>
      </c>
      <c r="AP5" s="21" t="s">
        <v>29</v>
      </c>
      <c r="AQ5" s="20" t="s">
        <v>28</v>
      </c>
      <c r="AR5" s="21" t="s">
        <v>31</v>
      </c>
      <c r="AS5" s="21" t="s">
        <v>29</v>
      </c>
      <c r="AT5" s="20" t="s">
        <v>28</v>
      </c>
      <c r="AU5" s="21" t="s">
        <v>31</v>
      </c>
      <c r="AV5" s="21" t="s">
        <v>29</v>
      </c>
      <c r="AW5" s="20" t="s">
        <v>28</v>
      </c>
      <c r="AX5" s="21" t="s">
        <v>31</v>
      </c>
      <c r="AY5" s="21" t="s">
        <v>29</v>
      </c>
      <c r="AZ5" s="20" t="s">
        <v>28</v>
      </c>
      <c r="BA5" s="21" t="s">
        <v>31</v>
      </c>
      <c r="BB5" s="21" t="s">
        <v>29</v>
      </c>
      <c r="BC5" s="20" t="s">
        <v>28</v>
      </c>
    </row>
    <row r="6" spans="1:66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spans="1:66" s="18" customFormat="1">
      <c r="AF7" s="19"/>
      <c r="AG7" s="2"/>
    </row>
    <row r="8" spans="1:66" s="8" customFormat="1">
      <c r="A8" s="13" t="s">
        <v>24</v>
      </c>
      <c r="B8">
        <v>60828.18</v>
      </c>
      <c r="C8">
        <v>3836.9110000000001</v>
      </c>
      <c r="D8">
        <v>2444.92</v>
      </c>
      <c r="E8">
        <v>28543.38</v>
      </c>
      <c r="F8">
        <v>28968.63</v>
      </c>
      <c r="G8">
        <v>2307.6410000000001</v>
      </c>
      <c r="H8">
        <v>3575.7130000000002</v>
      </c>
      <c r="I8">
        <v>11199.93</v>
      </c>
      <c r="J8">
        <v>1408.009</v>
      </c>
      <c r="K8">
        <v>317669.2</v>
      </c>
      <c r="L8">
        <v>1870.634</v>
      </c>
      <c r="M8">
        <v>1977.652</v>
      </c>
      <c r="N8">
        <v>38526.9</v>
      </c>
      <c r="O8">
        <v>6777.6679999999997</v>
      </c>
      <c r="P8">
        <v>0</v>
      </c>
      <c r="Q8">
        <v>17886.88</v>
      </c>
      <c r="R8">
        <v>61909.67</v>
      </c>
      <c r="S8">
        <v>0</v>
      </c>
      <c r="T8">
        <v>2111.48</v>
      </c>
      <c r="U8">
        <v>85957.66</v>
      </c>
      <c r="V8">
        <v>3162.2869999999998</v>
      </c>
      <c r="W8">
        <v>0</v>
      </c>
      <c r="X8">
        <v>73311.839999999997</v>
      </c>
      <c r="Y8">
        <v>0</v>
      </c>
      <c r="Z8">
        <v>2752.1759999999999</v>
      </c>
      <c r="AA8">
        <v>312874.8</v>
      </c>
      <c r="AB8">
        <v>0</v>
      </c>
      <c r="AC8">
        <v>387410.1</v>
      </c>
      <c r="AD8">
        <v>15431.01</v>
      </c>
      <c r="AE8">
        <v>5584.2330000000002</v>
      </c>
      <c r="AF8">
        <v>203144.7</v>
      </c>
      <c r="AG8">
        <v>47457.75</v>
      </c>
      <c r="AH8">
        <v>25625.360000000001</v>
      </c>
      <c r="AI8">
        <v>208148.8</v>
      </c>
      <c r="AJ8">
        <v>1404.9639999999999</v>
      </c>
      <c r="AK8">
        <v>2203.2890000000002</v>
      </c>
      <c r="AL8">
        <v>362526.2</v>
      </c>
      <c r="AM8">
        <v>29000.53</v>
      </c>
      <c r="AN8">
        <v>5035.9610000000002</v>
      </c>
      <c r="AO8">
        <v>421131.6</v>
      </c>
      <c r="AP8">
        <v>25275.91</v>
      </c>
      <c r="AQ8">
        <v>2302.576</v>
      </c>
      <c r="AR8">
        <v>245600.4</v>
      </c>
      <c r="AS8">
        <v>30637.27</v>
      </c>
      <c r="AT8">
        <v>2315.4090000000001</v>
      </c>
      <c r="AU8">
        <v>342805.8</v>
      </c>
      <c r="AV8">
        <v>27457.27</v>
      </c>
      <c r="AW8">
        <v>5420.3069999999998</v>
      </c>
      <c r="AX8">
        <v>493333.9</v>
      </c>
      <c r="AY8">
        <v>10597.99</v>
      </c>
      <c r="AZ8">
        <v>3558.4349999999999</v>
      </c>
      <c r="BA8">
        <v>305957.2</v>
      </c>
      <c r="BB8">
        <v>6678.098</v>
      </c>
      <c r="BC8">
        <v>2581.7669999999998</v>
      </c>
      <c r="BD8">
        <v>1335.1780000000001</v>
      </c>
      <c r="BE8">
        <v>0</v>
      </c>
      <c r="BF8">
        <v>0</v>
      </c>
      <c r="BG8">
        <v>0</v>
      </c>
      <c r="BH8">
        <v>0</v>
      </c>
      <c r="BI8">
        <v>0</v>
      </c>
      <c r="BJ8">
        <v>2837.92</v>
      </c>
      <c r="BK8">
        <v>0</v>
      </c>
      <c r="BL8">
        <v>0</v>
      </c>
    </row>
    <row r="9" spans="1:66" s="8" customFormat="1">
      <c r="A9" s="16" t="s">
        <v>23</v>
      </c>
      <c r="B9">
        <v>4458.835</v>
      </c>
      <c r="C9">
        <v>0</v>
      </c>
      <c r="D9">
        <v>2017.6210000000001</v>
      </c>
      <c r="E9">
        <v>0</v>
      </c>
      <c r="F9">
        <v>0</v>
      </c>
      <c r="G9">
        <v>0</v>
      </c>
      <c r="H9">
        <v>0</v>
      </c>
      <c r="I9">
        <v>0</v>
      </c>
      <c r="J9">
        <v>2303.2860000000001</v>
      </c>
      <c r="K9">
        <v>22333.3</v>
      </c>
      <c r="L9">
        <v>1236.2840000000001</v>
      </c>
      <c r="M9">
        <v>0</v>
      </c>
      <c r="N9">
        <v>3643.127</v>
      </c>
      <c r="O9">
        <v>1858.6959999999999</v>
      </c>
      <c r="P9">
        <v>0</v>
      </c>
      <c r="Q9">
        <v>1828.3810000000001</v>
      </c>
      <c r="R9">
        <v>1683.203</v>
      </c>
      <c r="S9">
        <v>0</v>
      </c>
      <c r="T9">
        <v>0</v>
      </c>
      <c r="U9">
        <v>8527.8050000000003</v>
      </c>
      <c r="V9">
        <v>1549.9639999999999</v>
      </c>
      <c r="W9">
        <v>0</v>
      </c>
      <c r="X9">
        <v>3425.8389999999999</v>
      </c>
      <c r="Y9">
        <v>0</v>
      </c>
      <c r="Z9">
        <v>0</v>
      </c>
      <c r="AA9">
        <v>15660</v>
      </c>
      <c r="AB9">
        <v>1753.326</v>
      </c>
      <c r="AC9">
        <v>26384.18</v>
      </c>
      <c r="AD9">
        <v>0</v>
      </c>
      <c r="AE9">
        <v>0</v>
      </c>
      <c r="AF9">
        <v>57365.33</v>
      </c>
      <c r="AG9">
        <v>3726.223</v>
      </c>
      <c r="AH9">
        <v>0</v>
      </c>
      <c r="AI9">
        <v>15517.3</v>
      </c>
      <c r="AJ9">
        <v>3894.6239999999998</v>
      </c>
      <c r="AK9">
        <v>0</v>
      </c>
      <c r="AL9">
        <v>55547.519999999997</v>
      </c>
      <c r="AM9">
        <v>0</v>
      </c>
      <c r="AN9">
        <v>2045.508</v>
      </c>
      <c r="AO9">
        <v>40106.19</v>
      </c>
      <c r="AP9">
        <v>0</v>
      </c>
      <c r="AQ9">
        <v>0</v>
      </c>
      <c r="AR9">
        <v>67652.31</v>
      </c>
      <c r="AS9">
        <v>2482.36</v>
      </c>
      <c r="AT9">
        <v>0</v>
      </c>
      <c r="AU9">
        <v>5899.4340000000002</v>
      </c>
      <c r="AV9">
        <v>2338.0160000000001</v>
      </c>
      <c r="AW9">
        <v>2672.1030000000001</v>
      </c>
      <c r="AX9">
        <v>39312.550000000003</v>
      </c>
      <c r="AY9">
        <v>1826.9860000000001</v>
      </c>
      <c r="AZ9">
        <v>0</v>
      </c>
      <c r="BA9">
        <v>19011.07</v>
      </c>
      <c r="BB9">
        <v>1874.027</v>
      </c>
      <c r="BC9">
        <v>2061.1289999999999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1233.4760000000001</v>
      </c>
      <c r="BL9">
        <v>0</v>
      </c>
    </row>
    <row r="10" spans="1:66" s="8" customFormat="1">
      <c r="A10" s="16" t="s">
        <v>22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</row>
    <row r="11" spans="1:66" s="8" customFormat="1">
      <c r="A11" s="16" t="s">
        <v>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</row>
    <row r="12" spans="1:66" s="8" customFormat="1">
      <c r="A12" s="16" t="s">
        <v>20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6" s="10" customFormat="1">
      <c r="A13" s="13" t="s">
        <v>19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/>
      <c r="BK13"/>
      <c r="BL13"/>
      <c r="BM13"/>
      <c r="BN13"/>
    </row>
    <row r="14" spans="1:66">
      <c r="A14" s="13" t="s">
        <v>18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/>
      <c r="BK14"/>
      <c r="BL14"/>
      <c r="BM14"/>
      <c r="BN14"/>
    </row>
    <row r="15" spans="1:66">
      <c r="A15" s="13" t="s">
        <v>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/>
      <c r="BK15"/>
      <c r="BL15"/>
      <c r="BM15"/>
      <c r="BN15"/>
    </row>
    <row r="16" spans="1:66">
      <c r="A16" s="13" t="s">
        <v>16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/>
      <c r="BE16"/>
      <c r="BF16"/>
      <c r="BG16"/>
      <c r="BH16"/>
      <c r="BI16"/>
    </row>
    <row r="17" spans="1:61">
      <c r="A17" s="13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 s="13" t="s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/>
      <c r="BE18"/>
      <c r="BF18"/>
      <c r="BG18"/>
      <c r="BH18"/>
      <c r="BI18"/>
    </row>
    <row r="19" spans="1:61">
      <c r="A19" s="13" t="s">
        <v>13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/>
      <c r="BE19"/>
      <c r="BF19"/>
      <c r="BG19"/>
      <c r="BH19"/>
      <c r="BI19"/>
    </row>
    <row r="20" spans="1:61">
      <c r="A20" s="13" t="s">
        <v>12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/>
      <c r="BE20"/>
      <c r="BF20"/>
      <c r="BG20"/>
      <c r="BH20"/>
      <c r="BI20"/>
    </row>
    <row r="21" spans="1:61">
      <c r="A21" s="13" t="s">
        <v>11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/>
      <c r="BE21"/>
      <c r="BF21"/>
      <c r="BG21"/>
      <c r="BH21"/>
      <c r="BI21"/>
    </row>
    <row r="22" spans="1:61">
      <c r="A22" s="13" t="s">
        <v>10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/>
      <c r="BE22"/>
      <c r="BF22"/>
      <c r="BG22"/>
      <c r="BH22"/>
      <c r="BI22"/>
    </row>
    <row r="23" spans="1:61">
      <c r="A23" s="13" t="s">
        <v>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/>
      <c r="BE23"/>
      <c r="BF23"/>
      <c r="BG23"/>
      <c r="BH23"/>
      <c r="BI23"/>
    </row>
    <row r="24" spans="1:61">
      <c r="A24" s="13" t="s">
        <v>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/>
      <c r="BE24"/>
      <c r="BF24"/>
      <c r="BG24"/>
      <c r="BH24"/>
      <c r="BI24"/>
    </row>
    <row r="25" spans="1:61">
      <c r="A25" s="15" t="s">
        <v>32</v>
      </c>
      <c r="B25" s="14">
        <f t="shared" ref="B25:AG25" si="0">SUM(B8:B24)</f>
        <v>65287.014999999999</v>
      </c>
      <c r="C25" s="14">
        <f t="shared" si="0"/>
        <v>3836.9110000000001</v>
      </c>
      <c r="D25" s="14">
        <f t="shared" si="0"/>
        <v>4462.5410000000002</v>
      </c>
      <c r="E25" s="14">
        <f t="shared" si="0"/>
        <v>28543.38</v>
      </c>
      <c r="F25" s="14">
        <f t="shared" si="0"/>
        <v>28968.63</v>
      </c>
      <c r="G25" s="14">
        <f t="shared" si="0"/>
        <v>2307.6410000000001</v>
      </c>
      <c r="H25" s="14">
        <f t="shared" si="0"/>
        <v>3575.7130000000002</v>
      </c>
      <c r="I25" s="14">
        <f t="shared" si="0"/>
        <v>11199.93</v>
      </c>
      <c r="J25" s="14">
        <f t="shared" si="0"/>
        <v>3711.2950000000001</v>
      </c>
      <c r="K25" s="14">
        <f t="shared" si="0"/>
        <v>340002.5</v>
      </c>
      <c r="L25" s="14">
        <f t="shared" si="0"/>
        <v>3106.9180000000001</v>
      </c>
      <c r="M25" s="14">
        <f t="shared" si="0"/>
        <v>1977.652</v>
      </c>
      <c r="N25" s="14">
        <f t="shared" si="0"/>
        <v>42170.027000000002</v>
      </c>
      <c r="O25" s="14">
        <f t="shared" si="0"/>
        <v>8636.3639999999996</v>
      </c>
      <c r="P25" s="14">
        <f t="shared" si="0"/>
        <v>0</v>
      </c>
      <c r="Q25" s="14">
        <f t="shared" si="0"/>
        <v>19715.261000000002</v>
      </c>
      <c r="R25" s="14">
        <f t="shared" si="0"/>
        <v>63592.873</v>
      </c>
      <c r="S25" s="14">
        <f t="shared" si="0"/>
        <v>0</v>
      </c>
      <c r="T25" s="14">
        <f t="shared" si="0"/>
        <v>2111.48</v>
      </c>
      <c r="U25" s="14">
        <f t="shared" si="0"/>
        <v>94485.464999999997</v>
      </c>
      <c r="V25" s="14">
        <f t="shared" si="0"/>
        <v>4712.2510000000002</v>
      </c>
      <c r="W25" s="14">
        <f t="shared" si="0"/>
        <v>0</v>
      </c>
      <c r="X25" s="14">
        <f t="shared" si="0"/>
        <v>76737.679000000004</v>
      </c>
      <c r="Y25" s="14">
        <f t="shared" si="0"/>
        <v>0</v>
      </c>
      <c r="Z25" s="14">
        <f t="shared" si="0"/>
        <v>2752.1759999999999</v>
      </c>
      <c r="AA25" s="14">
        <f t="shared" si="0"/>
        <v>328534.8</v>
      </c>
      <c r="AB25" s="14">
        <f t="shared" si="0"/>
        <v>1753.326</v>
      </c>
      <c r="AC25" s="14">
        <f t="shared" si="0"/>
        <v>413794.27999999997</v>
      </c>
      <c r="AD25" s="14">
        <f t="shared" si="0"/>
        <v>15431.01</v>
      </c>
      <c r="AE25" s="14">
        <f t="shared" si="0"/>
        <v>5584.2330000000002</v>
      </c>
      <c r="AF25" s="14">
        <f t="shared" si="0"/>
        <v>260510.03000000003</v>
      </c>
      <c r="AG25" s="14">
        <f t="shared" si="0"/>
        <v>51183.972999999998</v>
      </c>
      <c r="AH25" s="14">
        <f t="shared" ref="AH25:BC25" si="1">SUM(AH8:AH24)</f>
        <v>25625.360000000001</v>
      </c>
      <c r="AI25" s="14">
        <f t="shared" si="1"/>
        <v>223666.09999999998</v>
      </c>
      <c r="AJ25" s="14">
        <f t="shared" si="1"/>
        <v>5299.5879999999997</v>
      </c>
      <c r="AK25" s="14">
        <f t="shared" si="1"/>
        <v>2203.2890000000002</v>
      </c>
      <c r="AL25" s="14">
        <f t="shared" si="1"/>
        <v>418073.72000000003</v>
      </c>
      <c r="AM25" s="14">
        <f t="shared" si="1"/>
        <v>29000.53</v>
      </c>
      <c r="AN25" s="14">
        <f t="shared" si="1"/>
        <v>7081.4690000000001</v>
      </c>
      <c r="AO25" s="14">
        <f t="shared" si="1"/>
        <v>461237.79</v>
      </c>
      <c r="AP25" s="14">
        <f t="shared" si="1"/>
        <v>25275.91</v>
      </c>
      <c r="AQ25" s="14">
        <f t="shared" si="1"/>
        <v>2302.576</v>
      </c>
      <c r="AR25" s="14">
        <f t="shared" si="1"/>
        <v>313252.70999999996</v>
      </c>
      <c r="AS25" s="14">
        <f t="shared" si="1"/>
        <v>33119.629999999997</v>
      </c>
      <c r="AT25" s="14">
        <f t="shared" si="1"/>
        <v>2315.4090000000001</v>
      </c>
      <c r="AU25" s="14">
        <f t="shared" si="1"/>
        <v>348705.234</v>
      </c>
      <c r="AV25" s="14">
        <f t="shared" si="1"/>
        <v>29795.286</v>
      </c>
      <c r="AW25" s="14">
        <f t="shared" si="1"/>
        <v>8092.41</v>
      </c>
      <c r="AX25" s="14">
        <f t="shared" si="1"/>
        <v>532646.45000000007</v>
      </c>
      <c r="AY25" s="14">
        <f t="shared" si="1"/>
        <v>12424.976000000001</v>
      </c>
      <c r="AZ25" s="14">
        <f t="shared" si="1"/>
        <v>3558.4349999999999</v>
      </c>
      <c r="BA25" s="14">
        <f t="shared" si="1"/>
        <v>324968.27</v>
      </c>
      <c r="BB25" s="14">
        <f t="shared" si="1"/>
        <v>8552.125</v>
      </c>
      <c r="BC25" s="14">
        <f t="shared" si="1"/>
        <v>4642.8959999999997</v>
      </c>
      <c r="BD25" s="14"/>
      <c r="BE25" s="14"/>
      <c r="BF25" s="14"/>
      <c r="BG25" s="14"/>
      <c r="BH25" s="14"/>
      <c r="BI25" s="14"/>
    </row>
    <row r="26" spans="1:61">
      <c r="A26" s="13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1"/>
      <c r="AG26" s="9"/>
    </row>
    <row r="27" spans="1:61"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10"/>
    </row>
    <row r="28" spans="1:61"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</row>
    <row r="31" spans="1:61">
      <c r="A31" s="7" t="s">
        <v>31</v>
      </c>
    </row>
    <row r="32" spans="1:61">
      <c r="A32" s="1" t="s">
        <v>27</v>
      </c>
    </row>
    <row r="33" spans="1:39">
      <c r="B33" s="1" t="s">
        <v>25</v>
      </c>
      <c r="C33" s="4" t="s">
        <v>24</v>
      </c>
      <c r="D33" s="5" t="s">
        <v>23</v>
      </c>
      <c r="E33" s="5" t="s">
        <v>22</v>
      </c>
      <c r="F33" s="5" t="s">
        <v>21</v>
      </c>
      <c r="G33" s="5" t="s">
        <v>20</v>
      </c>
      <c r="H33" s="4" t="s">
        <v>19</v>
      </c>
      <c r="I33" s="4" t="s">
        <v>18</v>
      </c>
      <c r="J33" s="4" t="s">
        <v>17</v>
      </c>
      <c r="K33" s="4" t="s">
        <v>16</v>
      </c>
      <c r="L33" s="4" t="s">
        <v>15</v>
      </c>
      <c r="M33" s="4" t="s">
        <v>14</v>
      </c>
      <c r="N33" s="4" t="s">
        <v>13</v>
      </c>
      <c r="O33" s="4" t="s">
        <v>12</v>
      </c>
      <c r="P33" s="4" t="s">
        <v>11</v>
      </c>
      <c r="Q33" s="4" t="s">
        <v>10</v>
      </c>
      <c r="R33" s="4" t="s">
        <v>9</v>
      </c>
      <c r="S33" s="4" t="s">
        <v>8</v>
      </c>
      <c r="T33" s="4"/>
      <c r="V33" s="1" t="s">
        <v>26</v>
      </c>
    </row>
    <row r="34" spans="1:39">
      <c r="B34" s="1">
        <v>0</v>
      </c>
      <c r="C34" s="6">
        <f>((AVERAGE(B8,E8,H8))/AVERAGE(B25,E25,H25))*100</f>
        <v>95.422427718803831</v>
      </c>
      <c r="D34" s="6">
        <f>(AVERAGE(B9,E9,H9)/AVERAGE(B25,E25,H25))*100</f>
        <v>4.577572281196165</v>
      </c>
      <c r="E34" s="6">
        <f>(AVERAGE(B10,E10,H10)/AVERAGE(B25,E25,H25))*100</f>
        <v>0</v>
      </c>
      <c r="F34" s="6">
        <f>(AVERAGE(B11,E11,H11)/AVERAGE(B25,E25,H25))*100</f>
        <v>0</v>
      </c>
      <c r="G34" s="6">
        <f>(AVERAGE(B12,E12,H12)/AVERAGE(B25,E25,H25))*100</f>
        <v>0</v>
      </c>
      <c r="H34" s="6">
        <f>(AVERAGE(B13,E13,H13)/AVERAGE(B25,E25,H25))*100</f>
        <v>0</v>
      </c>
      <c r="I34" s="6">
        <f>(AVERAGE(B14,E14,H14)/AVERAGE(B25,E25,H25))*100</f>
        <v>0</v>
      </c>
      <c r="J34" s="6">
        <f>(AVERAGE(B15,E15,H15)/AVERAGE(B25,E25,H25))*100</f>
        <v>0</v>
      </c>
      <c r="K34" s="6">
        <f>(AVERAGE(B16,E16,H16)/AVERAGE(B25,E25,H25))*100</f>
        <v>0</v>
      </c>
      <c r="L34" s="6">
        <f>(AVERAGE(B17,E17,H17)/AVERAGE(B25,E25,H25))*100</f>
        <v>0</v>
      </c>
      <c r="M34" s="6">
        <f>(AVERAGE(B18,E18,H18)/AVERAGE(B25,E25,H25))*100</f>
        <v>0</v>
      </c>
      <c r="N34" s="6">
        <f>(AVERAGE(B19,E19,H19)/AVERAGE(B25,E25,H25))*100</f>
        <v>0</v>
      </c>
      <c r="O34" s="6">
        <f>(AVERAGE(B20,E20,H20)/AVERAGE(B25,E25,H25))*100</f>
        <v>0</v>
      </c>
      <c r="P34" s="6">
        <f>(AVERAGE(B21,E21,H21)/AVERAGE(B25,E25,H25))*100</f>
        <v>0</v>
      </c>
      <c r="Q34" s="6">
        <f>(AVERAGE(B22,E22,H22)/AVERAGE(B25,E25,H25))*100</f>
        <v>0</v>
      </c>
      <c r="R34" s="6">
        <f>(AVERAGE(B23,E23,H23)/AVERAGE(B25,E25,H25))*100</f>
        <v>0</v>
      </c>
      <c r="S34" s="6">
        <f>(AVERAGE(B24,E24,H24)/AVERAGE(B25,E25,H25))*100</f>
        <v>0</v>
      </c>
      <c r="T34" s="6"/>
      <c r="U34" s="6"/>
      <c r="V34" s="6">
        <f t="shared" ref="V34:V39" si="2">SUM(D34:T34)</f>
        <v>4.577572281196165</v>
      </c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spans="1:39">
      <c r="B35" s="1">
        <v>5</v>
      </c>
      <c r="C35" s="6">
        <f>(AVERAGE(K8,N8,Q8)/AVERAGE(K25,N25,Q25))*100</f>
        <v>93.081449889689111</v>
      </c>
      <c r="D35" s="6">
        <f>(AVERAGE(K9,N9,Q9)/AVERAGE(K25,N25,Q25))*100</f>
        <v>6.9185501103108917</v>
      </c>
      <c r="E35" s="6">
        <f>(AVERAGE($K10,$N10,$Q10)/AVERAGE(K25,N25,Q25))*100</f>
        <v>0</v>
      </c>
      <c r="F35" s="6">
        <f>(AVERAGE(K11,N11,Q11)/AVERAGE(K25,N25,Q25))*100</f>
        <v>0</v>
      </c>
      <c r="G35" s="6">
        <f>(AVERAGE(K12,N12,Q12)/AVERAGE(K25,N25,Q25))*100</f>
        <v>0</v>
      </c>
      <c r="H35" s="6">
        <f>(AVERAGE($K13,$N13,$Q13)/AVERAGE(K25,N25,Q25))*100</f>
        <v>0</v>
      </c>
      <c r="I35" s="6">
        <f>(AVERAGE(K14,N14,Q14)/AVERAGE(K25,N25,Q25))*100</f>
        <v>0</v>
      </c>
      <c r="J35" s="6">
        <f>(AVERAGE(K15,N15,Q15)/AVERAGE(K25,N25,Q25))*100</f>
        <v>0</v>
      </c>
      <c r="K35" s="6">
        <f>(AVERAGE(K16,N16,Q16)/AVERAGE(K25,N25,Q25))*100</f>
        <v>0</v>
      </c>
      <c r="L35" s="6">
        <f>(AVERAGE(K17,N17,Q17)/AVERAGE(K25,N25,Q25))*100</f>
        <v>0</v>
      </c>
      <c r="M35" s="6">
        <f>(AVERAGE(K18,N18,Q18)/AVERAGE(K25,N25,Q25))*100</f>
        <v>0</v>
      </c>
      <c r="N35" s="6">
        <f>(AVERAGE(K19,N19,Q19)/AVERAGE(K25,N25,Q25))*100</f>
        <v>0</v>
      </c>
      <c r="O35" s="6">
        <f>(AVERAGE(K20,N20,Q20)/AVERAGE(K25,N25,Q25))*100</f>
        <v>0</v>
      </c>
      <c r="P35" s="6">
        <f>(AVERAGE(K21,N21,Q21)/AVERAGE(K25,N25,Q25))*100</f>
        <v>0</v>
      </c>
      <c r="Q35" s="6">
        <f>(AVERAGE(K22,N22,Q22)/AVERAGE(K25,N25,Q25))*100</f>
        <v>0</v>
      </c>
      <c r="R35" s="6">
        <f>(AVERAGE(K23,N23,Q23)/AVERAGE(K25,N25,Q25))*100</f>
        <v>0</v>
      </c>
      <c r="S35" s="6">
        <f>(AVERAGE(K24,N24,Q24)/AVERAGE(K25,N25,Q25))*100</f>
        <v>0</v>
      </c>
      <c r="T35" s="6"/>
      <c r="U35" s="6"/>
      <c r="V35" s="6">
        <f t="shared" si="2"/>
        <v>6.9185501103108917</v>
      </c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spans="1:39">
      <c r="B36" s="1">
        <v>15</v>
      </c>
      <c r="C36" s="6">
        <f>(AVERAGE(T8,W8,Z8)/AVERAGE(T25,W25,Z25))*100</f>
        <v>100</v>
      </c>
      <c r="D36" s="6">
        <f>(AVERAGE(T9,W9,Z9)/AVERAGE(T25,W25,Z25))*100</f>
        <v>0</v>
      </c>
      <c r="E36" s="6">
        <f>(AVERAGE(T10,W10,Z10)/AVERAGE(T25,W25,Z25))*100</f>
        <v>0</v>
      </c>
      <c r="F36" s="6">
        <f>(AVERAGE(T11,W11,Z11)/AVERAGE(T25,W25,Z25))*100</f>
        <v>0</v>
      </c>
      <c r="G36" s="6">
        <f>(AVERAGE(T12,W12,Z12)/AVERAGE(T25,W25,Z25))*100</f>
        <v>0</v>
      </c>
      <c r="H36" s="6">
        <f>(AVERAGE(T13,W13,Z13)/AVERAGE(T25,W25,Z25))*100</f>
        <v>0</v>
      </c>
      <c r="I36" s="6">
        <f>(AVERAGE(T14,W14,Z14)/AVERAGE(T25,W25,Z25))*100</f>
        <v>0</v>
      </c>
      <c r="J36" s="6">
        <f>(AVERAGE(T15,W15,Z15)/AVERAGE(T25,W25,Z25))*100</f>
        <v>0</v>
      </c>
      <c r="K36" s="6">
        <f>(AVERAGE(T16,W16,Z16)/AVERAGE(T25,W25,Z25))*100</f>
        <v>0</v>
      </c>
      <c r="L36" s="6">
        <f>(AVERAGE(T17,W17,Z17)/AVERAGE(T25,W25,Z25))*100</f>
        <v>0</v>
      </c>
      <c r="M36" s="6">
        <f>(AVERAGE(T18,W18,Z18)/AVERAGE(T25,W25,Z25))*100</f>
        <v>0</v>
      </c>
      <c r="N36" s="6">
        <f>(AVERAGE(T19,W19,Z19)/AVERAGE(T25,W25,Z25))*100</f>
        <v>0</v>
      </c>
      <c r="O36" s="6">
        <f>(AVERAGE(T20,W20,Z20)/AVERAGE(T25,W25,Z25))*100</f>
        <v>0</v>
      </c>
      <c r="P36" s="6">
        <f>(AVERAGE(T21,W21,Z21)/AVERAGE(T25,W25,Z25))*100</f>
        <v>0</v>
      </c>
      <c r="Q36" s="6">
        <f>(AVERAGE(T22,W22,Z22)/AVERAGE(T25,W25,Z25))*100</f>
        <v>0</v>
      </c>
      <c r="R36" s="6">
        <f>(AVERAGE(T23,W23,Z23)/AVERAGE(T25,W25,Z25))*100</f>
        <v>0</v>
      </c>
      <c r="S36" s="6">
        <f>(AVERAGE(T24,W24,Z24)/AVERAGE(T25,W25,Z25))*100</f>
        <v>0</v>
      </c>
      <c r="T36" s="6"/>
      <c r="U36" s="6"/>
      <c r="V36" s="6">
        <f t="shared" si="2"/>
        <v>0</v>
      </c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spans="1:39">
      <c r="B37" s="1">
        <v>30</v>
      </c>
      <c r="C37" s="6">
        <f>(AVERAGE(AC8,AF8,AI8)/AVERAGE(AC25,AF25,AI25))*100</f>
        <v>88.945425272977545</v>
      </c>
      <c r="D37" s="6">
        <f>(AVERAGE(AC9,AF9,AI9)/AVERAGE(AC25,AF25,AI25))*100</f>
        <v>11.054574727022464</v>
      </c>
      <c r="E37" s="6">
        <f>(AVERAGE(AC10,AF10,AI10)/AVERAGE(AC25,AF25,AI25))*100</f>
        <v>0</v>
      </c>
      <c r="F37" s="6">
        <f>(AVERAGE(AC11,AF11,AI11)/AVERAGE(AC25,AF25,AI25))*100</f>
        <v>0</v>
      </c>
      <c r="G37" s="6">
        <f>(AVERAGE(AC12,AF12,AI12)/AVERAGE(AC25,AF25,AI25))*100</f>
        <v>0</v>
      </c>
      <c r="H37" s="6">
        <f>(AVERAGE(AC13,AF13,AI13)/AVERAGE(AC25,AF25,AI25))*100</f>
        <v>0</v>
      </c>
      <c r="I37" s="6">
        <f>(AVERAGE(AC14,AF14,AI14)/AVERAGE(AC25,AF25,AI25))*100</f>
        <v>0</v>
      </c>
      <c r="J37" s="6">
        <f>(AVERAGE(AC15,AF15,AI15)/AVERAGE(AC25,AF25,AI25))*100</f>
        <v>0</v>
      </c>
      <c r="K37" s="6">
        <f>(AVERAGE(AC16,AF16,AI16)/AVERAGE(AC25,AF25,AI25))*100</f>
        <v>0</v>
      </c>
      <c r="L37" s="6">
        <f>(AVERAGE(AC17,AF17,AI17)/AVERAGE(AC25,AF25,AI25))*100</f>
        <v>0</v>
      </c>
      <c r="M37" s="6">
        <f>(AVERAGE(AC18,AF18,AI18)/AVERAGE(AC25,AF25,AI25))*100</f>
        <v>0</v>
      </c>
      <c r="N37" s="6">
        <f>(AVERAGE(AC19,AF19,AI19)/AVERAGE(AC25,AF25,AI25))*100</f>
        <v>0</v>
      </c>
      <c r="O37" s="6">
        <f>(AVERAGE(AC20,AF20,AI20)/AVERAGE(AC25,AF25,AI25))*100</f>
        <v>0</v>
      </c>
      <c r="P37" s="6">
        <f>(AVERAGE(AC21,AF21,AI21)/AVERAGE(AC25,AF25,AI25))*100</f>
        <v>0</v>
      </c>
      <c r="Q37" s="6">
        <f>(AVERAGE(AC22,AF22,AI22)/AVERAGE(AC25,AF25,AI25))*100</f>
        <v>0</v>
      </c>
      <c r="R37" s="6">
        <f>(AVERAGE(AC23,AF23,AI23)/AVERAGE(AC25,AF25,AI25))*100</f>
        <v>0</v>
      </c>
      <c r="S37" s="6">
        <f>(AVERAGE(AC24,AF24,AI24)/AVERAGE(AC25,AF25,AI25))*100</f>
        <v>0</v>
      </c>
      <c r="T37" s="6"/>
      <c r="U37" s="6"/>
      <c r="V37" s="6">
        <f t="shared" si="2"/>
        <v>11.054574727022464</v>
      </c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spans="1:39">
      <c r="B38" s="1">
        <v>60</v>
      </c>
      <c r="C38" s="6">
        <f>(AVERAGE(AL8,AO8,AR8)/AVERAGE(AL25,AO25,AR25))*100</f>
        <v>86.30631229234767</v>
      </c>
      <c r="D38" s="6">
        <f>(AVERAGE(AL9,AO9,AR9)/AVERAGE(AL25,AO25,AR25))*100</f>
        <v>13.693687707652339</v>
      </c>
      <c r="E38" s="6">
        <f>(AVERAGE(AL10,AO10,AR10)/AVERAGE(AL25,AO25,AR25))*100</f>
        <v>0</v>
      </c>
      <c r="F38" s="6">
        <f>(AVERAGE(AL11,AO11,AR11)/AVERAGE(AL25,AO25,AR25))*100</f>
        <v>0</v>
      </c>
      <c r="G38" s="6">
        <f>(AVERAGE(AL12,AO12,AR12)/AVERAGE(AL25,AO25,AR25))*100</f>
        <v>0</v>
      </c>
      <c r="H38" s="6">
        <f>(AVERAGE(AL13,AO13,AR13)/AVERAGE(AL25,AO25,AR25))*100</f>
        <v>0</v>
      </c>
      <c r="I38" s="6">
        <f>(AVERAGE(AL14,AO14,AR14)/AVERAGE(AL25,AO25,AR25))*100</f>
        <v>0</v>
      </c>
      <c r="J38" s="6">
        <f>(AVERAGE(AL15,AO15,AR15)/AVERAGE(AL25,AO25,AR25))*100</f>
        <v>0</v>
      </c>
      <c r="K38" s="6">
        <f>(AVERAGE(AL16,AO16,AR16)/AVERAGE(AL25,AO25,AR25))*100</f>
        <v>0</v>
      </c>
      <c r="L38" s="6">
        <f>(AVERAGE(AL17,AO17,AR17)/AVERAGE(AL25,AO25,AR25))*100</f>
        <v>0</v>
      </c>
      <c r="M38" s="6">
        <f>(AVERAGE(AL18,AO18,AR18)/AVERAGE(AL25,AO25,AR25))*100</f>
        <v>0</v>
      </c>
      <c r="N38" s="6">
        <f>(AVERAGE(AL19,AO19,AR19)/AVERAGE(AL25,AO25,AR25))*100</f>
        <v>0</v>
      </c>
      <c r="O38" s="6">
        <f>(AVERAGE(AL20,AO20,AR20)/AVERAGE(AL25,AO25,AR25))*100</f>
        <v>0</v>
      </c>
      <c r="P38" s="6">
        <f>(AVERAGE(AL21,AO21,AR21)/AVERAGE(AL25,AO25,AR25))*100</f>
        <v>0</v>
      </c>
      <c r="Q38" s="6">
        <f>(AVERAGE(AL22,AO22,AR22)/AVERAGE(AL25,AO25,AR25))*100</f>
        <v>0</v>
      </c>
      <c r="R38" s="6">
        <f>(AVERAGE(AL23,AO23,AR23)/AVERAGE(AL25,AO25,AR25))*100</f>
        <v>0</v>
      </c>
      <c r="S38" s="6">
        <f>(AVERAGE(AL24,AO24,AR24)/AVERAGE(AL25,AO25,AR25))*100</f>
        <v>0</v>
      </c>
      <c r="T38" s="6"/>
      <c r="U38" s="6"/>
      <c r="V38" s="6">
        <f t="shared" si="2"/>
        <v>13.693687707652339</v>
      </c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spans="1:39">
      <c r="B39" s="1">
        <v>120</v>
      </c>
      <c r="C39" s="1">
        <f>(AVERAGE(AU8,AX8,BA8)/AVERAGE(AU25,AX25,BA25))*100</f>
        <v>94.676117742474119</v>
      </c>
      <c r="D39" s="1">
        <f>(AVERAGE(AU9,AX9,BA9)/AVERAGE(AU25,AX25,BA25))*100</f>
        <v>5.3238822575258498</v>
      </c>
      <c r="E39" s="1">
        <f>(AVERAGE(AU10,AX10,BA10)/AVERAGE(AU25,AX25,BA25))*100</f>
        <v>0</v>
      </c>
      <c r="F39" s="1">
        <f>(AVERAGE(AU11,AX11,BA11)/AVERAGE(AU25,AX25,BA25))*100</f>
        <v>0</v>
      </c>
      <c r="G39" s="1">
        <f>(AVERAGE(AU12,AX12,BA12)/AVERAGE(AU25,AX25,BA25))*100</f>
        <v>0</v>
      </c>
      <c r="H39" s="1">
        <f>(AVERAGE(AU13,AX13,BA13)/AVERAGE(AU25,AX25,BA25))*100</f>
        <v>0</v>
      </c>
      <c r="I39" s="1">
        <f>(AVERAGE(AU14,AX14,BA14)/AVERAGE(AU25,AX25,BA25))*100</f>
        <v>0</v>
      </c>
      <c r="J39" s="1">
        <f>(AVERAGE(AU15,AX15,BA15)/AVERAGE(AU25,AX25,BA25))*100</f>
        <v>0</v>
      </c>
      <c r="K39" s="1">
        <f>(AVERAGE(AU16,AX16,BA16)/AVERAGE(AU25,AX25,BA25))*100</f>
        <v>0</v>
      </c>
      <c r="L39" s="1">
        <f>(AVERAGE(AU17,AX17,BA17)/AVERAGE(AU25,AX25,BA25))*100</f>
        <v>0</v>
      </c>
      <c r="M39" s="1">
        <f>(AVERAGE(AU18,AX18,BA18)/AVERAGE(AU25,AX25,BA25))*100</f>
        <v>0</v>
      </c>
      <c r="N39" s="1">
        <f>(AVERAGE(AU19,AX19,BA19)/AVERAGE(AU25,AX25,BA25))*100</f>
        <v>0</v>
      </c>
      <c r="O39" s="1">
        <f>(AVERAGE(AU20,AX20,BA20)/AVERAGE(AU25,AX25,BA25))*100</f>
        <v>0</v>
      </c>
      <c r="P39" s="1">
        <f>(AVERAGE(AU21,AX21,BA21)/AVERAGE(AU25,AX25,BA25))*100</f>
        <v>0</v>
      </c>
      <c r="Q39" s="1">
        <f>(AVERAGE(AU22,AX22,BA22)/AVERAGE(AU25,AX25,BA25))*100</f>
        <v>0</v>
      </c>
      <c r="R39" s="1">
        <f>(AVERAGE(AU23,AX23,BA23)/AVERAGE(AU25,AX25,BA25))*100</f>
        <v>0</v>
      </c>
      <c r="S39" s="1">
        <f>(AVERAGE(AU24,AX24,BA24)/AVERAGE(AU25,AX25,BA25))*100</f>
        <v>0</v>
      </c>
      <c r="V39" s="6">
        <f t="shared" si="2"/>
        <v>5.3238822575258498</v>
      </c>
    </row>
    <row r="41" spans="1:39">
      <c r="A41" s="1" t="s">
        <v>0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9">
      <c r="B42" s="1" t="s">
        <v>25</v>
      </c>
      <c r="C42" s="4" t="s">
        <v>24</v>
      </c>
      <c r="D42" s="5" t="s">
        <v>23</v>
      </c>
      <c r="E42" s="5" t="s">
        <v>22</v>
      </c>
      <c r="F42" s="5" t="s">
        <v>21</v>
      </c>
      <c r="G42" s="5" t="s">
        <v>20</v>
      </c>
      <c r="H42" s="4" t="s">
        <v>19</v>
      </c>
      <c r="I42" s="4" t="s">
        <v>18</v>
      </c>
      <c r="J42" s="4" t="s">
        <v>17</v>
      </c>
      <c r="K42" s="4" t="s">
        <v>16</v>
      </c>
      <c r="L42" s="4" t="s">
        <v>15</v>
      </c>
      <c r="M42" s="4" t="s">
        <v>14</v>
      </c>
      <c r="N42" s="4" t="s">
        <v>13</v>
      </c>
      <c r="O42" s="4" t="s">
        <v>12</v>
      </c>
      <c r="P42" s="4" t="s">
        <v>11</v>
      </c>
      <c r="Q42" s="4" t="s">
        <v>10</v>
      </c>
      <c r="R42" s="4" t="s">
        <v>9</v>
      </c>
      <c r="S42" s="4" t="s">
        <v>8</v>
      </c>
      <c r="T42" s="4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9">
      <c r="B43" s="1">
        <v>0</v>
      </c>
      <c r="C43" s="8">
        <f>STDEV(((B8/B25)*100),((E8/E25)*100),((H8/H25)*100))</f>
        <v>3.9430652290078263</v>
      </c>
      <c r="D43" s="8">
        <f>STDEV(((B9/B25)*100),((E9/E25)*100),((H9/H25)*100))</f>
        <v>3.9430652290078281</v>
      </c>
      <c r="E43" s="8">
        <f>STDEV(((B10/B25)*100),((E10/E25)*100),((H10/H25)*100))</f>
        <v>0</v>
      </c>
      <c r="F43" s="8">
        <f>STDEV(((B11/B25)*100),((E11/E25)*100),((H11/H25)*100))</f>
        <v>0</v>
      </c>
      <c r="G43" s="8">
        <f>STDEV(((B12/B25)*100),((E12/E25)*100),((H12/H25)*100))</f>
        <v>0</v>
      </c>
      <c r="H43" s="8">
        <f>STDEV(((B13/B25)*100),((E13/E25)*100),((H13/H25)*100))</f>
        <v>0</v>
      </c>
      <c r="I43" s="8">
        <f>STDEV(((B14/B25)*100),((E14/E25)*100),((H14/H25)*100))</f>
        <v>0</v>
      </c>
      <c r="J43" s="8">
        <f>STDEV(((B15/B25)*100),((E15/E25)*100),((H15/H25)*100))</f>
        <v>0</v>
      </c>
      <c r="K43" s="8">
        <f>STDEV(((B16/B25)*100),((E16/E25)*100),((H16/H25)*100))</f>
        <v>0</v>
      </c>
      <c r="L43" s="8">
        <f>STDEV(((B17/B25)*100),((E17/E25)*100),((H17/H25)*100))</f>
        <v>0</v>
      </c>
      <c r="M43" s="8">
        <f>STDEV(((B18/$B$25)*100),((E18/$E$25)*100),((H18/$H$25)*100))</f>
        <v>0</v>
      </c>
      <c r="N43" s="8">
        <f>STDEV(((B19/B25)*100),((E19/E25)*100),((H19/H25)*100))</f>
        <v>0</v>
      </c>
      <c r="O43" s="8">
        <f>STDEV(((B20/B25)*100),((E20/E25)*100),((H20/H25)*100))</f>
        <v>0</v>
      </c>
      <c r="P43" s="8">
        <f>STDEV(((B21/B25)*100),((E21/E25)*100),((H21/H25)*100))</f>
        <v>0</v>
      </c>
      <c r="Q43" s="8">
        <f>STDEV(((B22/B25)*100),((E22/E25)*100),((H22/H25)*100))</f>
        <v>0</v>
      </c>
      <c r="R43" s="8">
        <f>STDEV(((B23/B25)*100),((E23/E25)*100),((H23/H25)*100))</f>
        <v>0</v>
      </c>
      <c r="S43" s="8">
        <f>STDEV(((B24/B25)*100),((E24/E25)*100),((H24/H25)*100))</f>
        <v>0</v>
      </c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9">
      <c r="B44" s="1">
        <v>5</v>
      </c>
      <c r="C44" s="1">
        <f>STDEV(((K8/K25)*100),((N8/N25)*100),((Q8/Q25)*100))</f>
        <v>1.4147581376311766</v>
      </c>
      <c r="D44" s="8">
        <f>STDEV(((K9/K25)*100),((N9/N25)*100),((Q9/Q25)*100))</f>
        <v>1.41475813763117</v>
      </c>
      <c r="E44" s="8">
        <f>STDEV(((K10/K25)*100),((N10/N25)*100),((Q10/Q25)*100))</f>
        <v>0</v>
      </c>
      <c r="F44" s="8">
        <f>STDEV(((K11/K25)*100),((N11/N25)*100),((Q11/Q25)*100))</f>
        <v>0</v>
      </c>
      <c r="G44" s="8">
        <f>STDEV(((K12/K25)*100),((N12/N25)*100),((Q12/Q25)*100))</f>
        <v>0</v>
      </c>
      <c r="H44" s="8">
        <f>STDEV(((K13/K25)*100),((N13/N25)*100),((Q13/Q25)*100))</f>
        <v>0</v>
      </c>
      <c r="I44" s="8">
        <f>STDEV(((K14/K25)*100),((N14/N25)*100),((Q14/Q25)*100))</f>
        <v>0</v>
      </c>
      <c r="J44" s="8">
        <f>STDEV(((K15/K25)*100),((N15/N25)*100),((Q15/Q25)*100))</f>
        <v>0</v>
      </c>
      <c r="K44" s="8">
        <f>STDEV(((K16/K25)*100),((N16/N25)*100),((Q16/Q25)*100))</f>
        <v>0</v>
      </c>
      <c r="L44" s="8">
        <f>STDEV((($K17/$K$25)*100),(($N17/$N$25)*100),(($Q17/$Q$25)*100))</f>
        <v>0</v>
      </c>
      <c r="M44" s="8">
        <f>STDEV((($K18/$K$25)*100),(($N18/$N$25)*100),(($Q18/$Q$25)*100))</f>
        <v>0</v>
      </c>
      <c r="N44" s="8">
        <f>STDEV((($K19/$K$25)*100),(($N19/$N$25)*100),(($Q19/$Q$25)*100))</f>
        <v>0</v>
      </c>
      <c r="O44" s="8">
        <f>STDEV((($K20/$K$25)*100),(($N20/$N$25)*100),(($Q20/$Q$25)*100))</f>
        <v>0</v>
      </c>
      <c r="P44" s="8">
        <f>STDEV((($K21/$K$25)*100),(($N21/$N$25)*100),(($Q21/$Q$25)*100))</f>
        <v>0</v>
      </c>
      <c r="Q44" s="8">
        <f>STDEV((($K22/$K$25)*100),(($N22/$N$25)*100),(($Q22/$Q$25)*100))</f>
        <v>0</v>
      </c>
      <c r="R44" s="8">
        <f>STDEV((($K23/$K$25)*100),(($N23/$N$25)*100),(($Q23/$Q$25)*100))</f>
        <v>0</v>
      </c>
      <c r="S44" s="8">
        <f>STDEV((($K24/$K$25)*100),(($N24/$N$25)*100),(($Q24/$Q$25)*100))</f>
        <v>0</v>
      </c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9">
      <c r="B45" s="1">
        <v>15</v>
      </c>
      <c r="C45" s="1" t="e">
        <f>STDEV(((T8/T25)*100),((W8/W25)*100),((Z8/Z25)*100))</f>
        <v>#DIV/0!</v>
      </c>
      <c r="D45" s="8" t="e">
        <f>STDEV(((T9/T25)*100),((W9/W25)*100),((Z9/Z25)*100))</f>
        <v>#DIV/0!</v>
      </c>
      <c r="E45" s="8" t="e">
        <f>STDEV(((T10/T25)*100),((W10/W25)*100),((Z10/Z25)*100))</f>
        <v>#DIV/0!</v>
      </c>
      <c r="F45" s="8" t="e">
        <f>STDEV(((T11/T25)*100),((W11/W25)*100),((Z11/Z25)*100))</f>
        <v>#DIV/0!</v>
      </c>
      <c r="G45" s="8" t="e">
        <f>STDEV(((T12/T25)*100),((W12/W25)*100),((Z12/Z25)*100))</f>
        <v>#DIV/0!</v>
      </c>
      <c r="H45" s="8" t="e">
        <f>STDEV(((T13/T25)*100),((W13/W25)*100),((Z13/Z25)*100))</f>
        <v>#DIV/0!</v>
      </c>
      <c r="I45" s="8" t="e">
        <f>STDEV(((T14/T25)*100),((W14/W25)*100),((Z14/Z25)*100))</f>
        <v>#DIV/0!</v>
      </c>
      <c r="J45" s="8" t="e">
        <f>STDEV(((T15/T25)*100),((W15/W25)*100),((Z15/Z25)*100))</f>
        <v>#DIV/0!</v>
      </c>
      <c r="K45" s="8" t="e">
        <f>STDEV(((T16/T25)*100),((W16/W25)*100),((Z16/Z25)*100))</f>
        <v>#DIV/0!</v>
      </c>
      <c r="L45" s="8" t="e">
        <f>STDEV((($T17/$T$25)*100),(($W17/$W$25)*100),(($Z17/$Z$25)*100))</f>
        <v>#DIV/0!</v>
      </c>
      <c r="M45" s="8" t="e">
        <f>STDEV((($T18/$T$25)*100),(($W18/$W$25)*100),(($Z18/$Z$25)*100))</f>
        <v>#DIV/0!</v>
      </c>
      <c r="N45" s="8" t="e">
        <f>STDEV((($T19/$T$25)*100),(($W19/$W$25)*100),(($Z19/$Z$25)*100))</f>
        <v>#DIV/0!</v>
      </c>
      <c r="O45" s="8" t="e">
        <f>STDEV((($T20/$T$25)*100),(($W20/$W$25)*100),(($Z20/$Z$25)*100))</f>
        <v>#DIV/0!</v>
      </c>
      <c r="P45" s="8" t="e">
        <f>STDEV((($T21/$T$25)*100),(($W21/$W$25)*100),(($Z21/$Z$25)*100))</f>
        <v>#DIV/0!</v>
      </c>
      <c r="Q45" s="8" t="e">
        <f>STDEV((($T22/$T$25)*100),(($W22/$W$25)*100),(($Z22/$Z$25)*100))</f>
        <v>#DIV/0!</v>
      </c>
      <c r="R45" s="8" t="e">
        <f>STDEV((($T23/$T$25)*100),(($W23/$W$25)*100),(($Z23/$Z$25)*100))</f>
        <v>#DIV/0!</v>
      </c>
      <c r="S45" s="8" t="e">
        <f>STDEV((($T24/$T$25)*100),(($W24/$W$25)*100),(($Z24/$Z$25)*100))</f>
        <v>#DIV/0!</v>
      </c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9">
      <c r="B46" s="1">
        <v>30</v>
      </c>
      <c r="C46" s="1">
        <f>STDEV(((AC8/AC25)*100),((AF8/AF25)*100),((AI8/AI25)*100))</f>
        <v>8.8745398578327404</v>
      </c>
      <c r="D46" s="8">
        <f>STDEV(((AC9/AC25)*100),((AF9/AF25)*100),((AI9/AI25)*100))</f>
        <v>8.8745398578327386</v>
      </c>
      <c r="E46" s="8">
        <f>STDEV(((AC10/AC25)*100),((AF10/AF25)*100),((AI10/AI25)*100))</f>
        <v>0</v>
      </c>
      <c r="F46" s="8">
        <f>STDEV(((AC11/AC25)*100),((AF11/AF25)*100),((AI11/AI25)*100))</f>
        <v>0</v>
      </c>
      <c r="G46" s="8">
        <f>STDEV(((AC12/AC25)*100),((AF12/AF25)*100),((AI12/AI25)*100))</f>
        <v>0</v>
      </c>
      <c r="H46" s="8">
        <f>STDEV(((AC13/AC25)*100),((AF13/AF25)*100),((AI13/AI25)*100))</f>
        <v>0</v>
      </c>
      <c r="I46" s="8">
        <f>STDEV(((AC14/AC25)*100),((AF14/AF25)*100),((AI14/AI25)*100))</f>
        <v>0</v>
      </c>
      <c r="J46" s="8">
        <f>STDEV(((AC15/AC25)*100),((AF15/AF25)*100),((AI15/AI25)*100))</f>
        <v>0</v>
      </c>
      <c r="K46" s="8">
        <f>STDEV(((AC16/AC25)*100),((AF16/AF25)*100),((AI16/AI25)*100))</f>
        <v>0</v>
      </c>
      <c r="L46" s="8">
        <f>STDEV((($AC$17/$AC$25)*100),(($AF$17/$AF$25)*100),(($AI$17/$AI$25)*100))</f>
        <v>0</v>
      </c>
      <c r="M46" s="8">
        <f>STDEV((($AC$18/$AC$25)*100),(($AF$18/$AF$25)*100),(($AI$18/$AI$25)*100))</f>
        <v>0</v>
      </c>
      <c r="N46" s="8">
        <f>STDEV((($AC$19/$AC$25)*100),(($AF$19/$AF$25)*100),(($AI$19/$AI$25)*100))</f>
        <v>0</v>
      </c>
      <c r="O46" s="8">
        <f>STDEV((($AC$20/$AC$25)*100),(($AF$20/$AF$25)*100),(($AI$20/$AI$25)*100))</f>
        <v>0</v>
      </c>
      <c r="P46" s="8">
        <f>STDEV((($AC$21/$AC$25)*100),(($AF$21/$AF$25)*100),(($AI$21/$AI$25)*100))</f>
        <v>0</v>
      </c>
      <c r="Q46" s="8">
        <f>STDEV((($AC$22/$AC$25)*100),(($AF$22/$AF$25)*100),(($AI$22/$AI$25)*100))</f>
        <v>0</v>
      </c>
      <c r="R46" s="8">
        <f>STDEV((($AC$23/$AC$25)*100),(($AF$23/$AF$25)*100),(($AI$23/$AI$25)*100))</f>
        <v>0</v>
      </c>
      <c r="S46" s="8">
        <f>STDEV((($AC$24/$AC$25)*100),(($AF$24/$AF$25)*100),(($AI$24/$AI$25)*100))</f>
        <v>0</v>
      </c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9">
      <c r="B47" s="1">
        <v>60</v>
      </c>
      <c r="C47" s="1">
        <f>STDEV(((AL8/AL25)*100),((AO8/AO25)*100),((AR8/AR25)*100))</f>
        <v>6.5394171250891882</v>
      </c>
      <c r="D47" s="8">
        <f>STDEV(((AL9/AL25)*100),((AO9/AO25)*100),((AR9/AR25)*100))</f>
        <v>6.5394171250891953</v>
      </c>
      <c r="E47" s="8">
        <f>STDEV(((AL10/AL25)*100),((AO10/AO25)*100),((AR10/AR25)*100))</f>
        <v>0</v>
      </c>
      <c r="F47" s="8">
        <f>STDEV(((AL11/AL25)*100),((AO11/AO25)*100),((AR11/AR25)*100))</f>
        <v>0</v>
      </c>
      <c r="G47" s="8">
        <f>STDEV(((AL12/AL25)*100),((AO12/AO25)*100),((AR12/AR25)*100))</f>
        <v>0</v>
      </c>
      <c r="H47" s="8">
        <f>STDEV(((AL13/AL25)*100),((AO13/AO25)*100),((AR13/AR25)*100))</f>
        <v>0</v>
      </c>
      <c r="I47" s="8">
        <f>STDEV(((AL14/AL25)*100),((AO14/AO25)*100),((AR14/AR25)*100))</f>
        <v>0</v>
      </c>
      <c r="J47" s="8">
        <f>STDEV(((AL15/AL25)*100),((AO15/AO25)*100),((AR15/AR25)*100))</f>
        <v>0</v>
      </c>
      <c r="K47" s="8">
        <f>STDEV(((AL16/AL25)*100),((AO16/AO25)*100),((AR16/AR25)*100))</f>
        <v>0</v>
      </c>
      <c r="L47" s="8">
        <f>STDEV((($AL$17/$AL$25)*100),(($AO$17/$AO$25)*100),(($AR$17/$AR$25)*100))</f>
        <v>0</v>
      </c>
      <c r="M47" s="8">
        <f>STDEV((($AL$18/$AL$25)*100),(($AO$18/$AO$25)*100),(($AR$18/$AR$25)*100))</f>
        <v>0</v>
      </c>
      <c r="N47" s="8">
        <f>STDEV((($AL$19/$AL$25)*100),(($AO$19/$AO$25)*100),(($AR$19/$AR$25)*100))</f>
        <v>0</v>
      </c>
      <c r="O47" s="8">
        <f>STDEV((($AL$20/$AL$25)*100),(($AO$20/$AO$25)*100),(($AR$20/$AR$25)*100))</f>
        <v>0</v>
      </c>
      <c r="P47" s="8">
        <f>STDEV((($AL$21/$AL$25)*100),(($AO$21/$AO$25)*100),(($AR$21/$AR$25)*100))</f>
        <v>0</v>
      </c>
      <c r="Q47" s="8">
        <f>STDEV((($AL$22/$AL$25)*100),(($AO$22/$AO$25)*100),(($AR$22/$AR$25)*100))</f>
        <v>0</v>
      </c>
      <c r="R47" s="8">
        <f>STDEV((($AL$23/$AL$25)*100),(($AO$23/$AO$25)*100),(($AR$23/$AR$25)*100))</f>
        <v>0</v>
      </c>
      <c r="S47" s="8">
        <f>STDEV((($AL$24/$AL$25)*100),(($AO$24/$AO$25)*100),(($AR$24/$AR$25)*100))</f>
        <v>0</v>
      </c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9">
      <c r="B48" s="1">
        <v>120</v>
      </c>
      <c r="C48" s="1">
        <f>STDEV(((AU8/AU25)*100),((AX8/AX25)*100),((BA8/BA25)*100))</f>
        <v>2.9438184918794357</v>
      </c>
      <c r="D48" s="8">
        <f>STDEV(((AU9/AU25)*100),((AX9/AX25)*100),((BA9/BA25)*100))</f>
        <v>2.9438184918794379</v>
      </c>
      <c r="E48" s="8">
        <f>STDEV(((AU10/AU25)*100),((AX10/AX25)*100),((BA10/BA25)*100))</f>
        <v>0</v>
      </c>
      <c r="F48" s="8">
        <f>STDEV(((AU11/AU25)*100),((AX11/AX25)*100),((BA11/BA25)*100))</f>
        <v>0</v>
      </c>
      <c r="G48" s="8">
        <f>STDEV(((AU12/AU25)*100),((AX12/AX25)*100),((BA12/BA25)*100))</f>
        <v>0</v>
      </c>
      <c r="H48" s="8">
        <f>STDEV(((AU13/AU25)*100),((AX13/AX25)*100),((BA13/BA25)*100))</f>
        <v>0</v>
      </c>
      <c r="I48" s="8">
        <f>STDEV(((AU14/AU25)*100),((AX14/AX25)*100),((BA14/BA25)*100))</f>
        <v>0</v>
      </c>
      <c r="J48" s="8">
        <f>STDEV(((AU15/AU25)*100),((AX15/AX25)*100),((BA15/BA25)*100))</f>
        <v>0</v>
      </c>
      <c r="K48" s="8">
        <f>STDEV(((AU16/AU25)*100),((AX16/AX25)*100),((BA16/BA25)*100))</f>
        <v>0</v>
      </c>
      <c r="L48" s="8">
        <f>STDEV((($AU$17/$AU$25)*100),(($AX$17/$AX$25)*100),(($BA$17/$BA$25)*100))</f>
        <v>0</v>
      </c>
      <c r="M48" s="8">
        <f>STDEV((($AU$18/$AU$25)*100),(($AX$18/$AX$25)*100),(($BA$18/$BA$25)*100))</f>
        <v>0</v>
      </c>
      <c r="N48" s="8">
        <f>STDEV((($AU$19/$AU$25)*100),(($AX$19/$AX$25)*100),(($BA$19/$BA$25)*100))</f>
        <v>0</v>
      </c>
      <c r="O48" s="8">
        <f>STDEV((($AU$20/$AU$25)*100),(($AX$20/$AX$25)*100),(($BA$20/$BA$25)*100))</f>
        <v>0</v>
      </c>
      <c r="P48" s="8">
        <f>STDEV((($AU$21/$AU$25)*100),(($AX$21/$AX$25)*100),(($BA$21/$BA$25)*100))</f>
        <v>0</v>
      </c>
      <c r="Q48" s="8">
        <f>STDEV((($AU$22/$AU$25)*100),(($AX$22/$AX$25)*100),(($BA$22/$BA$25)*100))</f>
        <v>0</v>
      </c>
      <c r="R48" s="8">
        <f>STDEV((($AU$23/$AU$25)*100),(($AX$23/$AX$25)*100),(($BA$23/$BA$25)*100))</f>
        <v>0</v>
      </c>
      <c r="S48" s="8">
        <f>STDEV((($AU$24/$AU$25)*100),(($AX$24/$AX$25)*100),(($BA$24/$BA$25)*100))</f>
        <v>0</v>
      </c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22"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 spans="1:22">
      <c r="A50" s="1" t="s">
        <v>7</v>
      </c>
      <c r="B50" s="1" t="s">
        <v>6</v>
      </c>
      <c r="C50" s="3" t="s">
        <v>5</v>
      </c>
      <c r="D50" s="3" t="s">
        <v>4</v>
      </c>
      <c r="E50" s="3" t="s">
        <v>3</v>
      </c>
      <c r="F50" s="3" t="s">
        <v>2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 spans="1:22">
      <c r="A51" s="1" t="s">
        <v>1</v>
      </c>
      <c r="B51" s="1">
        <f>(AVERAGE(K25,N25,Q25)/AVERAGE(B25,E25,H25))</f>
        <v>4.1258992505890904</v>
      </c>
      <c r="C51" s="1">
        <f>(AVERAGE(T25,W25,Z25)/AVERAGE(B25,E25,H25))</f>
        <v>4.9931735287072551E-2</v>
      </c>
      <c r="D51" s="1">
        <f>(AVERAGE(AC25,AF25,AI25)/AVERAGE(B25,E25,H25))</f>
        <v>9.2188306096779886</v>
      </c>
      <c r="E51" s="1">
        <f>(AVERAGE(AL25,AO25,AR25)/AVERAGE(B25,E25,H25))</f>
        <v>12.243218053635815</v>
      </c>
      <c r="F51" s="1">
        <f>(AVERAGE(AU25,AX25,BA25)/AVERAGE(B25,E25,H25))</f>
        <v>12.384438499483011</v>
      </c>
    </row>
    <row r="52" spans="1:22">
      <c r="A52" s="1" t="s">
        <v>0</v>
      </c>
      <c r="B52" s="1">
        <f>STDEV((K25/B25),(N25/E25),(Q25/H25))</f>
        <v>2.2472531233371145</v>
      </c>
      <c r="C52" s="1">
        <f>STDEV((T25/B25),(W25/E25),(Z25/H25))</f>
        <v>0.43534262823933606</v>
      </c>
      <c r="D52" s="1">
        <f>STDEV((AC25/B25),(AF25/E25),(AI25/H25))</f>
        <v>31.680478342722019</v>
      </c>
      <c r="E52" s="1">
        <f>STDEV((AL25/B25),(AO25/E25),(AR25/H25))</f>
        <v>44.334976278852068</v>
      </c>
      <c r="F52" s="1">
        <f>STDEV((AU25/B25),(AX25/E25),(BA25/H25))</f>
        <v>46.026388529461059</v>
      </c>
    </row>
    <row r="53" spans="1:22">
      <c r="A53" s="1" t="s">
        <v>30</v>
      </c>
      <c r="B53" s="1" t="e">
        <f>TTEST((K25,N25,Q25),(B25,E25,H25),2,3)</f>
        <v>#VALUE!</v>
      </c>
      <c r="C53" s="1" t="e">
        <f>TTEST((T25,W25,Z25),(B25,E25,H2),2,1)</f>
        <v>#VALUE!</v>
      </c>
      <c r="D53" s="1" t="e">
        <f>TTEST((AC25,AF25,AI25),(B25,E25,H25),2,1)</f>
        <v>#VALUE!</v>
      </c>
      <c r="E53" s="1" t="e">
        <f>TTEST((AL25,AO25,AR25),(B25,E25,H25),2,1)</f>
        <v>#VALUE!</v>
      </c>
      <c r="F53" s="1" t="e">
        <f>TTEST((AU25,AX25,BA25),(B25,E25,H25),2,1)</f>
        <v>#VALUE!</v>
      </c>
    </row>
    <row r="54" spans="1:22">
      <c r="A54" s="7" t="s">
        <v>29</v>
      </c>
    </row>
    <row r="55" spans="1:22">
      <c r="A55" s="1" t="s">
        <v>27</v>
      </c>
    </row>
    <row r="56" spans="1:22">
      <c r="B56" s="1" t="s">
        <v>25</v>
      </c>
      <c r="C56" s="4" t="s">
        <v>24</v>
      </c>
      <c r="D56" s="5" t="s">
        <v>23</v>
      </c>
      <c r="E56" s="5" t="s">
        <v>22</v>
      </c>
      <c r="F56" s="5" t="s">
        <v>21</v>
      </c>
      <c r="G56" s="5" t="s">
        <v>20</v>
      </c>
      <c r="H56" s="4" t="s">
        <v>19</v>
      </c>
      <c r="I56" s="4" t="s">
        <v>18</v>
      </c>
      <c r="J56" s="4" t="s">
        <v>17</v>
      </c>
      <c r="K56" s="4" t="s">
        <v>16</v>
      </c>
      <c r="L56" s="4" t="s">
        <v>15</v>
      </c>
      <c r="M56" s="4" t="s">
        <v>14</v>
      </c>
      <c r="N56" s="4" t="s">
        <v>13</v>
      </c>
      <c r="O56" s="4" t="s">
        <v>12</v>
      </c>
      <c r="P56" s="4" t="s">
        <v>11</v>
      </c>
      <c r="Q56" s="4" t="s">
        <v>10</v>
      </c>
      <c r="R56" s="4" t="s">
        <v>9</v>
      </c>
      <c r="S56" s="4" t="s">
        <v>8</v>
      </c>
      <c r="T56" s="4"/>
      <c r="V56" s="1" t="s">
        <v>26</v>
      </c>
    </row>
    <row r="57" spans="1:22">
      <c r="B57" s="1">
        <v>0</v>
      </c>
      <c r="C57" s="6">
        <f>(AVERAGE(C8,F8,I8)/AVERAGE(C25,F25,I25))*100</f>
        <v>100</v>
      </c>
      <c r="D57" s="6">
        <f>(AVERAGE(C9,F9,I9)/AVERAGE(C25,F25,I25))*100</f>
        <v>0</v>
      </c>
      <c r="E57" s="6">
        <f>(AVERAGE(C10,F10,I10)/AVERAGE(C25,F25,I25))*100</f>
        <v>0</v>
      </c>
      <c r="F57" s="6">
        <f>(AVERAGE(C11,F11,I11)/AVERAGE(C25,F25,I25))*100</f>
        <v>0</v>
      </c>
      <c r="G57" s="6">
        <f>(AVERAGE($C12,$F12,$I12)/AVERAGE($C$25,$F$25,$I$25))*100</f>
        <v>0</v>
      </c>
      <c r="H57" s="6">
        <f>(AVERAGE($C13,$F13,$I13)/AVERAGE($C$25,$F$25,$I$25))*100</f>
        <v>0</v>
      </c>
      <c r="I57" s="6">
        <f>(AVERAGE($C14,$F14,$I14)/AVERAGE($C$25,$F$25,$I$25))*100</f>
        <v>0</v>
      </c>
      <c r="J57" s="6">
        <f>(AVERAGE($C15,$F15,$I15)/AVERAGE($C$25,$F$25,$I$25))*100</f>
        <v>0</v>
      </c>
      <c r="K57" s="6">
        <f>(AVERAGE($C16,$F16,$I16)/AVERAGE($C$25,$F$25,$I$25))*100</f>
        <v>0</v>
      </c>
      <c r="L57" s="6">
        <f>(AVERAGE($C17,$F17,$I17)/AVERAGE($C$25,$F$25,$I$25))*100</f>
        <v>0</v>
      </c>
      <c r="M57" s="6">
        <f>(AVERAGE($C18,$F18,$I18)/AVERAGE($C$25,$F$25,$I$25))*100</f>
        <v>0</v>
      </c>
      <c r="N57" s="6">
        <f>(AVERAGE($C19,$F19,$I19)/AVERAGE($C$25,$F$25,$I$25))*100</f>
        <v>0</v>
      </c>
      <c r="O57" s="6">
        <f>(AVERAGE($C20,$F20,$I20)/AVERAGE($C$25,$F$25,$I$25))*100</f>
        <v>0</v>
      </c>
      <c r="P57" s="6">
        <f>(AVERAGE($C21,$F21,$I21)/AVERAGE($C$25,$F$25,$I$25))*100</f>
        <v>0</v>
      </c>
      <c r="Q57" s="6">
        <f>(AVERAGE($C22,$F22,$I22)/AVERAGE($C$25,$F$25,$I$25))*100</f>
        <v>0</v>
      </c>
      <c r="R57" s="6">
        <f>(AVERAGE($C23,$F23,$I23)/AVERAGE($C$25,$F$25,$I$25))*100</f>
        <v>0</v>
      </c>
      <c r="S57" s="6">
        <f>(AVERAGE($C24,$F24,$I24)/AVERAGE($C$25,$F$25,$I$25))*100</f>
        <v>0</v>
      </c>
      <c r="T57" s="6"/>
      <c r="U57" s="6"/>
      <c r="V57" s="6">
        <f t="shared" ref="V57:V62" si="3">SUM(D57:T57)</f>
        <v>0</v>
      </c>
    </row>
    <row r="58" spans="1:22">
      <c r="B58" s="1">
        <v>5</v>
      </c>
      <c r="C58" s="6">
        <f>(AVERAGE(L8,O8,R8)/AVERAGE(L25,O25,R25))*100</f>
        <v>93.657516766020237</v>
      </c>
      <c r="D58" s="6">
        <f>(AVERAGE(L9,O9,R9)/AVERAGE(L25,O25,R25))*100</f>
        <v>6.3424832339797534</v>
      </c>
      <c r="E58" s="6">
        <f>(AVERAGE(L10,O10,R10)/AVERAGE(L25,O25,R25))*100</f>
        <v>0</v>
      </c>
      <c r="F58" s="6">
        <f>(AVERAGE(L11,O11,R11)/AVERAGE(L25,O25,R25))*100</f>
        <v>0</v>
      </c>
      <c r="G58" s="6">
        <f>(AVERAGE($L12,$O12,$R12)/AVERAGE($L$25,$O$25,$R$25))*100</f>
        <v>0</v>
      </c>
      <c r="H58" s="6">
        <f>(AVERAGE($L13,$O13,$R13)/AVERAGE($L$25,$O$25,$R$25))*100</f>
        <v>0</v>
      </c>
      <c r="I58" s="6">
        <f>(AVERAGE($L14,$O14,$R14)/AVERAGE($L$25,$O$25,$R$25))*100</f>
        <v>0</v>
      </c>
      <c r="J58" s="6">
        <f>(AVERAGE($L15,$O15,$R15)/AVERAGE($L$25,$O$25,$R$25))*100</f>
        <v>0</v>
      </c>
      <c r="K58" s="6">
        <f>(AVERAGE($L16,$O16,$R16)/AVERAGE($L$25,$O$25,$R$25))*100</f>
        <v>0</v>
      </c>
      <c r="L58" s="6">
        <f>(AVERAGE($L17,$O17,$R17)/AVERAGE($L$25,$O$25,$R$25))*100</f>
        <v>0</v>
      </c>
      <c r="M58" s="6">
        <f>(AVERAGE($L18,$O18,$R18)/AVERAGE($L$25,$O$25,$R$25))*100</f>
        <v>0</v>
      </c>
      <c r="N58" s="6">
        <f>(AVERAGE($L19,$O19,$R19)/AVERAGE($L$25,$O$25,$R$25))*100</f>
        <v>0</v>
      </c>
      <c r="O58" s="6">
        <f>(AVERAGE($L20,$O20,$R20)/AVERAGE($L$25,$O$25,$R$25))*100</f>
        <v>0</v>
      </c>
      <c r="P58" s="6">
        <f>(AVERAGE($L21,$O21,$R21)/AVERAGE($L$25,$O$25,$R$25))*100</f>
        <v>0</v>
      </c>
      <c r="Q58" s="6">
        <f>(AVERAGE($L22,$O22,$R22)/AVERAGE($L$25,$O$25,$R$25))*100</f>
        <v>0</v>
      </c>
      <c r="R58" s="6">
        <f>(AVERAGE($L23,$O23,$R23)/AVERAGE($L$25,$O$25,$R$25))*100</f>
        <v>0</v>
      </c>
      <c r="S58" s="6">
        <f>(AVERAGE($L24,$O24,$R24)/AVERAGE($L$25,$O$25,$R$25))*100</f>
        <v>0</v>
      </c>
      <c r="T58" s="6"/>
      <c r="U58" s="6"/>
      <c r="V58" s="6">
        <f t="shared" si="3"/>
        <v>6.3424832339797534</v>
      </c>
    </row>
    <row r="59" spans="1:22">
      <c r="B59" s="1">
        <v>15</v>
      </c>
      <c r="C59" s="6">
        <f>(AVERAGE(U8,X8,AA8)/AVERAGE(U25,X25,AA25))*100</f>
        <v>94.474596285757087</v>
      </c>
      <c r="D59" s="6">
        <f>(AVERAGE(U9,X9,AA9)/AVERAGE(U25,X25,AA25))*100</f>
        <v>5.52540371424291</v>
      </c>
      <c r="E59" s="6">
        <f>(AVERAGE(U10,X10,AA10)/AVERAGE(U25,X25,AA25))*100</f>
        <v>0</v>
      </c>
      <c r="F59" s="6">
        <f>(AVERAGE(U11,X11,AA11)/AVERAGE(U25,X25,AA25))*100</f>
        <v>0</v>
      </c>
      <c r="G59" s="6">
        <f>(AVERAGE($U12,$X12,$AA12)/AVERAGE($U$25,$X$25,$AA$25))*100</f>
        <v>0</v>
      </c>
      <c r="H59" s="6">
        <f>(AVERAGE($U13,$X13,$AA13)/AVERAGE($U$25,$X$25,$AA$25))*100</f>
        <v>0</v>
      </c>
      <c r="I59" s="6">
        <f>(AVERAGE($U14,$X14,$AA14)/AVERAGE($U$25,$X$25,$AA$25))*100</f>
        <v>0</v>
      </c>
      <c r="J59" s="6">
        <f>(AVERAGE($U15,$X15,$AA15)/AVERAGE($U$25,$X$25,$AA$25))*100</f>
        <v>0</v>
      </c>
      <c r="K59" s="6">
        <f>(AVERAGE($U16,$X16,$AA16)/AVERAGE($U$25,$X$25,$AA$25))*100</f>
        <v>0</v>
      </c>
      <c r="L59" s="6">
        <f>(AVERAGE($U17,$X17,$AA17)/AVERAGE($U$25,$X$25,$AA$25))*100</f>
        <v>0</v>
      </c>
      <c r="M59" s="6">
        <f>(AVERAGE($U18,$X18,$AA18)/AVERAGE($U$25,$X$25,$AA$25))*100</f>
        <v>0</v>
      </c>
      <c r="N59" s="6">
        <f>(AVERAGE($U19,$X19,$AA19)/AVERAGE($U$25,$X$25,$AA$25))*100</f>
        <v>0</v>
      </c>
      <c r="O59" s="6">
        <f>(AVERAGE($U20,$X20,$AA20)/AVERAGE($U$25,$X$25,$AA$25))*100</f>
        <v>0</v>
      </c>
      <c r="P59" s="6">
        <f>(AVERAGE($U21,$X21,$AA21)/AVERAGE($U$25,$X$25,$AA$25))*100</f>
        <v>0</v>
      </c>
      <c r="Q59" s="6">
        <f>(AVERAGE($U22,$X22,$AA22)/AVERAGE($U$25,$X$25,$AA$25))*100</f>
        <v>0</v>
      </c>
      <c r="R59" s="6">
        <f>(AVERAGE($U23,$X23,$AA23)/AVERAGE($U$25,$X$25,$AA$25))*100</f>
        <v>0</v>
      </c>
      <c r="S59" s="6">
        <f>(AVERAGE($U24,$X24,$AA24)/AVERAGE($U$25,$X$25,$AA$25))*100</f>
        <v>0</v>
      </c>
      <c r="T59" s="6"/>
      <c r="U59" s="6"/>
      <c r="V59" s="6">
        <f t="shared" si="3"/>
        <v>5.52540371424291</v>
      </c>
    </row>
    <row r="60" spans="1:22">
      <c r="B60" s="1">
        <v>30</v>
      </c>
      <c r="C60" s="6">
        <f>(AVERAGE(AD8,AG8,AJ8)/AVERAGE(AD25,AG25,AJ25))*100</f>
        <v>89.402916691250255</v>
      </c>
      <c r="D60" s="6">
        <f>(AVERAGE(AD9,AG9,AJ9)/AVERAGE(AD25,AG25,AJ25))*100</f>
        <v>10.597083308749767</v>
      </c>
      <c r="E60" s="6">
        <f>(AVERAGE(AD10,AG10,AJ10)/AVERAGE(AD25,AG25,AJ25))*100</f>
        <v>0</v>
      </c>
      <c r="F60" s="6">
        <f>(AVERAGE(AD11,AG11,AJ11)/AVERAGE(AD25,AG25,AJ25))*100</f>
        <v>0</v>
      </c>
      <c r="G60" s="6">
        <f>(AVERAGE($AD12,$AG12,$AJ12)/AVERAGE($AD$25,$AG$25,$AJ$25))*100</f>
        <v>0</v>
      </c>
      <c r="H60" s="6">
        <f>(AVERAGE($AD13,$AG13,$AJ13)/AVERAGE($AD$25,$AG$25,$AJ$25))*100</f>
        <v>0</v>
      </c>
      <c r="I60" s="6">
        <f>(AVERAGE($AD14,$AG14,$AJ14)/AVERAGE($AD$25,$AG$25,$AJ$25))*100</f>
        <v>0</v>
      </c>
      <c r="J60" s="6">
        <f>(AVERAGE($AD15,$AG15,$AJ15)/AVERAGE($AD$25,$AG$25,$AJ$25))*100</f>
        <v>0</v>
      </c>
      <c r="K60" s="6">
        <f>(AVERAGE($AD16,$AG16,$AJ16)/AVERAGE($AD$25,$AG$25,$AJ$25))*100</f>
        <v>0</v>
      </c>
      <c r="L60" s="6">
        <f>(AVERAGE($AD17,$AG17,$AJ17)/AVERAGE($AD$25,$AG$25,$AJ$25))*100</f>
        <v>0</v>
      </c>
      <c r="M60" s="6">
        <f>(AVERAGE($AD18,$AG18,$AJ18)/AVERAGE($AD$25,$AG$25,$AJ$25))*100</f>
        <v>0</v>
      </c>
      <c r="N60" s="6">
        <f>(AVERAGE($AD19,$AG19,$AJ19)/AVERAGE($AD$25,$AG$25,$AJ$25))*100</f>
        <v>0</v>
      </c>
      <c r="O60" s="6">
        <f>(AVERAGE($AD20,$AG20,$AJ20)/AVERAGE($AD$25,$AG$25,$AJ$25))*100</f>
        <v>0</v>
      </c>
      <c r="P60" s="6">
        <f>(AVERAGE($AD21,$AG21,$AJ21)/AVERAGE($AD$25,$AG$25,$AJ$25))*100</f>
        <v>0</v>
      </c>
      <c r="Q60" s="6">
        <f>(AVERAGE($AD22,$AG22,$AJ22)/AVERAGE($AD$25,$AG$25,$AJ$25))*100</f>
        <v>0</v>
      </c>
      <c r="R60" s="6">
        <f>(AVERAGE($AD23,$AG23,$AJ23)/AVERAGE($AD$25,$AG$25,$AJ$25))*100</f>
        <v>0</v>
      </c>
      <c r="S60" s="6">
        <f>(AVERAGE($AD24,$AG24,$AJ24)/AVERAGE($AD$25,$AG$25,$AJ$25))*100</f>
        <v>0</v>
      </c>
      <c r="T60" s="6"/>
      <c r="U60" s="6"/>
      <c r="V60" s="6">
        <f t="shared" si="3"/>
        <v>10.597083308749767</v>
      </c>
    </row>
    <row r="61" spans="1:22">
      <c r="B61" s="1">
        <v>60</v>
      </c>
      <c r="C61" s="6">
        <f>(AVERAGE(AM8,AP8,AS8)/AVERAGE(AM25,AP25,AS25))*100</f>
        <v>97.159643448498329</v>
      </c>
      <c r="D61" s="6">
        <f>(AVERAGE(AM9,AP9,AS9)/AVERAGE(AM25,AP25,AS25))*100</f>
        <v>2.8403565515016864</v>
      </c>
      <c r="E61" s="6">
        <f>(AVERAGE(AM10,AP10,AS10)/AVERAGE(AM25,AP25,AS25))*100</f>
        <v>0</v>
      </c>
      <c r="F61" s="6">
        <f>(AVERAGE(AM11,AP11,AS11)/AVERAGE(AM25,AP25,AS25))*100</f>
        <v>0</v>
      </c>
      <c r="G61" s="6">
        <f>(AVERAGE($AM$12,$AP$12,$AS$12)/AVERAGE($AM$25,$AP$25,$AS$25))*100</f>
        <v>0</v>
      </c>
      <c r="H61" s="6">
        <f>(AVERAGE($AM$13,$AP$13,$AS$13)/AVERAGE($AM$25,$AP$25,$AS$25))*100</f>
        <v>0</v>
      </c>
      <c r="I61" s="6">
        <f>(AVERAGE($AM$14,$AP$14,$AS$14)/AVERAGE($AM$25,$AP$25,$AS$25))*100</f>
        <v>0</v>
      </c>
      <c r="J61" s="6">
        <f>(AVERAGE($AM$15,$AP$15,$AS$15)/AVERAGE($AM$25,$AP$25,$AS$25))*100</f>
        <v>0</v>
      </c>
      <c r="K61" s="6">
        <f>(AVERAGE($AM$16,$AP$16,$AS$16)/AVERAGE($AM$25,$AP$25,$AS$25))*100</f>
        <v>0</v>
      </c>
      <c r="L61" s="6">
        <f>(AVERAGE($AM$17,$AP$17,$AS$17)/AVERAGE($AM$25,$AP$25,$AS$25))*100</f>
        <v>0</v>
      </c>
      <c r="M61" s="6">
        <f>(AVERAGE($AM$18,$AP$18,$AS$18)/AVERAGE($AM$25,$AP$25,$AS$25))*100</f>
        <v>0</v>
      </c>
      <c r="N61" s="6">
        <f>(AVERAGE($AM$19,$AP$19,$AS$19)/AVERAGE($AM$25,$AP$25,$AS$25))*100</f>
        <v>0</v>
      </c>
      <c r="O61" s="6">
        <f>(AVERAGE($AM$20,$AP$20,$AS$20)/AVERAGE($AM$25,$AP$25,$AS$25))*100</f>
        <v>0</v>
      </c>
      <c r="P61" s="6">
        <f>(AVERAGE($AM$21,$AP$21,$AS$21)/AVERAGE($AM$25,$AP$25,$AS$25))*100</f>
        <v>0</v>
      </c>
      <c r="Q61" s="6">
        <f>(AVERAGE($AM$22,$AP$22,$AS$22)/AVERAGE($AM$25,$AP$25,$AS$25))*100</f>
        <v>0</v>
      </c>
      <c r="R61" s="6">
        <f>(AVERAGE($AM$23,$AP$23,$AS$23)/AVERAGE($AM$25,$AP$25,$AS$25))*100</f>
        <v>0</v>
      </c>
      <c r="S61" s="6">
        <f>(AVERAGE($AM$24,$AP$24,$AS$24)/AVERAGE($AM$25,$AP$25,$AS$25))*100</f>
        <v>0</v>
      </c>
      <c r="T61" s="6"/>
      <c r="U61" s="6"/>
      <c r="V61" s="6">
        <f t="shared" si="3"/>
        <v>2.8403565515016864</v>
      </c>
    </row>
    <row r="62" spans="1:22">
      <c r="B62" s="1">
        <v>120</v>
      </c>
      <c r="C62" s="1">
        <f>(AVERAGE(AV8,AY8,BB8)/AVERAGE(AV25,AY25,BB25))*100</f>
        <v>88.105682326891582</v>
      </c>
      <c r="D62" s="1">
        <f>(AVERAGE(AV9,AY9,BB9)/AVERAGE(AV25,AY25,BB25))*100</f>
        <v>11.894317673108416</v>
      </c>
      <c r="E62" s="1">
        <f>(AVERAGE(AV10,AY10,BB10)/AVERAGE(AV25,AY25,BB25))*100</f>
        <v>0</v>
      </c>
      <c r="F62" s="1">
        <f>(AVERAGE(AV11,AY11,BB11)/AVERAGE(AV25,AY25,BB25))*100</f>
        <v>0</v>
      </c>
      <c r="G62" s="1">
        <f>(AVERAGE($AV12,$AY12,$BB12)/AVERAGE($AV$25,$AY$25,$BB$25))*100</f>
        <v>0</v>
      </c>
      <c r="H62" s="1">
        <f>(AVERAGE($AV13,$AY13,$BB13)/AVERAGE($AV$25,$AY$25,$BB$25))*100</f>
        <v>0</v>
      </c>
      <c r="I62" s="1">
        <f>(AVERAGE($AV14,$AY14,$BB14)/AVERAGE($AV$25,$AY$25,$BB$25))*100</f>
        <v>0</v>
      </c>
      <c r="J62" s="1">
        <f>(AVERAGE($AV15,$AY15,$BB15)/AVERAGE($AV$25,$AY$25,$BB$25))*100</f>
        <v>0</v>
      </c>
      <c r="K62" s="1">
        <f>(AVERAGE($AV16,$AY16,$BB16)/AVERAGE($AV$25,$AY$25,$BB$25))*100</f>
        <v>0</v>
      </c>
      <c r="L62" s="1">
        <f>(AVERAGE($AV17,$AY17,$BB17)/AVERAGE($AV$25,$AY$25,$BB$25))*100</f>
        <v>0</v>
      </c>
      <c r="M62" s="1">
        <f>(AVERAGE($AV18,$AY18,$BB18)/AVERAGE($AV$25,$AY$25,$BB$25))*100</f>
        <v>0</v>
      </c>
      <c r="N62" s="1">
        <f>(AVERAGE($AV19,$AY19,$BB19)/AVERAGE($AV$25,$AY$25,$BB$25))*100</f>
        <v>0</v>
      </c>
      <c r="O62" s="1">
        <f>(AVERAGE($AV20,$AY20,$BB20)/AVERAGE($AV$25,$AY$25,$BB$25))*100</f>
        <v>0</v>
      </c>
      <c r="P62" s="1">
        <f>(AVERAGE($AV21,$AY21,$BB21)/AVERAGE($AV$25,$AY$25,$BB$25))*100</f>
        <v>0</v>
      </c>
      <c r="Q62" s="1">
        <f>(AVERAGE($AV22,$AY22,$BB22)/AVERAGE($AV$25,$AY$25,$BB$25))*100</f>
        <v>0</v>
      </c>
      <c r="R62" s="1">
        <f>(AVERAGE($AV23,$AY23,$BB23)/AVERAGE($AV$25,$AY$25,$BB$25))*100</f>
        <v>0</v>
      </c>
      <c r="S62" s="1">
        <f>(AVERAGE($AV24,$AY24,$BB24)/AVERAGE($AV$25,$AY$25,$BB$25))*100</f>
        <v>0</v>
      </c>
      <c r="V62" s="6">
        <f t="shared" si="3"/>
        <v>11.894317673108416</v>
      </c>
    </row>
    <row r="63" spans="1:22">
      <c r="A63" s="1" t="s">
        <v>0</v>
      </c>
    </row>
    <row r="64" spans="1:22">
      <c r="B64" s="1" t="s">
        <v>25</v>
      </c>
      <c r="C64" s="4" t="s">
        <v>24</v>
      </c>
      <c r="D64" s="5" t="s">
        <v>23</v>
      </c>
      <c r="E64" s="5" t="s">
        <v>22</v>
      </c>
      <c r="F64" s="5" t="s">
        <v>21</v>
      </c>
      <c r="G64" s="5" t="s">
        <v>20</v>
      </c>
      <c r="H64" s="4" t="s">
        <v>19</v>
      </c>
      <c r="I64" s="4" t="s">
        <v>18</v>
      </c>
      <c r="J64" s="4" t="s">
        <v>17</v>
      </c>
      <c r="K64" s="4" t="s">
        <v>16</v>
      </c>
      <c r="L64" s="4" t="s">
        <v>15</v>
      </c>
      <c r="M64" s="4" t="s">
        <v>14</v>
      </c>
      <c r="N64" s="4" t="s">
        <v>13</v>
      </c>
      <c r="O64" s="4" t="s">
        <v>12</v>
      </c>
      <c r="P64" s="4" t="s">
        <v>11</v>
      </c>
      <c r="Q64" s="4" t="s">
        <v>10</v>
      </c>
      <c r="R64" s="4" t="s">
        <v>9</v>
      </c>
      <c r="S64" s="4" t="s">
        <v>8</v>
      </c>
      <c r="T64" s="4"/>
      <c r="U64" s="3"/>
      <c r="V64" s="3"/>
    </row>
    <row r="65" spans="1:22">
      <c r="B65" s="1">
        <v>0</v>
      </c>
      <c r="C65" s="8">
        <f>STDEV(((C8/C25)*100),((F8/F25)*100),((I8/I25)*100))</f>
        <v>0</v>
      </c>
      <c r="D65" s="8">
        <f>STDEV(((C9/C25)*100),((F9/F25)*100),((I9/I25)*100))</f>
        <v>0</v>
      </c>
      <c r="E65" s="8">
        <f>STDEV(((C10/C25)*100),((F10/F25)*100),((I10/I25)*100))</f>
        <v>0</v>
      </c>
      <c r="F65" s="8">
        <f>STDEV(((C11/C25)*100),((F11/F25)*100),((I11/I25)*100))</f>
        <v>0</v>
      </c>
      <c r="G65" s="8">
        <f>STDEV((($C12/$C$25)*100),(($F12/$F$25)*100),(($I12/$I$25)*100))</f>
        <v>0</v>
      </c>
      <c r="H65" s="8">
        <f>STDEV((($C13/$C$25)*100),(($F13/$F$25)*100),(($I13/$I$25)*100))</f>
        <v>0</v>
      </c>
      <c r="I65" s="8">
        <f>STDEV((($C14/$C$25)*100),(($F14/$F$25)*100),(($I14/$I$25)*100))</f>
        <v>0</v>
      </c>
      <c r="J65" s="8">
        <f>STDEV((($C15/$C$25)*100),(($F15/$F$25)*100),(($I15/$I$25)*100))</f>
        <v>0</v>
      </c>
      <c r="K65" s="8">
        <f>STDEV((($C16/$C$25)*100),(($F16/$F$25)*100),(($I16/$I$25)*100))</f>
        <v>0</v>
      </c>
      <c r="L65" s="8">
        <f>STDEV((($C17/$C$25)*100),(($F17/$F$25)*100),(($I17/$I$25)*100))</f>
        <v>0</v>
      </c>
      <c r="M65" s="8">
        <f>STDEV((($C18/$C$25)*100),(($F18/$F$25)*100),(($I18/$I$25)*100))</f>
        <v>0</v>
      </c>
      <c r="N65" s="8">
        <f>STDEV((($C19/$C$25)*100),(($F19/$F$25)*100),(($I19/$I$25)*100))</f>
        <v>0</v>
      </c>
      <c r="O65" s="8">
        <f>STDEV((($C20/$C$25)*100),(($F20/$F$25)*100),(($I20/$I$25)*100))</f>
        <v>0</v>
      </c>
      <c r="P65" s="8">
        <f>STDEV((($C21/$C$25)*100),(($F21/$F$25)*100),(($I21/$I$25)*100))</f>
        <v>0</v>
      </c>
      <c r="Q65" s="8">
        <f>STDEV((($C22/$C$25)*100),(($F22/$F$25)*100),(($I22/$I$25)*100))</f>
        <v>0</v>
      </c>
      <c r="R65" s="8">
        <f>STDEV((($C12/$C$25)*100),(($F12/$F$25)*100),(($I12/$I$25)*100))</f>
        <v>0</v>
      </c>
      <c r="S65" s="8">
        <f>STDEV((($C12/$C$25)*100),(($F12/$F$25)*100),(($I12/$I$25)*100))</f>
        <v>0</v>
      </c>
      <c r="T65" s="3"/>
      <c r="U65" s="3"/>
      <c r="V65" s="3"/>
    </row>
    <row r="66" spans="1:22">
      <c r="B66" s="1">
        <v>5</v>
      </c>
      <c r="C66" s="1">
        <f>STDEV(((L8/L25)*100),((O8/O25)*100),((R8/R25)*100))</f>
        <v>18.573065995394419</v>
      </c>
      <c r="D66" s="1">
        <f>STDEV(((L9/L25)*100),((O9/O25)*100),((R9/R25)*100))</f>
        <v>18.573065995394408</v>
      </c>
      <c r="E66" s="8">
        <f>STDEV(((L10/L25)*100),((O10/O25)*100),((R10/R25)*100))</f>
        <v>0</v>
      </c>
      <c r="F66" s="8">
        <f>STDEV(((L11/L25)*100),((O11/O25)*100),((R11/R25)*100))</f>
        <v>0</v>
      </c>
      <c r="G66" s="8">
        <f>STDEV((($L12/$L$25)*100),(($O12/$O$25)*100),(($R12/$R$25)*100))</f>
        <v>0</v>
      </c>
      <c r="H66" s="8">
        <f>STDEV((($L13/$L$25)*100),(($O13/$O$25)*100),(($R13/$R$25)*100))</f>
        <v>0</v>
      </c>
      <c r="I66" s="8">
        <f>STDEV((($L14/$L$25)*100),(($O14/$O$25)*100),(($R14/$R$25)*100))</f>
        <v>0</v>
      </c>
      <c r="J66" s="8">
        <f>STDEV((($L15/$L$25)*100),(($O15/$O$25)*100),(($R15/$R$25)*100))</f>
        <v>0</v>
      </c>
      <c r="K66" s="8">
        <f>STDEV((($L16/$L$25)*100),(($O16/$O$25)*100),(($R16/$R$25)*100))</f>
        <v>0</v>
      </c>
      <c r="L66" s="8">
        <f>STDEV((($L17/$L$25)*100),(($O17/$O$25)*100),(($R17/$R$25)*100))</f>
        <v>0</v>
      </c>
      <c r="M66" s="8">
        <f>STDEV((($L18/$L$25)*100),(($O18/$O$25)*100),(($R18/$R$25)*100))</f>
        <v>0</v>
      </c>
      <c r="N66" s="8">
        <f>STDEV((($L19/$L$25)*100),(($O19/$O$25)*100),(($R19/$R$25)*100))</f>
        <v>0</v>
      </c>
      <c r="O66" s="8">
        <f>STDEV((($L20/$L$25)*100),(($O20/$O$25)*100),(($R20/$R$25)*100))</f>
        <v>0</v>
      </c>
      <c r="P66" s="8">
        <f>STDEV((($L21/$L$25)*100),(($O21/$O$25)*100),(($R21/$R$25)*100))</f>
        <v>0</v>
      </c>
      <c r="Q66" s="8">
        <f>STDEV((($L22/$L$25)*100),(($O22/$O$25)*100),(($R22/$R$25)*100))</f>
        <v>0</v>
      </c>
      <c r="R66" s="8">
        <f>STDEV((($L12/$L$25)*100),(($O12/$O$25)*100),(($R12/$R$25)*100))</f>
        <v>0</v>
      </c>
      <c r="S66" s="8">
        <f>STDEV((($L12/$L$25)*100),(($O12/$O$25)*100),(($R12/$R$25)*100))</f>
        <v>0</v>
      </c>
      <c r="T66" s="3"/>
      <c r="U66" s="3"/>
      <c r="V66" s="3"/>
    </row>
    <row r="67" spans="1:22">
      <c r="B67" s="1">
        <v>15</v>
      </c>
      <c r="C67" s="1">
        <f>STDEV(((U8/U25)*100),((X8/X25)*100),((AA8/AA25)*100))</f>
        <v>2.5506170657406431</v>
      </c>
      <c r="D67" s="1">
        <f>STDEV(((U9/U25)*100),((X9/X25)*100),((AA9/AA25)*100))</f>
        <v>2.5506170657406586</v>
      </c>
      <c r="E67" s="8">
        <f>STDEV(((U10/U25)*100),((X10/X25)*100),((AA10/AA25)*100))</f>
        <v>0</v>
      </c>
      <c r="F67" s="8">
        <f>STDEV(((U11/U25)*100),((X11/X25)*100),((AA11/AA25)*100))</f>
        <v>0</v>
      </c>
      <c r="G67" s="8">
        <f>STDEV((($U12/$U$25)*100),(($X12/$X$25)*100),(($AA12/$AA$25)*100))</f>
        <v>0</v>
      </c>
      <c r="H67" s="8">
        <f>STDEV((($U13/$U$25)*100),(($X13/$X$25)*100),(($AA13/$AA$25)*100))</f>
        <v>0</v>
      </c>
      <c r="I67" s="8">
        <f>STDEV((($U14/$U$25)*100),(($X14/$X$25)*100),(($AA14/$AA$25)*100))</f>
        <v>0</v>
      </c>
      <c r="J67" s="8">
        <f>STDEV((($U15/$U$25)*100),(($X15/$X$25)*100),(($AA15/$AA$25)*100))</f>
        <v>0</v>
      </c>
      <c r="K67" s="8">
        <f>STDEV((($U16/$U$25)*100),(($X16/$X$25)*100),(($AA16/$AA$25)*100))</f>
        <v>0</v>
      </c>
      <c r="L67" s="8">
        <f>STDEV((($U17/$U$25)*100),(($X17/$X$25)*100),(($AA17/$AA$25)*100))</f>
        <v>0</v>
      </c>
      <c r="M67" s="8">
        <f>STDEV((($U18/$U$25)*100),(($X18/$X$25)*100),(($AA18/$AA$25)*100))</f>
        <v>0</v>
      </c>
      <c r="N67" s="8">
        <f>STDEV((($U19/$U$25)*100),(($X19/$X$25)*100),(($AA19/$AA$25)*100))</f>
        <v>0</v>
      </c>
      <c r="O67" s="8">
        <f>STDEV((($U20/$U$25)*100),(($X20/$X$25)*100),(($AA20/$AA$25)*100))</f>
        <v>0</v>
      </c>
      <c r="P67" s="8">
        <f>STDEV((($U21/$U$25)*100),(($X21/$X$25)*100),(($AA21/$AA$25)*100))</f>
        <v>0</v>
      </c>
      <c r="Q67" s="8">
        <f>STDEV((($U22/$U$25)*100),(($X22/$X$25)*100),(($AA22/$AA$25)*100))</f>
        <v>0</v>
      </c>
      <c r="R67" s="8">
        <f>STDEV((($U12/$U$25)*100),(($X12/$X$25)*100),(($AA12/$AA$25)*100))</f>
        <v>0</v>
      </c>
      <c r="S67" s="8">
        <f>STDEV((($U12/$U$25)*100),(($X12/$X$25)*100),(($AA12/$AA$25)*100))</f>
        <v>0</v>
      </c>
      <c r="T67" s="3"/>
      <c r="U67" s="3"/>
      <c r="V67" s="3"/>
    </row>
    <row r="68" spans="1:22">
      <c r="B68" s="1">
        <v>30</v>
      </c>
      <c r="C68" s="1">
        <f>STDEV(((AD8/AD25)*100),((AG8/AG25)*100),((AJ8/AJ25)*100))</f>
        <v>40.491373321060387</v>
      </c>
      <c r="D68" s="1">
        <f>STDEV(((AD9/AD25)*100),((AG9/AG25)*100),((AJ9/AJ25)*100))</f>
        <v>40.491373321060372</v>
      </c>
      <c r="E68" s="8">
        <f>STDEV(((AD10/AD25)*100),((AG10/AG25)*100),((AJ10/AJ25)*100))</f>
        <v>0</v>
      </c>
      <c r="F68" s="8">
        <f>STDEV(((AD11/AD25)*100),((AG11/AG25)*100),((AJ11/AJ25)*100))</f>
        <v>0</v>
      </c>
      <c r="G68" s="8">
        <f>STDEV((($AD12/$AD$25)*100),(($AG12/$AG$25)*100),(($AJ12/$AJ$25)*100))</f>
        <v>0</v>
      </c>
      <c r="H68" s="8">
        <f>STDEV((($AD13/$AD$25)*100),(($AG13/$AG$25)*100),(($AJ13/$AJ$25)*100))</f>
        <v>0</v>
      </c>
      <c r="I68" s="8">
        <f>STDEV((($AD14/$AD$25)*100),(($AG14/$AG$25)*100),(($AJ14/$AJ$25)*100))</f>
        <v>0</v>
      </c>
      <c r="J68" s="8">
        <f>STDEV((($AD15/$AD$25)*100),(($AG15/$AG$25)*100),(($AJ15/$AJ$25)*100))</f>
        <v>0</v>
      </c>
      <c r="K68" s="8">
        <f>STDEV((($AD16/$AD$25)*100),(($AG16/$AG$25)*100),(($AJ16/$AJ$25)*100))</f>
        <v>0</v>
      </c>
      <c r="L68" s="8">
        <f>STDEV((($AD17/$AD$25)*100),(($AG17/$AG$25)*100),(($AJ17/$AJ$25)*100))</f>
        <v>0</v>
      </c>
      <c r="M68" s="8">
        <f>STDEV((($AD18/$AD$25)*100),(($AG18/$AG$25)*100),(($AJ18/$AJ$25)*100))</f>
        <v>0</v>
      </c>
      <c r="N68" s="8">
        <f>STDEV((($AD19/$AD$25)*100),(($AG19/$AG$25)*100),(($AJ19/$AJ$25)*100))</f>
        <v>0</v>
      </c>
      <c r="O68" s="8">
        <f>STDEV((($AD20/$AD$25)*100),(($AG20/$AG$25)*100),(($AJ20/$AJ$25)*100))</f>
        <v>0</v>
      </c>
      <c r="P68" s="8">
        <f>STDEV((($AD21/$AD$25)*100),(($AG21/$AG$25)*100),(($AJ21/$AJ$25)*100))</f>
        <v>0</v>
      </c>
      <c r="Q68" s="8">
        <f>STDEV((($AD22/$AD$25)*100),(($AG22/$AG$25)*100),(($AJ22/$AJ$25)*100))</f>
        <v>0</v>
      </c>
      <c r="R68" s="8">
        <f>STDEV((($AD12/$AD$25)*100),(($AG12/$AG$25)*100),(($AJ12/$AJ$25)*100))</f>
        <v>0</v>
      </c>
      <c r="S68" s="8">
        <f>STDEV((($AD12/$AD$25)*100),(($AG12/$AG$25)*100),(($AJ12/$AJ$25)*100))</f>
        <v>0</v>
      </c>
      <c r="T68" s="3"/>
      <c r="U68" s="3"/>
      <c r="V68" s="3"/>
    </row>
    <row r="69" spans="1:22">
      <c r="B69" s="1">
        <v>60</v>
      </c>
      <c r="C69" s="1">
        <f>STDEV(((AM8/AM25)*100),((AP8/AP25)*100),((AS8/AS25)*100))</f>
        <v>4.3273165014994364</v>
      </c>
      <c r="D69" s="1">
        <f>STDEV(((AM9/AM25)*100),((AP9/AP25)*100),((AS9/AS25)*100))</f>
        <v>4.3273165014994417</v>
      </c>
      <c r="E69" s="8">
        <f>STDEV(((AM10/AM25)*100),((AP10/AP25)*100),((AS10/AS25)*100))</f>
        <v>0</v>
      </c>
      <c r="F69" s="8">
        <f>STDEV(((AM11/AM25)*100),((AP11/AP25)*100),((AS11/AS25)*100))</f>
        <v>0</v>
      </c>
      <c r="G69" s="8">
        <f>STDEV((($AM12/$AM$25)*100),(($AP12/$AP$25)*100),(($AS12/$AS$25)*100))</f>
        <v>0</v>
      </c>
      <c r="H69" s="8">
        <f>STDEV((($AM13/$AM$25)*100),(($AP13/$AP$25)*100),(($AS13/$AS$25)*100))</f>
        <v>0</v>
      </c>
      <c r="I69" s="8">
        <f>STDEV((($AM14/$AM$25)*100),(($AP14/$AP$25)*100),(($AS14/$AS$25)*100))</f>
        <v>0</v>
      </c>
      <c r="J69" s="8">
        <f>STDEV((($AM15/$AM$25)*100),(($AP15/$AP$25)*100),(($AS15/$AS$25)*100))</f>
        <v>0</v>
      </c>
      <c r="K69" s="8">
        <f>STDEV((($AM16/$AM$25)*100),(($AP16/$AP$25)*100),(($AS16/$AS$25)*100))</f>
        <v>0</v>
      </c>
      <c r="L69" s="8">
        <f>STDEV((($AM17/$AM$25)*100),(($AP17/$AP$25)*100),(($AS17/$AS$25)*100))</f>
        <v>0</v>
      </c>
      <c r="M69" s="8">
        <f>STDEV((($AM18/$AM$25)*100),(($AP18/$AP$25)*100),(($AS18/$AS$25)*100))</f>
        <v>0</v>
      </c>
      <c r="N69" s="8">
        <f>STDEV((($AM19/$AM$25)*100),(($AP19/$AP$25)*100),(($AS19/$AS$25)*100))</f>
        <v>0</v>
      </c>
      <c r="O69" s="8">
        <f>STDEV((($AM20/$AM$25)*100),(($AP20/$AP$25)*100),(($AS20/$AS$25)*100))</f>
        <v>0</v>
      </c>
      <c r="P69" s="8">
        <f>STDEV((($AM21/$AM$25)*100),(($AP21/$AP$25)*100),(($AS21/$AS$25)*100))</f>
        <v>0</v>
      </c>
      <c r="Q69" s="8">
        <f>STDEV((($AM22/$AM$25)*100),(($AP22/$AP$25)*100),(($AS22/$AS$25)*100))</f>
        <v>0</v>
      </c>
      <c r="R69" s="8">
        <f>STDEV((($AM12/$AM$25)*100),(($AP12/$AP$25)*100),(($AS12/$AS$25)*100))</f>
        <v>0</v>
      </c>
      <c r="S69" s="8">
        <f>STDEV((($AM12/$AM$25)*100),(($AP12/$AP$25)*100),(($AS12/$AS$25)*100))</f>
        <v>0</v>
      </c>
      <c r="T69" s="3"/>
      <c r="U69" s="3"/>
      <c r="V69" s="3"/>
    </row>
    <row r="70" spans="1:22">
      <c r="B70" s="1">
        <v>120</v>
      </c>
      <c r="C70" s="1">
        <f>STDEV(((AV8/AV25)*100),((AY8/AY25)*100),((BB8/BB25)*100))</f>
        <v>7.0337653900919337</v>
      </c>
      <c r="D70" s="1">
        <f>STDEV(((AV9/AV25)*100),((AY9/AY25)*100),((BB9/BB25)*100))</f>
        <v>7.0337653900919381</v>
      </c>
      <c r="E70" s="8">
        <f>STDEV(((AV10/AV25)*100),((AY10/AY25)*100),((BB10/BB25)*100))</f>
        <v>0</v>
      </c>
      <c r="F70" s="8">
        <f>STDEV(((AV11/AV25)*100),((AY11/AY25)*100),((BB11/BB25)*100))</f>
        <v>0</v>
      </c>
      <c r="G70" s="8">
        <f>STDEV((($AV12/$AV$25)*100),(($AY12/$AY$25)*100),(($BB12/$BB$25)*100))</f>
        <v>0</v>
      </c>
      <c r="H70" s="8">
        <f>STDEV((($AV13/$AV$25)*100),(($AY13/$AY$25)*100),(($BB13/$BB$25)*100))</f>
        <v>0</v>
      </c>
      <c r="I70" s="8">
        <f>STDEV((($AV14/$AV$25)*100),(($AY14/$AY$25)*100),(($BB14/$BB$25)*100))</f>
        <v>0</v>
      </c>
      <c r="J70" s="8">
        <f>STDEV((($AV15/$AV$25)*100),(($AY15/$AY$25)*100),(($BB15/$BB$25)*100))</f>
        <v>0</v>
      </c>
      <c r="K70" s="8">
        <f>STDEV((($AV16/$AV$25)*100),(($AY16/$AY$25)*100),(($BB16/$BB$25)*100))</f>
        <v>0</v>
      </c>
      <c r="L70" s="8">
        <f>STDEV((($AV17/$AV$25)*100),(($AY17/$AY$25)*100),(($BB17/$BB$25)*100))</f>
        <v>0</v>
      </c>
      <c r="M70" s="8">
        <f>STDEV((($AV18/$AV$25)*100),(($AY18/$AY$25)*100),(($BB18/$BB$25)*100))</f>
        <v>0</v>
      </c>
      <c r="N70" s="8">
        <f>STDEV((($AV19/$AV$25)*100),(($AY19/$AY$25)*100),(($BB19/$BB$25)*100))</f>
        <v>0</v>
      </c>
      <c r="O70" s="8">
        <f>STDEV((($AV20/$AV$25)*100),(($AY20/$AY$25)*100),(($BB20/$BB$25)*100))</f>
        <v>0</v>
      </c>
      <c r="P70" s="8">
        <f>STDEV((($AV21/$AV$25)*100),(($AY21/$AY$25)*100),(($BB21/$BB$25)*100))</f>
        <v>0</v>
      </c>
      <c r="Q70" s="8">
        <f>STDEV((($AV22/$AV$25)*100),(($AY22/$AY$25)*100),(($BB22/$BB$25)*100))</f>
        <v>0</v>
      </c>
      <c r="R70" s="8">
        <f>STDEV((($AV12/$AV$25)*100),(($AY12/$AY$25)*100),(($BB12/$BB$25)*100))</f>
        <v>0</v>
      </c>
      <c r="S70" s="8">
        <f>STDEV((($AV12/$AV$25)*100),(($AY12/$AY$25)*100),(($BB12/$BB$25)*100))</f>
        <v>0</v>
      </c>
      <c r="T70" s="3"/>
      <c r="U70" s="3"/>
      <c r="V70" s="3"/>
    </row>
    <row r="71" spans="1:22"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:22">
      <c r="A72" s="1" t="s">
        <v>7</v>
      </c>
      <c r="B72" s="1" t="s">
        <v>6</v>
      </c>
      <c r="C72" s="3" t="s">
        <v>5</v>
      </c>
      <c r="D72" s="3" t="s">
        <v>4</v>
      </c>
      <c r="E72" s="3" t="s">
        <v>3</v>
      </c>
      <c r="F72" s="3" t="s">
        <v>2</v>
      </c>
    </row>
    <row r="73" spans="1:22">
      <c r="A73" s="1" t="s">
        <v>1</v>
      </c>
      <c r="B73" s="1">
        <f>(AVERAGE(L25,O25,R25)/AVERAGE(C25,F25,I25))</f>
        <v>1.7119724726954972</v>
      </c>
      <c r="C73" s="1">
        <f>(AVERAGE(U25,X25,AA25)/AVERAGE(C25,F25,I25))</f>
        <v>11.356722985648762</v>
      </c>
      <c r="D73" s="1">
        <f>(AVERAGE(AD25,AG25,AJ25)/AVERAGE(C25,F25,I25))</f>
        <v>1.634218867922127</v>
      </c>
      <c r="E73" s="2">
        <f>AVERAGE(AM25,AP25,AS25)/AVERAGE(C25,F25,I25)</f>
        <v>1.986027373732689</v>
      </c>
      <c r="F73" s="1">
        <f>(AVERAGE(AV25,AY25,BB25)/AVERAGE(C25,F25,I25))</f>
        <v>1.1537744250027457</v>
      </c>
    </row>
    <row r="74" spans="1:22">
      <c r="A74" s="1" t="s">
        <v>0</v>
      </c>
      <c r="B74" s="1">
        <f>STDEV((L25/C25),(O25/F25),(R25/I25))</f>
        <v>2.9694017363351515</v>
      </c>
      <c r="C74" s="1">
        <f>STDEV((U25/C25),(X25/F25),(AA25/I25))</f>
        <v>14.243132195365474</v>
      </c>
      <c r="D74" s="1">
        <f>STDEV((AD25/C25),(AG25/F25),(AJ25/I25))</f>
        <v>1.7958372405114824</v>
      </c>
      <c r="E74" s="1">
        <f>STDEV((AM25/C25),(AP25/F25),(AS25/I25))</f>
        <v>3.4209145504774612</v>
      </c>
      <c r="F74" s="1">
        <f>STDEV((AV25/C25),(AY25/F25),(BB25/I25))</f>
        <v>4.1425129115315995</v>
      </c>
    </row>
    <row r="76" spans="1:22">
      <c r="A76" s="7" t="s">
        <v>28</v>
      </c>
    </row>
    <row r="77" spans="1:22">
      <c r="A77" s="1" t="s">
        <v>27</v>
      </c>
    </row>
    <row r="78" spans="1:22">
      <c r="B78" s="1" t="s">
        <v>25</v>
      </c>
      <c r="C78" s="4" t="s">
        <v>24</v>
      </c>
      <c r="D78" s="5" t="s">
        <v>23</v>
      </c>
      <c r="E78" s="5" t="s">
        <v>22</v>
      </c>
      <c r="F78" s="5" t="s">
        <v>21</v>
      </c>
      <c r="G78" s="5" t="s">
        <v>20</v>
      </c>
      <c r="H78" s="4" t="s">
        <v>19</v>
      </c>
      <c r="I78" s="4" t="s">
        <v>18</v>
      </c>
      <c r="J78" s="4" t="s">
        <v>17</v>
      </c>
      <c r="K78" s="4" t="s">
        <v>16</v>
      </c>
      <c r="L78" s="4" t="s">
        <v>15</v>
      </c>
      <c r="M78" s="4" t="s">
        <v>14</v>
      </c>
      <c r="N78" s="4" t="s">
        <v>13</v>
      </c>
      <c r="O78" s="4" t="s">
        <v>12</v>
      </c>
      <c r="P78" s="4" t="s">
        <v>11</v>
      </c>
      <c r="Q78" s="4" t="s">
        <v>10</v>
      </c>
      <c r="R78" s="4" t="s">
        <v>9</v>
      </c>
      <c r="S78" s="4" t="s">
        <v>8</v>
      </c>
      <c r="T78" s="4"/>
      <c r="V78" s="1" t="s">
        <v>26</v>
      </c>
    </row>
    <row r="79" spans="1:22">
      <c r="B79" s="1">
        <v>0</v>
      </c>
      <c r="C79" s="6">
        <f>(AVERAGE(D8,G8,J8)/AVERAGE(D25,G25,J25))*100</f>
        <v>58.775781314026624</v>
      </c>
      <c r="D79" s="6">
        <f>(AVERAGE(D9,G9,J9)/AVERAGE(D25,G25,J25))*100</f>
        <v>41.224218685973355</v>
      </c>
      <c r="E79" s="6">
        <f>(AVERAGE(D10,G10,J10)/AVERAGE(D25,G25,J25))*100</f>
        <v>0</v>
      </c>
      <c r="F79" s="6">
        <f>(AVERAGE(D11,G11,J11)/AVERAGE(D25,G25,J25))*100</f>
        <v>0</v>
      </c>
      <c r="G79" s="6">
        <f>(AVERAGE($D12,$G12,$J12)/AVERAGE($D25,$G25,$J25))*100</f>
        <v>0</v>
      </c>
      <c r="H79" s="6">
        <f>(AVERAGE($D13,$G13,$J13)/AVERAGE($D25,$G25,$J25))*100</f>
        <v>0</v>
      </c>
      <c r="I79" s="6">
        <f>(AVERAGE($D14,$G14,$J14)/AVERAGE($D25,$G25,$J25))*100</f>
        <v>0</v>
      </c>
      <c r="J79" s="6">
        <f>(AVERAGE($D15,$G15,$J15)/AVERAGE($D25,$G25,$J25))*100</f>
        <v>0</v>
      </c>
      <c r="K79" s="6">
        <f>(AVERAGE($D16,$G16,$J16)/AVERAGE($D25,$G25,$J25))*100</f>
        <v>0</v>
      </c>
      <c r="L79" s="6">
        <f>(AVERAGE($D17,$G17,$J17)/AVERAGE($D25,$G25,$J25))*100</f>
        <v>0</v>
      </c>
      <c r="M79" s="6">
        <f>(AVERAGE($D18,$G18,$J18)/AVERAGE($D25,$G25,$J25))*100</f>
        <v>0</v>
      </c>
      <c r="N79" s="6">
        <f>(AVERAGE($D19,$G19,$J19)/AVERAGE($D25,$G25,$J25))*100</f>
        <v>0</v>
      </c>
      <c r="O79" s="6">
        <f>(AVERAGE($D20,$G20,$J20)/AVERAGE($D25,$G25,$J25))*100</f>
        <v>0</v>
      </c>
      <c r="P79" s="6">
        <f>(AVERAGE($D21,$G21,$J21)/AVERAGE($D25,$G25,$J25))*100</f>
        <v>0</v>
      </c>
      <c r="Q79" s="6">
        <f>(AVERAGE($D22,$G22,$J22)/AVERAGE($D25,$G25,$J25))*100</f>
        <v>0</v>
      </c>
      <c r="R79" s="6">
        <f>(AVERAGE($D23,$G23,$J23)/AVERAGE($D25,$G25,$J25))*100</f>
        <v>0</v>
      </c>
      <c r="S79" s="6">
        <f>(AVERAGE($D24,$G24,$J24)/AVERAGE($D25,$G25,$J25))*100</f>
        <v>0</v>
      </c>
      <c r="T79" s="6"/>
      <c r="U79" s="6"/>
      <c r="V79" s="6">
        <f t="shared" ref="V79:V84" si="4">SUM(D79:T79)</f>
        <v>41.224218685973355</v>
      </c>
    </row>
    <row r="80" spans="1:22">
      <c r="B80" s="1">
        <v>5</v>
      </c>
      <c r="C80" s="6">
        <f>(AVERAGE(M8,P8,S8)/AVERAGE(M25,P25,S25))*100</f>
        <v>100</v>
      </c>
      <c r="D80" s="6">
        <f>(AVERAGE(M9,P9,S9)/AVERAGE(M25,P25,S25))*100</f>
        <v>0</v>
      </c>
      <c r="E80" s="6">
        <f>(AVERAGE(M10,P10,S10)/AVERAGE(M25,P25,S25))*100</f>
        <v>0</v>
      </c>
      <c r="F80" s="6">
        <f>(AVERAGE(M11,P11,S11)/AVERAGE(M25,P25,S25))*100</f>
        <v>0</v>
      </c>
      <c r="G80" s="6">
        <f>(AVERAGE($M12,$P12,$S12)/AVERAGE($M25,$P25,$S25))*100</f>
        <v>0</v>
      </c>
      <c r="H80" s="6">
        <f>(AVERAGE($M13,$P13,$S13)/AVERAGE($M25,$P25,$S25))*100</f>
        <v>0</v>
      </c>
      <c r="I80" s="6">
        <f>(AVERAGE($M14,$P14,$S14)/AVERAGE($M25,$P25,$S25))*100</f>
        <v>0</v>
      </c>
      <c r="J80" s="6">
        <f>(AVERAGE($M15,$P15,$S15)/AVERAGE($M25,$P25,$S25))*100</f>
        <v>0</v>
      </c>
      <c r="K80" s="6">
        <f>(AVERAGE($M16,$P16,$S16)/AVERAGE($M25,$P25,$S25))*100</f>
        <v>0</v>
      </c>
      <c r="L80" s="6">
        <f>(AVERAGE($M17,$P17,$S17)/AVERAGE($M25,$P25,$S25))*100</f>
        <v>0</v>
      </c>
      <c r="M80" s="6">
        <f>(AVERAGE($M18,$P18,$S18)/AVERAGE($M25,$P25,$S25))*100</f>
        <v>0</v>
      </c>
      <c r="N80" s="6">
        <f>(AVERAGE($M19,$P19,$S19)/AVERAGE($M25,$P25,$S25))*100</f>
        <v>0</v>
      </c>
      <c r="O80" s="6">
        <f>(AVERAGE($M20,$P20,$S20)/AVERAGE($M25,$P25,$S25))*100</f>
        <v>0</v>
      </c>
      <c r="P80" s="6">
        <f>(AVERAGE($M21,$P21,$S21)/AVERAGE($M25,$P25,$S25))*100</f>
        <v>0</v>
      </c>
      <c r="Q80" s="6">
        <f>(AVERAGE($M22,$P22,$S22)/AVERAGE($M25,$P25,$S25))*100</f>
        <v>0</v>
      </c>
      <c r="R80" s="6">
        <f>(AVERAGE($M23,$P23,$S23)/AVERAGE($M25,$P25,$S25))*100</f>
        <v>0</v>
      </c>
      <c r="S80" s="6">
        <f>(AVERAGE($M24,$P24,$S24)/AVERAGE($M25,$P25,$S25))*100</f>
        <v>0</v>
      </c>
      <c r="T80" s="6"/>
      <c r="U80" s="6"/>
      <c r="V80" s="6">
        <f t="shared" si="4"/>
        <v>0</v>
      </c>
    </row>
    <row r="81" spans="1:22">
      <c r="B81" s="1">
        <v>15</v>
      </c>
      <c r="C81" s="6">
        <f>(AVERAGE(V8,Y8,AB8)/AVERAGE(V25,Y25,AB25))*100</f>
        <v>48.909586878325008</v>
      </c>
      <c r="D81" s="6">
        <f>(AVERAGE(V9,Y9,AB9)/AVERAGE(V25,Y25,AB25))*100</f>
        <v>51.090413121674985</v>
      </c>
      <c r="E81" s="6">
        <f>(AVERAGE(V10,Y10,AB10)/AVERAGE(V25,Y25,AB25))*100</f>
        <v>0</v>
      </c>
      <c r="F81" s="6">
        <f>(AVERAGE(V11,Y11,AB11)/AVERAGE(V25,Y25,AB25))*100</f>
        <v>0</v>
      </c>
      <c r="G81" s="6">
        <f>(AVERAGE($V12,$Y12,$AB12)/AVERAGE($V25,$Y25,$AB25))*100</f>
        <v>0</v>
      </c>
      <c r="H81" s="6">
        <f>(AVERAGE($V13,$Y13,$AB13)/AVERAGE($V25,$Y25,$AB25))*100</f>
        <v>0</v>
      </c>
      <c r="I81" s="6">
        <f>(AVERAGE($V14,$Y14,$AB14)/AVERAGE($V25,$Y25,$AB25))*100</f>
        <v>0</v>
      </c>
      <c r="J81" s="6">
        <f>(AVERAGE($V15,$Y15,$AB15)/AVERAGE($V25,$Y25,$AB25))*100</f>
        <v>0</v>
      </c>
      <c r="K81" s="6">
        <f>(AVERAGE($V16,$Y16,$AB16)/AVERAGE($V25,$Y25,$AB25))*100</f>
        <v>0</v>
      </c>
      <c r="L81" s="6">
        <f>(AVERAGE($V17,$Y17,$AB17)/AVERAGE($V25,$Y25,$AB25))*100</f>
        <v>0</v>
      </c>
      <c r="M81" s="6">
        <f>(AVERAGE($V18,$Y18,$AB18)/AVERAGE($V25,$Y25,$AB25))*100</f>
        <v>0</v>
      </c>
      <c r="N81" s="6">
        <f>(AVERAGE($V19,$Y19,$AB19)/AVERAGE($V25,$Y25,$AB25))*100</f>
        <v>0</v>
      </c>
      <c r="O81" s="6">
        <f>(AVERAGE($V20,$Y20,$AB20)/AVERAGE($V25,$Y25,$AB25))*100</f>
        <v>0</v>
      </c>
      <c r="P81" s="6">
        <f>(AVERAGE($V21,$Y21,$AB21)/AVERAGE($V25,$Y25,$AB25))*100</f>
        <v>0</v>
      </c>
      <c r="Q81" s="6">
        <f>(AVERAGE($V22,$Y22,$AB22)/AVERAGE($V25,$Y25,$AB25))*100</f>
        <v>0</v>
      </c>
      <c r="R81" s="6">
        <f>(AVERAGE($V23,$Y23,$AB23)/AVERAGE($V25,$Y25,$AB25))*100</f>
        <v>0</v>
      </c>
      <c r="S81" s="6">
        <f>(AVERAGE($V24,$Y24,$AB24)/AVERAGE($V25,$Y25,$AB25))*100</f>
        <v>0</v>
      </c>
      <c r="T81" s="6"/>
      <c r="U81" s="6"/>
      <c r="V81" s="6">
        <f t="shared" si="4"/>
        <v>51.090413121674985</v>
      </c>
    </row>
    <row r="82" spans="1:22">
      <c r="B82" s="1">
        <v>30</v>
      </c>
      <c r="C82" s="6">
        <f>(AVERAGE(AE8,AH8,AK8)/AVERAGE(AE25,AH25,AK25))*100</f>
        <v>100</v>
      </c>
      <c r="D82" s="6">
        <f>(AVERAGE(AE9,AH9,AK9)/AVERAGE(AE25,AH25,AK25))*100</f>
        <v>0</v>
      </c>
      <c r="E82" s="6">
        <f>(AVERAGE(AE10,AH10,AK10)/AVERAGE(AE25,AH25,AK25))*100</f>
        <v>0</v>
      </c>
      <c r="F82" s="6">
        <f>(AVERAGE(AE11,AH11,AK11)/AVERAGE(AE25,AH25,AK25))*100</f>
        <v>0</v>
      </c>
      <c r="G82" s="6">
        <f>(AVERAGE($AE12,$AH12,$AK12)/AVERAGE($AE25,$AH25,$AK25))*100</f>
        <v>0</v>
      </c>
      <c r="H82" s="6">
        <f>(AVERAGE($AE13,$AH13,$AK13)/AVERAGE($AE25,$AH25,$AK25))*100</f>
        <v>0</v>
      </c>
      <c r="I82" s="6">
        <f>(AVERAGE($AE14,$AH14,$AK14)/AVERAGE($AE25,$AH25,$AK25))*100</f>
        <v>0</v>
      </c>
      <c r="J82" s="6">
        <f>(AVERAGE($AE15,$AH15,$AK15)/AVERAGE($AE25,$AH25,$AK25))*100</f>
        <v>0</v>
      </c>
      <c r="K82" s="6">
        <f>(AVERAGE($AE16,$AH16,$AK16)/AVERAGE($AE25,$AH25,$AK25))*100</f>
        <v>0</v>
      </c>
      <c r="L82" s="6">
        <f>(AVERAGE($AE17,$AH17,$AK17)/AVERAGE($AE25,$AH25,$AK25))*100</f>
        <v>0</v>
      </c>
      <c r="M82" s="6">
        <f>(AVERAGE($AE18,$AH18,$AK18)/AVERAGE($AE25,$AH25,$AK25))*100</f>
        <v>0</v>
      </c>
      <c r="N82" s="6">
        <f>(AVERAGE($AE19,$AH19,$AK19)/AVERAGE($AE25,$AH25,$AK25))*100</f>
        <v>0</v>
      </c>
      <c r="O82" s="6">
        <f>(AVERAGE($AE20,$AH20,$AK20)/AVERAGE($AE25,$AH25,$AK25))*100</f>
        <v>0</v>
      </c>
      <c r="P82" s="6">
        <f>(AVERAGE($AE21,$AH21,$AK21)/AVERAGE($AE25,$AH25,$AK25))*100</f>
        <v>0</v>
      </c>
      <c r="Q82" s="6">
        <f>(AVERAGE($AE22,$AH22,$AK22)/AVERAGE($AE25,$AH25,$AK25))*100</f>
        <v>0</v>
      </c>
      <c r="R82" s="6">
        <f>(AVERAGE($AE23,$AH23,$AK23)/AVERAGE($AE25,$AH25,$AK25))*100</f>
        <v>0</v>
      </c>
      <c r="S82" s="6">
        <f>(AVERAGE($AE24,$AH24,$AK24)/AVERAGE($AE25,$AH25,$AK25))*100</f>
        <v>0</v>
      </c>
      <c r="T82" s="6"/>
      <c r="U82" s="6"/>
      <c r="V82" s="6">
        <f t="shared" si="4"/>
        <v>0</v>
      </c>
    </row>
    <row r="83" spans="1:22">
      <c r="B83" s="1">
        <v>60</v>
      </c>
      <c r="C83" s="6">
        <f>(AVERAGE(AN8,AQ8,AT8)/AVERAGE(AN25,AQ25,AT25))*100</f>
        <v>82.516209730813088</v>
      </c>
      <c r="D83" s="6">
        <f>(AVERAGE(AN9,AQ9,AT9)/AVERAGE(AN25,AQ25,AT25))*100</f>
        <v>17.483790269186922</v>
      </c>
      <c r="E83" s="6">
        <f>(AVERAGE(AN10,AQ10,AT10)/AVERAGE(AN25,AQ25,AT25))*100</f>
        <v>0</v>
      </c>
      <c r="F83" s="6">
        <f>(AVERAGE(AN11,AQ11,AT11)/AVERAGE(AN25,AQ25,AT25))*100</f>
        <v>0</v>
      </c>
      <c r="G83" s="6">
        <f>(AVERAGE($AN12,$AQ12,$AT12)/AVERAGE($AN25,$AQ25,$AT25))*100</f>
        <v>0</v>
      </c>
      <c r="H83" s="6">
        <f>(AVERAGE($AN13,$AQ13,$AT13)/AVERAGE($AN25,$AQ25,$AT25))*100</f>
        <v>0</v>
      </c>
      <c r="I83" s="6">
        <f>(AVERAGE($AN14,$AQ14,$AT14)/AVERAGE($AN25,$AQ25,$AT25))*100</f>
        <v>0</v>
      </c>
      <c r="J83" s="6">
        <f>(AVERAGE($AN15,$AQ15,$AT15)/AVERAGE($AN25,$AQ25,$AT25))*100</f>
        <v>0</v>
      </c>
      <c r="K83" s="6">
        <f>(AVERAGE($AN16,$AQ16,$AT16)/AVERAGE($AN25,$AQ25,$AT25))*100</f>
        <v>0</v>
      </c>
      <c r="L83" s="6">
        <f>(AVERAGE($AN17,$AQ17,$AT17)/AVERAGE($AN25,$AQ25,$AT25))*100</f>
        <v>0</v>
      </c>
      <c r="M83" s="6">
        <f>(AVERAGE($AN18,$AQ18,$AT18)/AVERAGE($AN25,$AQ25,$AT25))*100</f>
        <v>0</v>
      </c>
      <c r="N83" s="6">
        <f>(AVERAGE($AN19,$AQ19,$AT19)/AVERAGE($AN25,$AQ25,$AT25))*100</f>
        <v>0</v>
      </c>
      <c r="O83" s="6">
        <f>(AVERAGE($AN20,$AQ20,$AT20)/AVERAGE($AN25,$AQ25,$AT25))*100</f>
        <v>0</v>
      </c>
      <c r="P83" s="6">
        <f>(AVERAGE($AN21,$AQ21,$AT21)/AVERAGE($AN25,$AQ25,$AT25))*100</f>
        <v>0</v>
      </c>
      <c r="Q83" s="6">
        <f>(AVERAGE($AN22,$AQ22,$AT22)/AVERAGE($AN25,$AQ25,$AT25))*100</f>
        <v>0</v>
      </c>
      <c r="R83" s="6">
        <f>(AVERAGE($AN23,$AQ23,$AT23)/AVERAGE($AN25,$AQ25,$AT25))*100</f>
        <v>0</v>
      </c>
      <c r="S83" s="6">
        <f>(AVERAGE($AN24,$AQ24,$AT24)/AVERAGE($AN25,$AQ25,$AT25))*100</f>
        <v>0</v>
      </c>
      <c r="T83" s="6"/>
      <c r="U83" s="6"/>
      <c r="V83" s="6">
        <f t="shared" si="4"/>
        <v>17.483790269186922</v>
      </c>
    </row>
    <row r="84" spans="1:22">
      <c r="B84" s="1">
        <v>120</v>
      </c>
      <c r="C84" s="1">
        <f>(AVERAGE(AW8,AZ8,BC8)/AVERAGE(AW25,AZ25,BC25))*100</f>
        <v>70.950612262708745</v>
      </c>
      <c r="D84" s="1">
        <f>(AVERAGE(AW9,AZ9,BC9)/AVERAGE(AW25,AZ25,BC25))*100</f>
        <v>29.049387737291273</v>
      </c>
      <c r="E84" s="1">
        <f>(AVERAGE(AW10,AZ10,BC10)/AVERAGE(AW25,AZ25,BC25))*100</f>
        <v>0</v>
      </c>
      <c r="F84" s="1">
        <f>(AVERAGE(AW11,AZ11,BC11)/AVERAGE(AW25,AZ25,BC25))*100</f>
        <v>0</v>
      </c>
      <c r="G84" s="1">
        <f>(AVERAGE($AW12,$AZ12,$BC12)/AVERAGE($AW25,$AZ25,$BC25))*100</f>
        <v>0</v>
      </c>
      <c r="H84" s="1">
        <f>(AVERAGE($AW13,$AZ13,$BC13)/AVERAGE($AW25,$AZ25,$BC25))*100</f>
        <v>0</v>
      </c>
      <c r="I84" s="1">
        <f>(AVERAGE($AW14,$AZ14,$BC14)/AVERAGE($AW25,$AZ25,$BC25))*100</f>
        <v>0</v>
      </c>
      <c r="J84" s="1">
        <f>(AVERAGE($AW15,$AZ15,$BC15)/AVERAGE($AW25,$AZ25,$BC25))*100</f>
        <v>0</v>
      </c>
      <c r="K84" s="1">
        <f>(AVERAGE($AW16,$AZ16,$BC16)/AVERAGE($AW25,$AZ25,$BC25))*100</f>
        <v>0</v>
      </c>
      <c r="L84" s="1">
        <f>(AVERAGE($AW17,$AZ17,$BC17)/AVERAGE($AW25,$AZ25,$BC25))*100</f>
        <v>0</v>
      </c>
      <c r="M84" s="1">
        <f>(AVERAGE($AW18,$AZ18,$BC18)/AVERAGE($AW25,$AZ25,$BC25))*100</f>
        <v>0</v>
      </c>
      <c r="N84" s="1">
        <f>(AVERAGE($AW19,$AZ19,$BC19)/AVERAGE($AW25,$AZ25,$BC25))*100</f>
        <v>0</v>
      </c>
      <c r="O84" s="1">
        <f>(AVERAGE($AW20,$AZ20,$BC20)/AVERAGE($AW25,$AZ25,$BC25))*100</f>
        <v>0</v>
      </c>
      <c r="P84" s="1">
        <f>(AVERAGE($AW21,$AZ21,$BC21)/AVERAGE($AW25,$AZ25,$BC25))*100</f>
        <v>0</v>
      </c>
      <c r="Q84" s="1">
        <f>(AVERAGE($AW22,$AZ22,$BC22)/AVERAGE($AW25,$AZ25,$BC25))*100</f>
        <v>0</v>
      </c>
      <c r="R84" s="1">
        <f>(AVERAGE($AW23,$AZ23,$BC23)/AVERAGE($AW25,$AZ25,$BC25))*100</f>
        <v>0</v>
      </c>
      <c r="S84" s="1">
        <f>(AVERAGE($AW24,$AZ24,$BC24)/AVERAGE($AW25,$AZ25,$BC25))*100</f>
        <v>0</v>
      </c>
      <c r="V84" s="6">
        <f t="shared" si="4"/>
        <v>29.049387737291273</v>
      </c>
    </row>
    <row r="85" spans="1:22">
      <c r="A85" s="1" t="s">
        <v>0</v>
      </c>
    </row>
    <row r="86" spans="1:22">
      <c r="B86" s="1" t="s">
        <v>25</v>
      </c>
      <c r="C86" s="4" t="s">
        <v>24</v>
      </c>
      <c r="D86" s="5" t="s">
        <v>23</v>
      </c>
      <c r="E86" s="5" t="s">
        <v>22</v>
      </c>
      <c r="F86" s="5" t="s">
        <v>21</v>
      </c>
      <c r="G86" s="5" t="s">
        <v>20</v>
      </c>
      <c r="H86" s="4" t="s">
        <v>19</v>
      </c>
      <c r="I86" s="4" t="s">
        <v>18</v>
      </c>
      <c r="J86" s="4" t="s">
        <v>17</v>
      </c>
      <c r="K86" s="4" t="s">
        <v>16</v>
      </c>
      <c r="L86" s="4" t="s">
        <v>15</v>
      </c>
      <c r="M86" s="4" t="s">
        <v>14</v>
      </c>
      <c r="N86" s="4" t="s">
        <v>13</v>
      </c>
      <c r="O86" s="4" t="s">
        <v>12</v>
      </c>
      <c r="P86" s="4" t="s">
        <v>11</v>
      </c>
      <c r="Q86" s="4" t="s">
        <v>10</v>
      </c>
      <c r="R86" s="4" t="s">
        <v>9</v>
      </c>
      <c r="S86" s="4" t="s">
        <v>8</v>
      </c>
      <c r="T86" s="4"/>
      <c r="U86" s="3"/>
      <c r="V86" s="3"/>
    </row>
    <row r="87" spans="1:22">
      <c r="B87" s="1">
        <v>0</v>
      </c>
      <c r="C87" s="1">
        <f>STDEV(((D8/D25)*100),((G8/G25)*100),((J8/J25)*100))</f>
        <v>32.092794410595168</v>
      </c>
      <c r="D87" s="1">
        <f>STDEV(((D9/D25)*100),((G9/G25)*100),((J9/J25)*100))</f>
        <v>32.092794410595161</v>
      </c>
      <c r="E87" s="1">
        <f>STDEV(((D10/D25)*100),((G10/G25)*100),((J10/J25)*100))</f>
        <v>0</v>
      </c>
      <c r="F87" s="1">
        <f>STDEV(((D11/D25)*100),((G11/G25)*100),((J11/J25)*100))</f>
        <v>0</v>
      </c>
      <c r="G87" s="1">
        <f>STDEV((($D12/$D25)*100),(($G12/$G25)*100),(($J12/$J25)*100))</f>
        <v>0</v>
      </c>
      <c r="H87" s="1">
        <f>STDEV((($D13/$D25)*100),(($G13/$G25)*100),(($J13/$J25)*100))</f>
        <v>0</v>
      </c>
      <c r="I87" s="1">
        <f>STDEV((($D14/$D25)*100),(($G14/$G25)*100),(($J14/$J25)*100))</f>
        <v>0</v>
      </c>
      <c r="J87" s="1">
        <f>STDEV((($D15/$D25)*100),(($G15/$G25)*100),(($J15/$J25)*100))</f>
        <v>0</v>
      </c>
      <c r="K87" s="1">
        <f>STDEV((($D16/$D25)*100),(($G16/$G25)*100),(($J16/$J25)*100))</f>
        <v>0</v>
      </c>
      <c r="L87" s="1">
        <f>STDEV((($D17/$D25)*100),(($G17/$G25)*100),(($J17/$J25)*100))</f>
        <v>0</v>
      </c>
      <c r="M87" s="1">
        <f>STDEV((($D18/$D25)*100),(($G18/$G25)*100),(($J18/$J25)*100))</f>
        <v>0</v>
      </c>
      <c r="N87" s="1">
        <f>STDEV((($D19/$D25)*100),(($G19/$G25)*100),(($J19/$J25)*100))</f>
        <v>0</v>
      </c>
      <c r="O87" s="1">
        <f>STDEV((($D20/$D25)*100),(($G20/$G25)*100),(($J20/$J25)*100))</f>
        <v>0</v>
      </c>
      <c r="P87" s="1">
        <f>STDEV((($D21/$D25)*100),(($G21/$G25)*100),(($J21/$J25)*100))</f>
        <v>0</v>
      </c>
      <c r="Q87" s="1">
        <f>STDEV((($D22/$D25)*100),(($G22/$G25)*100),(($J22/$J25)*100))</f>
        <v>0</v>
      </c>
      <c r="R87" s="1">
        <f>STDEV((($D23/$D25)*100),(($G23/$G25)*100),(($J23/$J25)*100))</f>
        <v>0</v>
      </c>
      <c r="S87" s="1">
        <f>STDEV((($D24/$D25)*100),(($G24/$G25)*100),(($J24/$J25)*100))</f>
        <v>0</v>
      </c>
      <c r="T87" s="3"/>
      <c r="U87" s="3"/>
      <c r="V87" s="3"/>
    </row>
    <row r="88" spans="1:22">
      <c r="B88" s="1">
        <v>5</v>
      </c>
      <c r="C88" s="1" t="e">
        <f>STDEV(((M8/M25)*100),((P8/P25)*100),((S8/S25)*100))</f>
        <v>#DIV/0!</v>
      </c>
      <c r="D88" s="1" t="e">
        <f>STDEV(((M9/M25)*100),((P9/P25)*100),((S9/S25)*100))</f>
        <v>#DIV/0!</v>
      </c>
      <c r="E88" s="1" t="e">
        <f>STDEV(((M10/M25)*100),((P10/P25)*100),((S10/S25)*100))</f>
        <v>#DIV/0!</v>
      </c>
      <c r="F88" s="1" t="e">
        <f>STDEV(((M11/M25)*100),((P11/P25)*100),((S11/S25)*100))</f>
        <v>#DIV/0!</v>
      </c>
      <c r="G88" s="1" t="e">
        <f>STDEV((($M12/$M25)*100),(($P12/$P25)*100),(($S12/$S25)*100))</f>
        <v>#DIV/0!</v>
      </c>
      <c r="H88" s="1" t="e">
        <f>STDEV((($M13/$M25)*100),(($P13/$P25)*100),(($S13/$S25)*100))</f>
        <v>#DIV/0!</v>
      </c>
      <c r="I88" s="1" t="e">
        <f>STDEV((($M14/$M25)*100),(($P14/$P25)*100),(($S14/$S25)*100))</f>
        <v>#DIV/0!</v>
      </c>
      <c r="J88" s="1" t="e">
        <f>STDEV((($M15/$M25)*100),(($P15/$P25)*100),(($S15/$S25)*100))</f>
        <v>#DIV/0!</v>
      </c>
      <c r="K88" s="1" t="e">
        <f>STDEV((($M16/$M25)*100),(($P16/$P25)*100),(($S16/$S25)*100))</f>
        <v>#DIV/0!</v>
      </c>
      <c r="L88" s="1" t="e">
        <f>STDEV((($M17/$M25)*100),(($P17/$P25)*100),(($S17/$S25)*100))</f>
        <v>#DIV/0!</v>
      </c>
      <c r="M88" s="1" t="e">
        <f>STDEV((($M18/$M25)*100),(($P18/$P25)*100),(($S18/$S25)*100))</f>
        <v>#DIV/0!</v>
      </c>
      <c r="N88" s="1" t="e">
        <f>STDEV((($M19/$M25)*100),(($P19/$P25)*100),(($S19/$S25)*100))</f>
        <v>#DIV/0!</v>
      </c>
      <c r="O88" s="1" t="e">
        <f>STDEV((($M20/$M25)*100),(($P20/$P25)*100),(($S20/$S25)*100))</f>
        <v>#DIV/0!</v>
      </c>
      <c r="P88" s="1" t="e">
        <f>STDEV((($M21/$M25)*100),(($P21/$P25)*100),(($S21/$S25)*100))</f>
        <v>#DIV/0!</v>
      </c>
      <c r="Q88" s="1" t="e">
        <f>STDEV((($M22/$M25)*100),(($P22/$P25)*100),(($S22/$S25)*100))</f>
        <v>#DIV/0!</v>
      </c>
      <c r="R88" s="1" t="e">
        <f>STDEV((($M23/$M25)*100),(($P23/$P25)*100),(($S23/$S25)*100))</f>
        <v>#DIV/0!</v>
      </c>
      <c r="S88" s="1" t="e">
        <f>STDEV((($M24/$M25)*100),(($P24/$P25)*100),(($S24/$S25)*100))</f>
        <v>#DIV/0!</v>
      </c>
      <c r="T88" s="3"/>
      <c r="U88" s="3"/>
      <c r="V88" s="3"/>
    </row>
    <row r="89" spans="1:22">
      <c r="B89" s="1">
        <v>15</v>
      </c>
      <c r="C89" s="1" t="e">
        <f>STDEV(((V8/V25)*100),((Y8/Y25)*100),((AB8/AB25)*100))</f>
        <v>#DIV/0!</v>
      </c>
      <c r="D89" s="1" t="e">
        <f>STDEV(((V9/V25)*100),((Y9/Y25)*100),((AB9/AB25)*100))</f>
        <v>#DIV/0!</v>
      </c>
      <c r="E89" s="1" t="e">
        <f>STDEV(((V10/V25)*100),((Y10/Y25)*100),((AB10/AB25)*100))</f>
        <v>#DIV/0!</v>
      </c>
      <c r="F89" s="1" t="e">
        <f>STDEV(((V11/V25)*100),((Y11/Y25)*100),((AB11/AB25)*100))</f>
        <v>#DIV/0!</v>
      </c>
      <c r="G89" s="1" t="e">
        <f>STDEV((($V12/$V25)*100),(($Y$12/$Y$25)*100),(($AB12/$AB25)*100))</f>
        <v>#DIV/0!</v>
      </c>
      <c r="H89" s="1" t="e">
        <f>STDEV((($V13/$V25)*100),(($Y$13/$Y$25)*100),(($AB13/$AB25)*100))</f>
        <v>#DIV/0!</v>
      </c>
      <c r="I89" s="1" t="e">
        <f>STDEV((($V14/$V25)*100),(($Y$14/$Y$25)*100),(($AB14/$AB25)*100))</f>
        <v>#DIV/0!</v>
      </c>
      <c r="J89" s="1" t="e">
        <f>STDEV((($V15/$V25)*100),(($Y$15/$Y$25)*100),(($AB15/$AB25)*100))</f>
        <v>#DIV/0!</v>
      </c>
      <c r="K89" s="1" t="e">
        <f>STDEV((($V16/$V25)*100),(($Y$16/$Y$25)*100),(($AB16/$AB25)*100))</f>
        <v>#DIV/0!</v>
      </c>
      <c r="L89" s="1" t="e">
        <f>STDEV((($V17/$V25)*100),(($Y$17/$Y$25)*100),(($AB17/$AB25)*100))</f>
        <v>#DIV/0!</v>
      </c>
      <c r="M89" s="1" t="e">
        <f>STDEV((($V18/$V25)*100),(($Y$18/$Y$25)*100),(($AB18/$AB25)*100))</f>
        <v>#DIV/0!</v>
      </c>
      <c r="N89" s="1" t="e">
        <f>STDEV((($V19/$V25)*100),(($Y$19/$Y$25)*100),(($AB19/$AB25)*100))</f>
        <v>#DIV/0!</v>
      </c>
      <c r="O89" s="1" t="e">
        <f>STDEV((($V20/$V25)*100),(($Y$20/$Y$25)*100),(($AB20/$AB25)*100))</f>
        <v>#DIV/0!</v>
      </c>
      <c r="P89" s="1" t="e">
        <f>STDEV((($V21/$V25)*100),(($Y$21/$Y$25)*100),(($AB21/$AB25)*100))</f>
        <v>#DIV/0!</v>
      </c>
      <c r="Q89" s="1" t="e">
        <f>STDEV((($V22/$V25)*100),(($Y$22/$Y$25)*100),(($AB22/$AB25)*100))</f>
        <v>#DIV/0!</v>
      </c>
      <c r="R89" s="1" t="e">
        <f>STDEV((($V23/$V25)*100),(($Y$23/$Y$25)*100),(($AB23/$AB25)*100))</f>
        <v>#DIV/0!</v>
      </c>
      <c r="S89" s="1" t="e">
        <f>STDEV((($V24/$V25)*100),(($Y$24/$Y$25)*100),(($AB24/$AB25)*100))</f>
        <v>#DIV/0!</v>
      </c>
      <c r="T89" s="3"/>
      <c r="U89" s="3"/>
      <c r="V89" s="3"/>
    </row>
    <row r="90" spans="1:22">
      <c r="B90" s="1">
        <v>30</v>
      </c>
      <c r="C90" s="1">
        <f>STDEV(((AE8/AE25)*100),((AH8/AH25)*100),((AK8/AK25)*100))</f>
        <v>0</v>
      </c>
      <c r="D90" s="1">
        <f>STDEV(((AE9/AE25)*100),((AH9/AH25)*100),((AK9/AK25)*100))</f>
        <v>0</v>
      </c>
      <c r="E90" s="1">
        <f>STDEV(((AE10/AE25)*100),((AH10/AH25)*100),((AK10/AK25)*100))</f>
        <v>0</v>
      </c>
      <c r="F90" s="1">
        <f>STDEV(((AE11/AE25)*100),((AH11/AH25)*100),((AK11/AK25)*100))</f>
        <v>0</v>
      </c>
      <c r="G90" s="1">
        <f>STDEV((($AE12/$AE25)*100),(($AH12/$AH25)*100),(($AK12/$AK25)*100))</f>
        <v>0</v>
      </c>
      <c r="H90" s="1">
        <f>STDEV((($AE13/$AE25)*100),(($AH13/$AH25)*100),(($AK13/$AK25)*100))</f>
        <v>0</v>
      </c>
      <c r="I90" s="1">
        <f>STDEV((($AE14/$AE25)*100),(($AH14/$AH25)*100),(($AK14/$AK25)*100))</f>
        <v>0</v>
      </c>
      <c r="J90" s="1">
        <f>STDEV((($AE15/$AE25)*100),(($AH15/$AH25)*100),(($AK15/$AK25)*100))</f>
        <v>0</v>
      </c>
      <c r="K90" s="1">
        <f>STDEV((($AE16/$AE25)*100),(($AH16/$AH25)*100),(($AK16/$AK25)*100))</f>
        <v>0</v>
      </c>
      <c r="L90" s="1">
        <f>STDEV((($AE17/$AE25)*100),(($AH17/$AH25)*100),(($AK17/$AK25)*100))</f>
        <v>0</v>
      </c>
      <c r="M90" s="1">
        <f>STDEV((($AE18/$AE25)*100),(($AH18/$AH25)*100),(($AK18/$AK25)*100))</f>
        <v>0</v>
      </c>
      <c r="N90" s="1">
        <f>STDEV((($AE19/$AE25)*100),(($AH19/$AH25)*100),(($AK19/$AK25)*100))</f>
        <v>0</v>
      </c>
      <c r="O90" s="1">
        <f>STDEV((($AE20/$AE25)*100),(($AH20/$AH25)*100),(($AK20/$AK25)*100))</f>
        <v>0</v>
      </c>
      <c r="P90" s="1">
        <f>STDEV((($AE21/$AE25)*100),(($AH21/$AH25)*100),(($AK21/$AK25)*100))</f>
        <v>0</v>
      </c>
      <c r="Q90" s="1">
        <f>STDEV((($AE22/$AE25)*100),(($AH22/$AH25)*100),(($AK22/$AK25)*100))</f>
        <v>0</v>
      </c>
      <c r="R90" s="1">
        <f>STDEV((($AE23/$AE25)*100),(($AH23/$AH25)*100),(($AK23/$AK25)*100))</f>
        <v>0</v>
      </c>
      <c r="S90" s="1">
        <f>STDEV((($AE24/$AE25)*100),(($AH24/$AH25)*100),(($AK24/$AK25)*100))</f>
        <v>0</v>
      </c>
      <c r="T90" s="3"/>
      <c r="U90" s="3"/>
      <c r="V90" s="3"/>
    </row>
    <row r="91" spans="1:22">
      <c r="B91" s="1">
        <v>60</v>
      </c>
      <c r="C91" s="1">
        <f>STDEV(((AN8/AN25)*100),((AQ8/AQ25)*100),((AT8/AT25)*100))</f>
        <v>16.676971888594512</v>
      </c>
      <c r="D91" s="1">
        <f>STDEV(((AN9/AN25)*100),((AQ9/AQ25)*100),((AT9/AT25)*100))</f>
        <v>16.676971888594487</v>
      </c>
      <c r="E91" s="1">
        <f>STDEV(((AN10/AN25)*100),((AQ10/AQ25)*100),((AT10/AT25)*100))</f>
        <v>0</v>
      </c>
      <c r="F91" s="1">
        <f>STDEV(((AN11/AN25)*100),((AQ11/AQ25)*100),((AT11/AT25)*100))</f>
        <v>0</v>
      </c>
      <c r="G91" s="1">
        <f>STDEV((($AN12/$AN25)*100),(($AQ12/$AQ25)*100),(($AT12/$AT25)*100))</f>
        <v>0</v>
      </c>
      <c r="H91" s="1">
        <f>STDEV((($AN13/$AN25)*100),(($AQ13/$AQ25)*100),(($AT13/$AT25)*100))</f>
        <v>0</v>
      </c>
      <c r="I91" s="1">
        <f>STDEV((($AN14/$AN25)*100),(($AQ14/$AQ25)*100),(($AT14/$AT25)*100))</f>
        <v>0</v>
      </c>
      <c r="J91" s="1">
        <f>STDEV((($AN15/$AN25)*100),(($AQ15/$AQ25)*100),(($AT15/$AT25)*100))</f>
        <v>0</v>
      </c>
      <c r="K91" s="1">
        <f>STDEV((($AN16/$AN25)*100),(($AQ16/$AQ25)*100),(($AT16/$AT25)*100))</f>
        <v>0</v>
      </c>
      <c r="L91" s="1">
        <f>STDEV((($AN17/$AN25)*100),(($AQ17/$AQ25)*100),(($AT17/$AT25)*100))</f>
        <v>0</v>
      </c>
      <c r="M91" s="1">
        <f>STDEV((($AN18/$AN25)*100),(($AQ18/$AQ25)*100),(($AT18/$AT25)*100))</f>
        <v>0</v>
      </c>
      <c r="N91" s="1">
        <f>STDEV((($AN19/$AN25)*100),(($AQ19/$AQ25)*100),(($AT19/$AT25)*100))</f>
        <v>0</v>
      </c>
      <c r="O91" s="1">
        <f>STDEV((($AN20/$AN25)*100),(($AQ20/$AQ25)*100),(($AT20/$AT25)*100))</f>
        <v>0</v>
      </c>
      <c r="P91" s="1">
        <f>STDEV((($AN21/$AN25)*100),(($AQ21/$AQ25)*100),(($AT21/$AT25)*100))</f>
        <v>0</v>
      </c>
      <c r="Q91" s="1">
        <f>STDEV((($AN22/$AN25)*100),(($AQ22/$AQ25)*100),(($AT22/$AT25)*100))</f>
        <v>0</v>
      </c>
      <c r="R91" s="1">
        <f>STDEV((($AN23/$AN25)*100),(($AQ23/$AQ25)*100),(($AT23/$AT25)*100))</f>
        <v>0</v>
      </c>
      <c r="S91" s="1">
        <f>STDEV((($AN24/$AN25)*100),(($AQ24/$AQ25)*100),(($AT24/$AT25)*100))</f>
        <v>0</v>
      </c>
      <c r="T91" s="3"/>
      <c r="U91" s="3"/>
      <c r="V91" s="3"/>
    </row>
    <row r="92" spans="1:22">
      <c r="B92" s="1">
        <v>120</v>
      </c>
      <c r="C92" s="1">
        <f>STDEV(((AW8/AW25)*100),((AZ8/AZ25)*100),((BC8/BC25)*100))</f>
        <v>23.059408263621215</v>
      </c>
      <c r="D92" s="1">
        <f>STDEV(((AW9/AW25)*100),((AZ9/AZ25)*100),((BC9/BC25)*100))</f>
        <v>23.059408263621211</v>
      </c>
      <c r="E92" s="1">
        <f>STDEV(((AW10/AW25)*100),((AZ10/AZ25)*100),((BC10/BC25)*100))</f>
        <v>0</v>
      </c>
      <c r="F92" s="1">
        <f>STDEV(((AW11/AW25)*100),((AZ11/AZ25)*100),((BC11/BC25)*100))</f>
        <v>0</v>
      </c>
      <c r="G92" s="1">
        <f>STDEV((($AW12/$AW25)*100),(($AZ12/$AZ25)*100),(($BC12/$BC25)*100))</f>
        <v>0</v>
      </c>
      <c r="H92" s="1">
        <f>STDEV((($AW13/$AW25)*100),(($AZ13/$AZ25)*100),(($BC13/$BC25)*100))</f>
        <v>0</v>
      </c>
      <c r="I92" s="1">
        <f>STDEV((($AW14/$AW25)*100),(($AZ14/$AZ25)*100),(($BC14/$BC25)*100))</f>
        <v>0</v>
      </c>
      <c r="J92" s="1">
        <f>STDEV((($AW15/$AW25)*100),(($AZ15/$AZ25)*100),(($BC15/$BC25)*100))</f>
        <v>0</v>
      </c>
      <c r="K92" s="1">
        <f>STDEV((($AW16/$AW25)*100),(($AZ16/$AZ25)*100),(($BC16/$BC25)*100))</f>
        <v>0</v>
      </c>
      <c r="L92" s="1">
        <f>STDEV((($AW17/$AW25)*100),(($AZ17/$AZ25)*100),(($BC17/$BC25)*100))</f>
        <v>0</v>
      </c>
      <c r="M92" s="1">
        <f>STDEV((($AW18/$AW25)*100),(($AZ18/$AZ25)*100),(($BC18/$BC25)*100))</f>
        <v>0</v>
      </c>
      <c r="N92" s="1">
        <f>STDEV((($AW19/$AW25)*100),(($AZ19/$AZ25)*100),(($BC19/$BC25)*100))</f>
        <v>0</v>
      </c>
      <c r="O92" s="1">
        <f>STDEV((($AW20/$AW25)*100),(($AZ20/$AZ25)*100),(($BC20/$BC25)*100))</f>
        <v>0</v>
      </c>
      <c r="P92" s="1">
        <f>STDEV((($AW21/$AW25)*100),(($AZ21/$AZ25)*100),(($BC21/$BC25)*100))</f>
        <v>0</v>
      </c>
      <c r="Q92" s="1">
        <f>STDEV((($AW22/$AW25)*100),(($AZ22/$AZ25)*100),(($BC22/$BC25)*100))</f>
        <v>0</v>
      </c>
      <c r="R92" s="1">
        <f>STDEV((($AW23/$AW25)*100),(($AZ23/$AZ25)*100),(($BC23/$BC25)*100))</f>
        <v>0</v>
      </c>
      <c r="S92" s="1">
        <f>STDEV((($AW24/$AW25)*100),(($AZ24/$AZ25)*100),(($BC24/$BC25)*100))</f>
        <v>0</v>
      </c>
      <c r="T92" s="3"/>
      <c r="U92" s="3"/>
      <c r="V92" s="3"/>
    </row>
    <row r="93" spans="1:22"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spans="1:22">
      <c r="A94" s="1" t="s">
        <v>7</v>
      </c>
      <c r="B94" s="1" t="s">
        <v>6</v>
      </c>
      <c r="C94" s="3" t="s">
        <v>5</v>
      </c>
      <c r="D94" s="3" t="s">
        <v>4</v>
      </c>
      <c r="E94" s="3" t="s">
        <v>3</v>
      </c>
      <c r="F94" s="3" t="s">
        <v>2</v>
      </c>
    </row>
    <row r="95" spans="1:22">
      <c r="A95" s="1" t="s">
        <v>1</v>
      </c>
      <c r="B95" s="1">
        <f>(AVERAGE(M25,P25,S25)/AVERAGE(D25,G25,J25))</f>
        <v>0.1886806601779501</v>
      </c>
      <c r="C95" s="1">
        <f>(AVERAGE(V25,Y25,AB25)/AVERAGE(D25,G25,J25))</f>
        <v>0.61685743335600507</v>
      </c>
      <c r="D95" s="1">
        <f>(AVERAGE(AE25,AH25,AK25)/AVERAGE(D25,G25,J25))</f>
        <v>3.1878028258803592</v>
      </c>
      <c r="E95" s="1">
        <f>(AVERAGE(AN25,AQ25,AT25)/AVERAGE(D25,G25,J25))</f>
        <v>1.1162028023340602</v>
      </c>
      <c r="F95" s="2">
        <f>AVERAGE(AW25,AZ25,BC25)/AVERAGE(D25,G25,J25)</f>
        <v>1.5545271911582688</v>
      </c>
    </row>
    <row r="96" spans="1:22">
      <c r="A96" s="1" t="s">
        <v>0</v>
      </c>
      <c r="B96" s="1">
        <f>STDEV((M25/D25),(P25/G25),(S25/J25))</f>
        <v>0.25586272811015109</v>
      </c>
      <c r="C96" s="1">
        <f>STDEV((V25/D25),(Y25/G25),(AB25/J25))</f>
        <v>0.5289516073148216</v>
      </c>
      <c r="D96" s="1">
        <f>STDEV((AE25/D25),(AH25/G25),(AK25/J25))</f>
        <v>5.8878027580385863</v>
      </c>
      <c r="E96" s="1">
        <f>STDEV((AN25/D25),(AQ25/G25),(AT25/J25))</f>
        <v>0.48548262199642761</v>
      </c>
      <c r="F96" s="1">
        <f>STDEV((AW25/D25),(AZ25/G25),(BC25/J25))</f>
        <v>0.28125241854608196</v>
      </c>
    </row>
  </sheetData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96"/>
  <sheetViews>
    <sheetView workbookViewId="0">
      <pane ySplit="5" topLeftCell="A6" activePane="bottomLeft" state="frozen"/>
      <selection pane="bottomLeft" activeCell="B2" sqref="B2:BC2"/>
    </sheetView>
  </sheetViews>
  <sheetFormatPr baseColWidth="10" defaultColWidth="9.33203125" defaultRowHeight="14" x14ac:dyDescent="0"/>
  <cols>
    <col min="1" max="1" width="13.5" style="1" customWidth="1"/>
    <col min="2" max="2" width="9" style="1" bestFit="1" customWidth="1"/>
    <col min="3" max="5" width="9.6640625" style="1" bestFit="1" customWidth="1"/>
    <col min="6" max="6" width="8.6640625" style="1" bestFit="1" customWidth="1"/>
    <col min="7" max="8" width="8.1640625" style="1" bestFit="1" customWidth="1"/>
    <col min="9" max="9" width="8.6640625" style="1" bestFit="1" customWidth="1"/>
    <col min="10" max="11" width="8.1640625" style="1" bestFit="1" customWidth="1"/>
    <col min="12" max="12" width="8.6640625" style="1" bestFit="1" customWidth="1"/>
    <col min="13" max="14" width="8.1640625" style="1" bestFit="1" customWidth="1"/>
    <col min="15" max="15" width="8.6640625" style="1" bestFit="1" customWidth="1"/>
    <col min="16" max="17" width="8.1640625" style="1" bestFit="1" customWidth="1"/>
    <col min="18" max="18" width="8.6640625" style="1" bestFit="1" customWidth="1"/>
    <col min="19" max="19" width="8.1640625" style="1" bestFit="1" customWidth="1"/>
    <col min="20" max="20" width="8.5" style="1" bestFit="1" customWidth="1"/>
    <col min="21" max="21" width="9.6640625" style="1" bestFit="1" customWidth="1"/>
    <col min="22" max="23" width="8.5" style="1" bestFit="1" customWidth="1"/>
    <col min="24" max="24" width="9.6640625" style="1" bestFit="1" customWidth="1"/>
    <col min="25" max="26" width="8.5" style="1" bestFit="1" customWidth="1"/>
    <col min="27" max="27" width="9.6640625" style="1" bestFit="1" customWidth="1"/>
    <col min="28" max="29" width="8.5" style="1" bestFit="1" customWidth="1"/>
    <col min="30" max="30" width="9.6640625" style="1" bestFit="1" customWidth="1"/>
    <col min="31" max="32" width="8.5" style="1" bestFit="1" customWidth="1"/>
    <col min="33" max="33" width="9.6640625" style="1" bestFit="1" customWidth="1"/>
    <col min="34" max="35" width="8.5" style="1" bestFit="1" customWidth="1"/>
    <col min="36" max="36" width="9.6640625" style="1" bestFit="1" customWidth="1"/>
    <col min="37" max="38" width="8.5" style="1" bestFit="1" customWidth="1"/>
    <col min="39" max="39" width="9.6640625" style="1" bestFit="1" customWidth="1"/>
    <col min="40" max="41" width="8.5" style="1" bestFit="1" customWidth="1"/>
    <col min="42" max="42" width="9.6640625" style="1" bestFit="1" customWidth="1"/>
    <col min="43" max="44" width="8.5" style="1" bestFit="1" customWidth="1"/>
    <col min="45" max="45" width="9.6640625" style="1" bestFit="1" customWidth="1"/>
    <col min="46" max="46" width="8.5" style="1" bestFit="1" customWidth="1"/>
    <col min="47" max="47" width="9.33203125" style="1" bestFit="1" customWidth="1"/>
    <col min="48" max="48" width="10.5" style="1" bestFit="1" customWidth="1"/>
    <col min="49" max="49" width="9.5" style="1" bestFit="1" customWidth="1"/>
    <col min="50" max="50" width="9.33203125" style="1" bestFit="1" customWidth="1"/>
    <col min="51" max="51" width="10.5" style="1" bestFit="1" customWidth="1"/>
    <col min="52" max="52" width="9.5" style="1" bestFit="1" customWidth="1"/>
    <col min="53" max="53" width="9.33203125" style="1" bestFit="1" customWidth="1"/>
    <col min="54" max="54" width="10.5" style="1" bestFit="1" customWidth="1"/>
    <col min="55" max="55" width="9.5" style="1" bestFit="1" customWidth="1"/>
    <col min="56" max="16384" width="9.33203125" style="1"/>
  </cols>
  <sheetData>
    <row r="1" spans="1:66">
      <c r="A1" s="23" t="s">
        <v>91</v>
      </c>
      <c r="B1" s="9" t="s">
        <v>90</v>
      </c>
      <c r="C1" s="9" t="s">
        <v>89</v>
      </c>
      <c r="D1" s="23" t="s">
        <v>88</v>
      </c>
      <c r="E1" s="9" t="s">
        <v>87</v>
      </c>
      <c r="F1" s="9" t="s">
        <v>86</v>
      </c>
      <c r="G1" s="23" t="s">
        <v>85</v>
      </c>
      <c r="H1" s="9" t="s">
        <v>84</v>
      </c>
      <c r="I1" s="9" t="s">
        <v>83</v>
      </c>
      <c r="J1" s="23" t="s">
        <v>82</v>
      </c>
      <c r="K1" s="9" t="s">
        <v>81</v>
      </c>
      <c r="L1" s="9" t="s">
        <v>80</v>
      </c>
      <c r="M1" s="23" t="s">
        <v>79</v>
      </c>
      <c r="N1" s="9" t="s">
        <v>78</v>
      </c>
      <c r="O1" s="9" t="s">
        <v>77</v>
      </c>
      <c r="P1" s="23" t="s">
        <v>76</v>
      </c>
      <c r="Q1" s="9" t="s">
        <v>75</v>
      </c>
      <c r="R1" s="9" t="s">
        <v>74</v>
      </c>
      <c r="S1" s="23" t="s">
        <v>73</v>
      </c>
      <c r="T1" s="9" t="s">
        <v>72</v>
      </c>
      <c r="U1" s="9" t="s">
        <v>71</v>
      </c>
      <c r="V1" s="23" t="s">
        <v>70</v>
      </c>
      <c r="W1" s="9" t="s">
        <v>69</v>
      </c>
      <c r="X1" s="9" t="s">
        <v>68</v>
      </c>
      <c r="Y1" s="23" t="s">
        <v>67</v>
      </c>
      <c r="Z1" s="9" t="s">
        <v>66</v>
      </c>
      <c r="AA1" s="9" t="s">
        <v>65</v>
      </c>
      <c r="AB1" s="23" t="s">
        <v>64</v>
      </c>
      <c r="AC1" s="9" t="s">
        <v>63</v>
      </c>
      <c r="AD1" s="9" t="s">
        <v>62</v>
      </c>
      <c r="AE1" s="23" t="s">
        <v>61</v>
      </c>
      <c r="AF1" s="9" t="s">
        <v>60</v>
      </c>
      <c r="AG1" s="9" t="s">
        <v>59</v>
      </c>
      <c r="AH1" s="23" t="s">
        <v>58</v>
      </c>
      <c r="AI1" s="9" t="s">
        <v>57</v>
      </c>
      <c r="AJ1" s="9" t="s">
        <v>56</v>
      </c>
      <c r="AK1" s="23" t="s">
        <v>55</v>
      </c>
      <c r="AL1" s="9" t="s">
        <v>54</v>
      </c>
      <c r="AM1" s="9" t="s">
        <v>53</v>
      </c>
      <c r="AN1" s="23" t="s">
        <v>52</v>
      </c>
      <c r="AO1" s="9" t="s">
        <v>51</v>
      </c>
      <c r="AP1" s="9" t="s">
        <v>50</v>
      </c>
      <c r="AQ1" s="23" t="s">
        <v>49</v>
      </c>
      <c r="AR1" s="9" t="s">
        <v>48</v>
      </c>
      <c r="AS1" s="9" t="s">
        <v>47</v>
      </c>
      <c r="AT1" s="23" t="s">
        <v>46</v>
      </c>
      <c r="AU1" s="9" t="s">
        <v>45</v>
      </c>
      <c r="AV1" s="9" t="s">
        <v>44</v>
      </c>
      <c r="AW1" s="23" t="s">
        <v>43</v>
      </c>
      <c r="AX1" s="9" t="s">
        <v>42</v>
      </c>
      <c r="AY1" s="9" t="s">
        <v>41</v>
      </c>
      <c r="AZ1" s="23" t="s">
        <v>40</v>
      </c>
      <c r="BA1" s="9" t="s">
        <v>39</v>
      </c>
      <c r="BB1" s="9" t="s">
        <v>38</v>
      </c>
      <c r="BC1" s="23" t="s">
        <v>37</v>
      </c>
    </row>
    <row r="2" spans="1:66">
      <c r="A2" s="23" t="s">
        <v>36</v>
      </c>
      <c r="B2" s="9" t="s">
        <v>94</v>
      </c>
      <c r="C2" s="9" t="s">
        <v>94</v>
      </c>
      <c r="D2" s="9" t="s">
        <v>94</v>
      </c>
      <c r="E2" s="9" t="s">
        <v>94</v>
      </c>
      <c r="F2" s="9" t="s">
        <v>94</v>
      </c>
      <c r="G2" s="9" t="s">
        <v>94</v>
      </c>
      <c r="H2" s="9" t="s">
        <v>94</v>
      </c>
      <c r="I2" s="9" t="s">
        <v>94</v>
      </c>
      <c r="J2" s="9" t="s">
        <v>94</v>
      </c>
      <c r="K2" s="9" t="s">
        <v>94</v>
      </c>
      <c r="L2" s="9" t="s">
        <v>94</v>
      </c>
      <c r="M2" s="9" t="s">
        <v>94</v>
      </c>
      <c r="N2" s="9" t="s">
        <v>94</v>
      </c>
      <c r="O2" s="9" t="s">
        <v>94</v>
      </c>
      <c r="P2" s="9" t="s">
        <v>94</v>
      </c>
      <c r="Q2" s="9" t="s">
        <v>94</v>
      </c>
      <c r="R2" s="9" t="s">
        <v>94</v>
      </c>
      <c r="S2" s="9" t="s">
        <v>94</v>
      </c>
      <c r="T2" s="9" t="s">
        <v>94</v>
      </c>
      <c r="U2" s="9" t="s">
        <v>94</v>
      </c>
      <c r="V2" s="9" t="s">
        <v>94</v>
      </c>
      <c r="W2" s="9" t="s">
        <v>94</v>
      </c>
      <c r="X2" s="9" t="s">
        <v>94</v>
      </c>
      <c r="Y2" s="9" t="s">
        <v>94</v>
      </c>
      <c r="Z2" s="9" t="s">
        <v>94</v>
      </c>
      <c r="AA2" s="9" t="s">
        <v>94</v>
      </c>
      <c r="AB2" s="9" t="s">
        <v>94</v>
      </c>
      <c r="AC2" s="9" t="s">
        <v>94</v>
      </c>
      <c r="AD2" s="9" t="s">
        <v>94</v>
      </c>
      <c r="AE2" s="9" t="s">
        <v>94</v>
      </c>
      <c r="AF2" s="9" t="s">
        <v>94</v>
      </c>
      <c r="AG2" s="9" t="s">
        <v>94</v>
      </c>
      <c r="AH2" s="9" t="s">
        <v>94</v>
      </c>
      <c r="AI2" s="9" t="s">
        <v>94</v>
      </c>
      <c r="AJ2" s="9" t="s">
        <v>94</v>
      </c>
      <c r="AK2" s="9" t="s">
        <v>94</v>
      </c>
      <c r="AL2" s="9" t="s">
        <v>94</v>
      </c>
      <c r="AM2" s="9" t="s">
        <v>94</v>
      </c>
      <c r="AN2" s="9" t="s">
        <v>94</v>
      </c>
      <c r="AO2" s="9" t="s">
        <v>94</v>
      </c>
      <c r="AP2" s="9" t="s">
        <v>94</v>
      </c>
      <c r="AQ2" s="9" t="s">
        <v>94</v>
      </c>
      <c r="AR2" s="9" t="s">
        <v>94</v>
      </c>
      <c r="AS2" s="9" t="s">
        <v>94</v>
      </c>
      <c r="AT2" s="9" t="s">
        <v>94</v>
      </c>
      <c r="AU2" s="9" t="s">
        <v>94</v>
      </c>
      <c r="AV2" s="9" t="s">
        <v>94</v>
      </c>
      <c r="AW2" s="9" t="s">
        <v>94</v>
      </c>
      <c r="AX2" s="9" t="s">
        <v>94</v>
      </c>
      <c r="AY2" s="9" t="s">
        <v>94</v>
      </c>
      <c r="AZ2" s="9" t="s">
        <v>94</v>
      </c>
      <c r="BA2" s="9" t="s">
        <v>94</v>
      </c>
      <c r="BB2" s="9" t="s">
        <v>94</v>
      </c>
      <c r="BC2" s="9" t="s">
        <v>94</v>
      </c>
    </row>
    <row r="3" spans="1:66">
      <c r="A3" s="23" t="s">
        <v>34</v>
      </c>
      <c r="B3" s="9">
        <v>1</v>
      </c>
      <c r="C3" s="9">
        <v>1</v>
      </c>
      <c r="D3" s="23">
        <v>1</v>
      </c>
      <c r="E3" s="9">
        <v>2</v>
      </c>
      <c r="F3" s="9">
        <v>2</v>
      </c>
      <c r="G3" s="23">
        <v>2</v>
      </c>
      <c r="H3" s="9">
        <v>3</v>
      </c>
      <c r="I3" s="9">
        <v>3</v>
      </c>
      <c r="J3" s="23">
        <v>3</v>
      </c>
      <c r="K3" s="9">
        <v>1</v>
      </c>
      <c r="L3" s="9">
        <v>1</v>
      </c>
      <c r="M3" s="23">
        <v>1</v>
      </c>
      <c r="N3" s="9">
        <v>2</v>
      </c>
      <c r="O3" s="9">
        <v>2</v>
      </c>
      <c r="P3" s="23">
        <v>2</v>
      </c>
      <c r="Q3" s="9">
        <v>3</v>
      </c>
      <c r="R3" s="9">
        <v>3</v>
      </c>
      <c r="S3" s="23">
        <v>3</v>
      </c>
      <c r="T3" s="9">
        <v>1</v>
      </c>
      <c r="U3" s="9">
        <v>1</v>
      </c>
      <c r="V3" s="23">
        <v>1</v>
      </c>
      <c r="W3" s="9">
        <v>2</v>
      </c>
      <c r="X3" s="9">
        <v>2</v>
      </c>
      <c r="Y3" s="23">
        <v>2</v>
      </c>
      <c r="Z3" s="9">
        <v>3</v>
      </c>
      <c r="AA3" s="9">
        <v>3</v>
      </c>
      <c r="AB3" s="23">
        <v>3</v>
      </c>
      <c r="AC3" s="9">
        <v>1</v>
      </c>
      <c r="AD3" s="9">
        <v>1</v>
      </c>
      <c r="AE3" s="23">
        <v>1</v>
      </c>
      <c r="AF3" s="9">
        <v>2</v>
      </c>
      <c r="AG3" s="9">
        <v>2</v>
      </c>
      <c r="AH3" s="23">
        <v>2</v>
      </c>
      <c r="AI3" s="9">
        <v>3</v>
      </c>
      <c r="AJ3" s="9">
        <v>3</v>
      </c>
      <c r="AK3" s="23">
        <v>3</v>
      </c>
      <c r="AL3" s="9">
        <v>1</v>
      </c>
      <c r="AM3" s="9">
        <v>1</v>
      </c>
      <c r="AN3" s="23">
        <v>1</v>
      </c>
      <c r="AO3" s="9">
        <v>2</v>
      </c>
      <c r="AP3" s="9">
        <v>2</v>
      </c>
      <c r="AQ3" s="23">
        <v>2</v>
      </c>
      <c r="AR3" s="9">
        <v>3</v>
      </c>
      <c r="AS3" s="9">
        <v>3</v>
      </c>
      <c r="AT3" s="23">
        <v>3</v>
      </c>
      <c r="AU3" s="9">
        <v>1</v>
      </c>
      <c r="AV3" s="9">
        <v>1</v>
      </c>
      <c r="AW3" s="23">
        <v>1</v>
      </c>
      <c r="AX3" s="9">
        <v>2</v>
      </c>
      <c r="AY3" s="9">
        <v>2</v>
      </c>
      <c r="AZ3" s="23">
        <v>2</v>
      </c>
      <c r="BA3" s="9">
        <v>3</v>
      </c>
      <c r="BB3" s="9">
        <v>3</v>
      </c>
      <c r="BC3" s="23">
        <v>3</v>
      </c>
    </row>
    <row r="4" spans="1:66">
      <c r="A4" s="23" t="s">
        <v>25</v>
      </c>
      <c r="B4" s="9">
        <v>0</v>
      </c>
      <c r="C4" s="9">
        <v>0</v>
      </c>
      <c r="D4" s="23">
        <v>0</v>
      </c>
      <c r="E4" s="9">
        <v>0</v>
      </c>
      <c r="F4" s="9">
        <v>0</v>
      </c>
      <c r="G4" s="23">
        <v>0</v>
      </c>
      <c r="H4" s="9">
        <v>0</v>
      </c>
      <c r="I4" s="9">
        <v>0</v>
      </c>
      <c r="J4" s="23">
        <v>0</v>
      </c>
      <c r="K4" s="9">
        <v>5</v>
      </c>
      <c r="L4" s="9">
        <v>5</v>
      </c>
      <c r="M4" s="23">
        <v>5</v>
      </c>
      <c r="N4" s="9">
        <v>5</v>
      </c>
      <c r="O4" s="9">
        <v>5</v>
      </c>
      <c r="P4" s="23">
        <v>5</v>
      </c>
      <c r="Q4" s="9">
        <v>5</v>
      </c>
      <c r="R4" s="9">
        <v>5</v>
      </c>
      <c r="S4" s="23">
        <v>5</v>
      </c>
      <c r="T4" s="9">
        <v>15</v>
      </c>
      <c r="U4" s="9">
        <v>15</v>
      </c>
      <c r="V4" s="23">
        <v>15</v>
      </c>
      <c r="W4" s="9">
        <v>15</v>
      </c>
      <c r="X4" s="9">
        <v>15</v>
      </c>
      <c r="Y4" s="23">
        <v>15</v>
      </c>
      <c r="Z4" s="9">
        <v>15</v>
      </c>
      <c r="AA4" s="9">
        <v>15</v>
      </c>
      <c r="AB4" s="23">
        <v>15</v>
      </c>
      <c r="AC4" s="9">
        <v>30</v>
      </c>
      <c r="AD4" s="9">
        <v>30</v>
      </c>
      <c r="AE4" s="23">
        <v>30</v>
      </c>
      <c r="AF4" s="9">
        <v>30</v>
      </c>
      <c r="AG4" s="9">
        <v>30</v>
      </c>
      <c r="AH4" s="23">
        <v>30</v>
      </c>
      <c r="AI4" s="9">
        <v>30</v>
      </c>
      <c r="AJ4" s="9">
        <v>30</v>
      </c>
      <c r="AK4" s="23">
        <v>30</v>
      </c>
      <c r="AL4" s="9">
        <v>60</v>
      </c>
      <c r="AM4" s="9">
        <v>60</v>
      </c>
      <c r="AN4" s="23">
        <v>60</v>
      </c>
      <c r="AO4" s="9">
        <v>60</v>
      </c>
      <c r="AP4" s="9">
        <v>60</v>
      </c>
      <c r="AQ4" s="23">
        <v>60</v>
      </c>
      <c r="AR4" s="9">
        <v>60</v>
      </c>
      <c r="AS4" s="9">
        <v>60</v>
      </c>
      <c r="AT4" s="23">
        <v>60</v>
      </c>
      <c r="AU4" s="9">
        <v>120</v>
      </c>
      <c r="AV4" s="9">
        <v>120</v>
      </c>
      <c r="AW4" s="23">
        <v>120</v>
      </c>
      <c r="AX4" s="9">
        <v>120</v>
      </c>
      <c r="AY4" s="9">
        <v>120</v>
      </c>
      <c r="AZ4" s="23">
        <v>120</v>
      </c>
      <c r="BA4" s="9">
        <v>120</v>
      </c>
      <c r="BB4" s="9">
        <v>120</v>
      </c>
      <c r="BC4" s="23">
        <v>120</v>
      </c>
    </row>
    <row r="5" spans="1:66">
      <c r="A5" s="20" t="s">
        <v>33</v>
      </c>
      <c r="B5" s="22" t="s">
        <v>31</v>
      </c>
      <c r="C5" s="21" t="s">
        <v>29</v>
      </c>
      <c r="D5" s="20" t="s">
        <v>28</v>
      </c>
      <c r="E5" s="21" t="s">
        <v>31</v>
      </c>
      <c r="F5" s="21" t="s">
        <v>29</v>
      </c>
      <c r="G5" s="20" t="s">
        <v>28</v>
      </c>
      <c r="H5" s="21" t="s">
        <v>31</v>
      </c>
      <c r="I5" s="21" t="s">
        <v>29</v>
      </c>
      <c r="J5" s="20" t="s">
        <v>28</v>
      </c>
      <c r="K5" s="21" t="s">
        <v>31</v>
      </c>
      <c r="L5" s="21" t="s">
        <v>29</v>
      </c>
      <c r="M5" s="20" t="s">
        <v>28</v>
      </c>
      <c r="N5" s="21" t="s">
        <v>31</v>
      </c>
      <c r="O5" s="21" t="s">
        <v>29</v>
      </c>
      <c r="P5" s="20" t="s">
        <v>28</v>
      </c>
      <c r="Q5" s="21" t="s">
        <v>31</v>
      </c>
      <c r="R5" s="21" t="s">
        <v>29</v>
      </c>
      <c r="S5" s="20" t="s">
        <v>28</v>
      </c>
      <c r="T5" s="21" t="s">
        <v>31</v>
      </c>
      <c r="U5" s="21" t="s">
        <v>29</v>
      </c>
      <c r="V5" s="20" t="s">
        <v>28</v>
      </c>
      <c r="W5" s="21" t="s">
        <v>31</v>
      </c>
      <c r="X5" s="21" t="s">
        <v>29</v>
      </c>
      <c r="Y5" s="20" t="s">
        <v>28</v>
      </c>
      <c r="Z5" s="21" t="s">
        <v>31</v>
      </c>
      <c r="AA5" s="21" t="s">
        <v>29</v>
      </c>
      <c r="AB5" s="20" t="s">
        <v>28</v>
      </c>
      <c r="AC5" s="21" t="s">
        <v>31</v>
      </c>
      <c r="AD5" s="21" t="s">
        <v>29</v>
      </c>
      <c r="AE5" s="20" t="s">
        <v>28</v>
      </c>
      <c r="AF5" s="21" t="s">
        <v>31</v>
      </c>
      <c r="AG5" s="21" t="s">
        <v>29</v>
      </c>
      <c r="AH5" s="20" t="s">
        <v>28</v>
      </c>
      <c r="AI5" s="21" t="s">
        <v>31</v>
      </c>
      <c r="AJ5" s="21" t="s">
        <v>29</v>
      </c>
      <c r="AK5" s="20" t="s">
        <v>28</v>
      </c>
      <c r="AL5" s="21" t="s">
        <v>31</v>
      </c>
      <c r="AM5" s="21" t="s">
        <v>29</v>
      </c>
      <c r="AN5" s="20" t="s">
        <v>28</v>
      </c>
      <c r="AO5" s="21" t="s">
        <v>31</v>
      </c>
      <c r="AP5" s="21" t="s">
        <v>29</v>
      </c>
      <c r="AQ5" s="20" t="s">
        <v>28</v>
      </c>
      <c r="AR5" s="21" t="s">
        <v>31</v>
      </c>
      <c r="AS5" s="21" t="s">
        <v>29</v>
      </c>
      <c r="AT5" s="20" t="s">
        <v>28</v>
      </c>
      <c r="AU5" s="21" t="s">
        <v>31</v>
      </c>
      <c r="AV5" s="21" t="s">
        <v>29</v>
      </c>
      <c r="AW5" s="20" t="s">
        <v>28</v>
      </c>
      <c r="AX5" s="21" t="s">
        <v>31</v>
      </c>
      <c r="AY5" s="21" t="s">
        <v>29</v>
      </c>
      <c r="AZ5" s="20" t="s">
        <v>28</v>
      </c>
      <c r="BA5" s="21" t="s">
        <v>31</v>
      </c>
      <c r="BB5" s="21" t="s">
        <v>29</v>
      </c>
      <c r="BC5" s="20" t="s">
        <v>28</v>
      </c>
    </row>
    <row r="6" spans="1:66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spans="1:66" s="18" customFormat="1">
      <c r="AF7" s="19"/>
      <c r="AG7" s="2"/>
    </row>
    <row r="8" spans="1:66" s="8" customFormat="1">
      <c r="A8" s="13" t="s">
        <v>24</v>
      </c>
      <c r="B8">
        <v>34261.730000000003</v>
      </c>
      <c r="C8">
        <v>81037.78</v>
      </c>
      <c r="D8">
        <v>23650.14</v>
      </c>
      <c r="E8">
        <v>8665.2489999999998</v>
      </c>
      <c r="F8">
        <v>64275.25</v>
      </c>
      <c r="G8">
        <v>24955.42</v>
      </c>
      <c r="H8">
        <v>5557.0959999999995</v>
      </c>
      <c r="I8">
        <v>70889.95</v>
      </c>
      <c r="J8">
        <v>22236.75</v>
      </c>
      <c r="K8">
        <v>58894.25</v>
      </c>
      <c r="L8">
        <v>49433.33</v>
      </c>
      <c r="M8">
        <v>14347.94</v>
      </c>
      <c r="N8">
        <v>21111.31</v>
      </c>
      <c r="O8">
        <v>74266.63</v>
      </c>
      <c r="P8">
        <v>28538.91</v>
      </c>
      <c r="Q8">
        <v>110020.2</v>
      </c>
      <c r="R8">
        <v>37629.35</v>
      </c>
      <c r="S8">
        <v>55503.26</v>
      </c>
      <c r="T8">
        <v>19314.310000000001</v>
      </c>
      <c r="U8">
        <v>44334.22</v>
      </c>
      <c r="V8">
        <v>114535.9</v>
      </c>
      <c r="W8">
        <v>19287.990000000002</v>
      </c>
      <c r="X8">
        <v>54603.48</v>
      </c>
      <c r="Y8">
        <v>50742.41</v>
      </c>
      <c r="Z8">
        <v>36175.22</v>
      </c>
      <c r="AA8">
        <v>98244.27</v>
      </c>
      <c r="AB8">
        <v>32828.14</v>
      </c>
      <c r="AC8">
        <v>287038.59999999998</v>
      </c>
      <c r="AD8">
        <v>90835.71</v>
      </c>
      <c r="AE8">
        <v>62709.55</v>
      </c>
      <c r="AF8">
        <v>273348.2</v>
      </c>
      <c r="AG8">
        <v>81416.36</v>
      </c>
      <c r="AH8">
        <v>40512.33</v>
      </c>
      <c r="AI8">
        <v>81180.84</v>
      </c>
      <c r="AJ8">
        <v>76308.75</v>
      </c>
      <c r="AK8">
        <v>63795.02</v>
      </c>
      <c r="AL8">
        <v>305673.2</v>
      </c>
      <c r="AM8">
        <v>89325.48</v>
      </c>
      <c r="AN8">
        <v>40916.06</v>
      </c>
      <c r="AO8">
        <v>272477.2</v>
      </c>
      <c r="AP8">
        <v>96105.94</v>
      </c>
      <c r="AQ8">
        <v>55176.44</v>
      </c>
      <c r="AR8">
        <v>355278.1</v>
      </c>
      <c r="AS8">
        <v>71619.23</v>
      </c>
      <c r="AT8">
        <v>60641.29</v>
      </c>
      <c r="AU8">
        <v>418330.9</v>
      </c>
      <c r="AV8">
        <v>73222.98</v>
      </c>
      <c r="AW8">
        <v>37260.300000000003</v>
      </c>
      <c r="AX8">
        <v>368478.9</v>
      </c>
      <c r="AY8">
        <v>84999.52</v>
      </c>
      <c r="AZ8">
        <v>42215.48</v>
      </c>
      <c r="BA8">
        <v>320929.2</v>
      </c>
      <c r="BB8">
        <v>100153.9</v>
      </c>
      <c r="BC8">
        <v>48904.97</v>
      </c>
      <c r="BD8">
        <v>0</v>
      </c>
      <c r="BE8">
        <v>1365.085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</row>
    <row r="9" spans="1:66" s="8" customFormat="1">
      <c r="A9" s="16" t="s">
        <v>23</v>
      </c>
      <c r="B9">
        <v>2932.2269999999999</v>
      </c>
      <c r="C9">
        <v>7748.5590000000002</v>
      </c>
      <c r="D9">
        <v>1172.4970000000001</v>
      </c>
      <c r="E9">
        <v>0</v>
      </c>
      <c r="F9">
        <v>10533.41</v>
      </c>
      <c r="G9">
        <v>1940.6389999999999</v>
      </c>
      <c r="H9">
        <v>0</v>
      </c>
      <c r="I9">
        <v>6960.9120000000003</v>
      </c>
      <c r="J9">
        <v>1922.2380000000001</v>
      </c>
      <c r="K9">
        <v>4553.3010000000004</v>
      </c>
      <c r="L9">
        <v>5026.2449999999999</v>
      </c>
      <c r="M9">
        <v>0</v>
      </c>
      <c r="N9">
        <v>0</v>
      </c>
      <c r="O9">
        <v>8701.1029999999992</v>
      </c>
      <c r="P9">
        <v>0</v>
      </c>
      <c r="Q9">
        <v>20510.060000000001</v>
      </c>
      <c r="R9">
        <v>3765.509</v>
      </c>
      <c r="S9">
        <v>4479.5889999999999</v>
      </c>
      <c r="T9">
        <v>1769.211</v>
      </c>
      <c r="U9">
        <v>3354.2310000000002</v>
      </c>
      <c r="V9">
        <v>13748.91</v>
      </c>
      <c r="W9">
        <v>2712.5549999999998</v>
      </c>
      <c r="X9">
        <v>3560.694</v>
      </c>
      <c r="Y9">
        <v>7973.6729999999998</v>
      </c>
      <c r="Z9">
        <v>1728.787</v>
      </c>
      <c r="AA9">
        <v>14262.84</v>
      </c>
      <c r="AB9">
        <v>4532.2569999999996</v>
      </c>
      <c r="AC9">
        <v>67121.17</v>
      </c>
      <c r="AD9">
        <v>13113.4</v>
      </c>
      <c r="AE9">
        <v>4997.4350000000004</v>
      </c>
      <c r="AF9">
        <v>67644.36</v>
      </c>
      <c r="AG9">
        <v>12358.56</v>
      </c>
      <c r="AH9">
        <v>3164.433</v>
      </c>
      <c r="AI9">
        <v>13107.02</v>
      </c>
      <c r="AJ9">
        <v>15161.22</v>
      </c>
      <c r="AK9">
        <v>5326.0749999999998</v>
      </c>
      <c r="AL9">
        <v>69474.06</v>
      </c>
      <c r="AM9">
        <v>11642.4</v>
      </c>
      <c r="AN9">
        <v>1269.6890000000001</v>
      </c>
      <c r="AO9">
        <v>63567.92</v>
      </c>
      <c r="AP9">
        <v>11662.35</v>
      </c>
      <c r="AQ9">
        <v>2936.4749999999999</v>
      </c>
      <c r="AR9">
        <v>77333.539999999994</v>
      </c>
      <c r="AS9">
        <v>10260.98</v>
      </c>
      <c r="AT9">
        <v>2006.827</v>
      </c>
      <c r="AU9">
        <v>99884.61</v>
      </c>
      <c r="AV9">
        <v>9796.2170000000006</v>
      </c>
      <c r="AW9">
        <v>6806.64</v>
      </c>
      <c r="AX9">
        <v>82537.86</v>
      </c>
      <c r="AY9">
        <v>9232.9789999999994</v>
      </c>
      <c r="AZ9">
        <v>3038.181</v>
      </c>
      <c r="BA9">
        <v>64817.09</v>
      </c>
      <c r="BB9">
        <v>21560.04</v>
      </c>
      <c r="BC9">
        <v>5618.8040000000001</v>
      </c>
      <c r="BD9">
        <v>0</v>
      </c>
      <c r="BE9">
        <v>0</v>
      </c>
      <c r="BF9">
        <v>0</v>
      </c>
      <c r="BG9">
        <v>860.38300000000004</v>
      </c>
      <c r="BH9">
        <v>823.58090000000004</v>
      </c>
      <c r="BI9">
        <v>0</v>
      </c>
      <c r="BJ9">
        <v>0</v>
      </c>
      <c r="BK9">
        <v>0</v>
      </c>
      <c r="BL9">
        <v>0</v>
      </c>
    </row>
    <row r="10" spans="1:66" s="8" customFormat="1">
      <c r="A10" s="16" t="s">
        <v>22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823.97519999999997</v>
      </c>
      <c r="K10">
        <v>794.17229999999995</v>
      </c>
      <c r="L10">
        <v>0</v>
      </c>
      <c r="M10">
        <v>0</v>
      </c>
      <c r="N10">
        <v>896.41459999999995</v>
      </c>
      <c r="O10">
        <v>766.87980000000005</v>
      </c>
      <c r="P10">
        <v>0</v>
      </c>
      <c r="Q10">
        <v>0</v>
      </c>
      <c r="R10">
        <v>1838.79</v>
      </c>
      <c r="S10">
        <v>0</v>
      </c>
      <c r="T10">
        <v>0</v>
      </c>
      <c r="U10">
        <v>0</v>
      </c>
      <c r="V10">
        <v>703.98580000000004</v>
      </c>
      <c r="W10">
        <v>0</v>
      </c>
      <c r="X10">
        <v>0</v>
      </c>
      <c r="Y10">
        <v>0</v>
      </c>
      <c r="Z10">
        <v>748.43029999999999</v>
      </c>
      <c r="AA10">
        <v>0</v>
      </c>
      <c r="AB10">
        <v>0</v>
      </c>
      <c r="AC10">
        <v>4000.5439999999999</v>
      </c>
      <c r="AD10">
        <v>0</v>
      </c>
      <c r="AE10">
        <v>0</v>
      </c>
      <c r="AF10">
        <v>6269.1530000000002</v>
      </c>
      <c r="AG10">
        <v>819.43100000000004</v>
      </c>
      <c r="AH10">
        <v>0</v>
      </c>
      <c r="AI10">
        <v>0</v>
      </c>
      <c r="AJ10">
        <v>941.48299999999995</v>
      </c>
      <c r="AK10">
        <v>690.55200000000002</v>
      </c>
      <c r="AL10">
        <v>11707.97</v>
      </c>
      <c r="AM10">
        <v>938.03129999999999</v>
      </c>
      <c r="AN10">
        <v>844.92859999999996</v>
      </c>
      <c r="AO10">
        <v>9286.17</v>
      </c>
      <c r="AP10">
        <v>1552.135</v>
      </c>
      <c r="AQ10">
        <v>711.56269999999995</v>
      </c>
      <c r="AR10">
        <v>13606.73</v>
      </c>
      <c r="AS10">
        <v>878.51859999999999</v>
      </c>
      <c r="AT10">
        <v>0</v>
      </c>
      <c r="AU10">
        <v>18648.86</v>
      </c>
      <c r="AV10">
        <v>0</v>
      </c>
      <c r="AW10">
        <v>990.2722</v>
      </c>
      <c r="AX10">
        <v>15211.2</v>
      </c>
      <c r="AY10">
        <v>671.92259999999999</v>
      </c>
      <c r="AZ10">
        <v>0</v>
      </c>
      <c r="BA10">
        <v>11679.68</v>
      </c>
      <c r="BB10">
        <v>2748.51</v>
      </c>
      <c r="BC10">
        <v>857.6259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</row>
    <row r="11" spans="1:66" s="8" customFormat="1">
      <c r="A11" s="16" t="s">
        <v>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</row>
    <row r="12" spans="1:66" s="8" customFormat="1">
      <c r="A12" s="16" t="s">
        <v>20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6" s="10" customFormat="1">
      <c r="A13" s="13" t="s">
        <v>19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/>
      <c r="BK13"/>
      <c r="BL13"/>
      <c r="BM13"/>
      <c r="BN13"/>
    </row>
    <row r="14" spans="1:66">
      <c r="A14" s="13" t="s">
        <v>18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/>
      <c r="BK14"/>
      <c r="BL14"/>
      <c r="BM14"/>
      <c r="BN14"/>
    </row>
    <row r="15" spans="1:66">
      <c r="A15" s="13" t="s">
        <v>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/>
      <c r="BK15"/>
      <c r="BL15"/>
      <c r="BM15"/>
      <c r="BN15"/>
    </row>
    <row r="16" spans="1:66">
      <c r="A16" s="13" t="s">
        <v>16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/>
      <c r="BE16"/>
      <c r="BF16"/>
      <c r="BG16"/>
      <c r="BH16"/>
      <c r="BI16"/>
    </row>
    <row r="17" spans="1:61">
      <c r="A17" s="13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 s="13" t="s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/>
      <c r="BE18"/>
      <c r="BF18"/>
      <c r="BG18"/>
      <c r="BH18"/>
      <c r="BI18"/>
    </row>
    <row r="19" spans="1:61">
      <c r="A19" s="13" t="s">
        <v>13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/>
      <c r="BE19"/>
      <c r="BF19"/>
      <c r="BG19"/>
      <c r="BH19"/>
      <c r="BI19"/>
    </row>
    <row r="20" spans="1:61">
      <c r="A20" s="13" t="s">
        <v>12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/>
      <c r="BE20"/>
      <c r="BF20"/>
      <c r="BG20"/>
      <c r="BH20"/>
      <c r="BI20"/>
    </row>
    <row r="21" spans="1:61">
      <c r="A21" s="13" t="s">
        <v>11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/>
      <c r="BE21"/>
      <c r="BF21"/>
      <c r="BG21"/>
      <c r="BH21"/>
      <c r="BI21"/>
    </row>
    <row r="22" spans="1:61">
      <c r="A22" s="13" t="s">
        <v>10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/>
      <c r="BE22"/>
      <c r="BF22"/>
      <c r="BG22"/>
      <c r="BH22"/>
      <c r="BI22"/>
    </row>
    <row r="23" spans="1:61">
      <c r="A23" s="13" t="s">
        <v>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/>
      <c r="BE23"/>
      <c r="BF23"/>
      <c r="BG23"/>
      <c r="BH23"/>
      <c r="BI23"/>
    </row>
    <row r="24" spans="1:61">
      <c r="A24" s="13" t="s">
        <v>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/>
      <c r="BE24"/>
      <c r="BF24"/>
      <c r="BG24"/>
      <c r="BH24"/>
      <c r="BI24"/>
    </row>
    <row r="25" spans="1:61">
      <c r="A25" s="15" t="s">
        <v>32</v>
      </c>
      <c r="B25" s="14">
        <f t="shared" ref="B25:AG25" si="0">SUM(B8:B24)</f>
        <v>37193.957000000002</v>
      </c>
      <c r="C25" s="14">
        <f t="shared" si="0"/>
        <v>88786.338999999993</v>
      </c>
      <c r="D25" s="14">
        <f t="shared" si="0"/>
        <v>24822.636999999999</v>
      </c>
      <c r="E25" s="14">
        <f t="shared" si="0"/>
        <v>8665.2489999999998</v>
      </c>
      <c r="F25" s="14">
        <f t="shared" si="0"/>
        <v>74808.66</v>
      </c>
      <c r="G25" s="14">
        <f t="shared" si="0"/>
        <v>26896.058999999997</v>
      </c>
      <c r="H25" s="14">
        <f t="shared" si="0"/>
        <v>5557.0959999999995</v>
      </c>
      <c r="I25" s="14">
        <f t="shared" si="0"/>
        <v>77850.861999999994</v>
      </c>
      <c r="J25" s="14">
        <f t="shared" si="0"/>
        <v>24982.963200000002</v>
      </c>
      <c r="K25" s="14">
        <f t="shared" si="0"/>
        <v>64241.723299999998</v>
      </c>
      <c r="L25" s="14">
        <f t="shared" si="0"/>
        <v>54459.575000000004</v>
      </c>
      <c r="M25" s="14">
        <f t="shared" si="0"/>
        <v>14347.94</v>
      </c>
      <c r="N25" s="14">
        <f t="shared" si="0"/>
        <v>22007.724600000001</v>
      </c>
      <c r="O25" s="14">
        <f t="shared" si="0"/>
        <v>83734.612800000003</v>
      </c>
      <c r="P25" s="14">
        <f t="shared" si="0"/>
        <v>28538.91</v>
      </c>
      <c r="Q25" s="14">
        <f t="shared" si="0"/>
        <v>130530.26</v>
      </c>
      <c r="R25" s="14">
        <f t="shared" si="0"/>
        <v>43233.648999999998</v>
      </c>
      <c r="S25" s="14">
        <f t="shared" si="0"/>
        <v>59982.849000000002</v>
      </c>
      <c r="T25" s="14">
        <f t="shared" si="0"/>
        <v>21083.521000000001</v>
      </c>
      <c r="U25" s="14">
        <f t="shared" si="0"/>
        <v>47688.451000000001</v>
      </c>
      <c r="V25" s="14">
        <f t="shared" si="0"/>
        <v>128988.79579999999</v>
      </c>
      <c r="W25" s="14">
        <f t="shared" si="0"/>
        <v>22000.545000000002</v>
      </c>
      <c r="X25" s="14">
        <f t="shared" si="0"/>
        <v>58164.174000000006</v>
      </c>
      <c r="Y25" s="14">
        <f t="shared" si="0"/>
        <v>58716.083000000006</v>
      </c>
      <c r="Z25" s="14">
        <f t="shared" si="0"/>
        <v>38652.437299999998</v>
      </c>
      <c r="AA25" s="14">
        <f t="shared" si="0"/>
        <v>112507.11</v>
      </c>
      <c r="AB25" s="14">
        <f t="shared" si="0"/>
        <v>37360.396999999997</v>
      </c>
      <c r="AC25" s="14">
        <f t="shared" si="0"/>
        <v>358160.31399999995</v>
      </c>
      <c r="AD25" s="14">
        <f t="shared" si="0"/>
        <v>103949.11</v>
      </c>
      <c r="AE25" s="14">
        <f t="shared" si="0"/>
        <v>67706.985000000001</v>
      </c>
      <c r="AF25" s="14">
        <f t="shared" si="0"/>
        <v>347261.71299999999</v>
      </c>
      <c r="AG25" s="14">
        <f t="shared" si="0"/>
        <v>94594.350999999995</v>
      </c>
      <c r="AH25" s="14">
        <f t="shared" ref="AH25:BC25" si="1">SUM(AH8:AH24)</f>
        <v>43676.762999999999</v>
      </c>
      <c r="AI25" s="14">
        <f t="shared" si="1"/>
        <v>94287.86</v>
      </c>
      <c r="AJ25" s="14">
        <f t="shared" si="1"/>
        <v>92411.452999999994</v>
      </c>
      <c r="AK25" s="14">
        <f t="shared" si="1"/>
        <v>69811.646999999997</v>
      </c>
      <c r="AL25" s="14">
        <f t="shared" si="1"/>
        <v>386855.23</v>
      </c>
      <c r="AM25" s="14">
        <f t="shared" si="1"/>
        <v>101905.91129999999</v>
      </c>
      <c r="AN25" s="14">
        <f t="shared" si="1"/>
        <v>43030.677599999995</v>
      </c>
      <c r="AO25" s="14">
        <f t="shared" si="1"/>
        <v>345331.29</v>
      </c>
      <c r="AP25" s="14">
        <f t="shared" si="1"/>
        <v>109320.425</v>
      </c>
      <c r="AQ25" s="14">
        <f t="shared" si="1"/>
        <v>58824.477700000003</v>
      </c>
      <c r="AR25" s="14">
        <f t="shared" si="1"/>
        <v>446218.36999999994</v>
      </c>
      <c r="AS25" s="14">
        <f t="shared" si="1"/>
        <v>82758.728599999988</v>
      </c>
      <c r="AT25" s="14">
        <f t="shared" si="1"/>
        <v>62648.116999999998</v>
      </c>
      <c r="AU25" s="14">
        <f t="shared" si="1"/>
        <v>536864.37</v>
      </c>
      <c r="AV25" s="14">
        <f t="shared" si="1"/>
        <v>83019.197</v>
      </c>
      <c r="AW25" s="14">
        <f t="shared" si="1"/>
        <v>45057.212200000002</v>
      </c>
      <c r="AX25" s="14">
        <f t="shared" si="1"/>
        <v>466227.96</v>
      </c>
      <c r="AY25" s="14">
        <f t="shared" si="1"/>
        <v>94904.421600000016</v>
      </c>
      <c r="AZ25" s="14">
        <f t="shared" si="1"/>
        <v>45253.661</v>
      </c>
      <c r="BA25" s="14">
        <f t="shared" si="1"/>
        <v>397425.97000000003</v>
      </c>
      <c r="BB25" s="14">
        <f t="shared" si="1"/>
        <v>124462.45</v>
      </c>
      <c r="BC25" s="14">
        <f t="shared" si="1"/>
        <v>55381.399900000004</v>
      </c>
      <c r="BD25" s="14"/>
      <c r="BE25" s="14"/>
      <c r="BF25" s="14"/>
      <c r="BG25" s="14"/>
      <c r="BH25" s="14"/>
      <c r="BI25" s="14"/>
    </row>
    <row r="26" spans="1:61">
      <c r="A26" s="13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1"/>
      <c r="AG26" s="9"/>
    </row>
    <row r="27" spans="1:61"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10"/>
    </row>
    <row r="28" spans="1:61"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</row>
    <row r="31" spans="1:61">
      <c r="A31" s="7" t="s">
        <v>31</v>
      </c>
    </row>
    <row r="32" spans="1:61">
      <c r="A32" s="1" t="s">
        <v>27</v>
      </c>
    </row>
    <row r="33" spans="1:39">
      <c r="B33" s="1" t="s">
        <v>25</v>
      </c>
      <c r="C33" s="4" t="s">
        <v>24</v>
      </c>
      <c r="D33" s="5" t="s">
        <v>23</v>
      </c>
      <c r="E33" s="5" t="s">
        <v>22</v>
      </c>
      <c r="F33" s="5" t="s">
        <v>21</v>
      </c>
      <c r="G33" s="5" t="s">
        <v>20</v>
      </c>
      <c r="H33" s="4" t="s">
        <v>19</v>
      </c>
      <c r="I33" s="4" t="s">
        <v>18</v>
      </c>
      <c r="J33" s="4" t="s">
        <v>17</v>
      </c>
      <c r="K33" s="4" t="s">
        <v>16</v>
      </c>
      <c r="L33" s="4" t="s">
        <v>15</v>
      </c>
      <c r="M33" s="4" t="s">
        <v>14</v>
      </c>
      <c r="N33" s="4" t="s">
        <v>13</v>
      </c>
      <c r="O33" s="4" t="s">
        <v>12</v>
      </c>
      <c r="P33" s="4" t="s">
        <v>11</v>
      </c>
      <c r="Q33" s="4" t="s">
        <v>10</v>
      </c>
      <c r="R33" s="4" t="s">
        <v>9</v>
      </c>
      <c r="S33" s="4" t="s">
        <v>8</v>
      </c>
      <c r="T33" s="4"/>
      <c r="V33" s="1" t="s">
        <v>26</v>
      </c>
    </row>
    <row r="34" spans="1:39">
      <c r="B34" s="1">
        <v>0</v>
      </c>
      <c r="C34" s="6">
        <f>((AVERAGE(B8,E8,H8))/AVERAGE(B25,E25,H25))*100</f>
        <v>94.297086943358948</v>
      </c>
      <c r="D34" s="6">
        <f>(AVERAGE(B9,E9,H9)/AVERAGE(B25,E25,H25))*100</f>
        <v>5.7029130566410631</v>
      </c>
      <c r="E34" s="6">
        <f>(AVERAGE(B10,E10,H10)/AVERAGE(B25,E25,H25))*100</f>
        <v>0</v>
      </c>
      <c r="F34" s="6">
        <f>(AVERAGE(B11,E11,H11)/AVERAGE(B25,E25,H25))*100</f>
        <v>0</v>
      </c>
      <c r="G34" s="6">
        <f>(AVERAGE(B12,E12,H12)/AVERAGE(B25,E25,H25))*100</f>
        <v>0</v>
      </c>
      <c r="H34" s="6">
        <f>(AVERAGE(B13,E13,H13)/AVERAGE(B25,E25,H25))*100</f>
        <v>0</v>
      </c>
      <c r="I34" s="6">
        <f>(AVERAGE(B14,E14,H14)/AVERAGE(B25,E25,H25))*100</f>
        <v>0</v>
      </c>
      <c r="J34" s="6">
        <f>(AVERAGE(B15,E15,H15)/AVERAGE(B25,E25,H25))*100</f>
        <v>0</v>
      </c>
      <c r="K34" s="6">
        <f>(AVERAGE(B16,E16,H16)/AVERAGE(B25,E25,H25))*100</f>
        <v>0</v>
      </c>
      <c r="L34" s="6">
        <f>(AVERAGE(B17,E17,H17)/AVERAGE(B25,E25,H25))*100</f>
        <v>0</v>
      </c>
      <c r="M34" s="6">
        <f>(AVERAGE(B18,E18,H18)/AVERAGE(B25,E25,H25))*100</f>
        <v>0</v>
      </c>
      <c r="N34" s="6">
        <f>(AVERAGE(B19,E19,H19)/AVERAGE(B25,E25,H25))*100</f>
        <v>0</v>
      </c>
      <c r="O34" s="6">
        <f>(AVERAGE(B20,E20,H20)/AVERAGE(B25,E25,H25))*100</f>
        <v>0</v>
      </c>
      <c r="P34" s="6">
        <f>(AVERAGE(B21,E21,H21)/AVERAGE(B25,E25,H25))*100</f>
        <v>0</v>
      </c>
      <c r="Q34" s="6">
        <f>(AVERAGE(B22,E22,H22)/AVERAGE(B25,E25,H25))*100</f>
        <v>0</v>
      </c>
      <c r="R34" s="6">
        <f>(AVERAGE(B23,E23,H23)/AVERAGE(B25,E25,H25))*100</f>
        <v>0</v>
      </c>
      <c r="S34" s="6">
        <f>(AVERAGE(B24,E24,H24)/AVERAGE(B25,E25,H25))*100</f>
        <v>0</v>
      </c>
      <c r="T34" s="6"/>
      <c r="U34" s="6"/>
      <c r="V34" s="6">
        <f t="shared" ref="V34:V39" si="2">SUM(D34:T34)</f>
        <v>5.7029130566410631</v>
      </c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spans="1:39">
      <c r="B35" s="1">
        <v>5</v>
      </c>
      <c r="C35" s="6">
        <f>(AVERAGE(K8,N8,Q8)/AVERAGE(K25,N25,Q25))*100</f>
        <v>87.658462981073157</v>
      </c>
      <c r="D35" s="6">
        <f>(AVERAGE(K9,N9,Q9)/AVERAGE(K25,N25,Q25))*100</f>
        <v>11.561673019488371</v>
      </c>
      <c r="E35" s="6">
        <f>(AVERAGE($K10,$N10,$Q10)/AVERAGE(K25,N25,Q25))*100</f>
        <v>0.7798639994384825</v>
      </c>
      <c r="F35" s="6">
        <f>(AVERAGE(K11,N11,Q11)/AVERAGE(K25,N25,Q25))*100</f>
        <v>0</v>
      </c>
      <c r="G35" s="6">
        <f>(AVERAGE(K12,N12,Q12)/AVERAGE(K25,N25,Q25))*100</f>
        <v>0</v>
      </c>
      <c r="H35" s="6">
        <f>(AVERAGE($K13,$N13,$Q13)/AVERAGE(K25,N25,Q25))*100</f>
        <v>0</v>
      </c>
      <c r="I35" s="6">
        <f>(AVERAGE(K14,N14,Q14)/AVERAGE(K25,N25,Q25))*100</f>
        <v>0</v>
      </c>
      <c r="J35" s="6">
        <f>(AVERAGE(K15,N15,Q15)/AVERAGE(K25,N25,Q25))*100</f>
        <v>0</v>
      </c>
      <c r="K35" s="6">
        <f>(AVERAGE(K16,N16,Q16)/AVERAGE(K25,N25,Q25))*100</f>
        <v>0</v>
      </c>
      <c r="L35" s="6">
        <f>(AVERAGE(K17,N17,Q17)/AVERAGE(K25,N25,Q25))*100</f>
        <v>0</v>
      </c>
      <c r="M35" s="6">
        <f>(AVERAGE(K18,N18,Q18)/AVERAGE(K25,N25,Q25))*100</f>
        <v>0</v>
      </c>
      <c r="N35" s="6">
        <f>(AVERAGE(K19,N19,Q19)/AVERAGE(K25,N25,Q25))*100</f>
        <v>0</v>
      </c>
      <c r="O35" s="6">
        <f>(AVERAGE(K20,N20,Q20)/AVERAGE(K25,N25,Q25))*100</f>
        <v>0</v>
      </c>
      <c r="P35" s="6">
        <f>(AVERAGE(K21,N21,Q21)/AVERAGE(K25,N25,Q25))*100</f>
        <v>0</v>
      </c>
      <c r="Q35" s="6">
        <f>(AVERAGE(K22,N22,Q22)/AVERAGE(K25,N25,Q25))*100</f>
        <v>0</v>
      </c>
      <c r="R35" s="6">
        <f>(AVERAGE(K23,N23,Q23)/AVERAGE(K25,N25,Q25))*100</f>
        <v>0</v>
      </c>
      <c r="S35" s="6">
        <f>(AVERAGE(K24,N24,Q24)/AVERAGE(K25,N25,Q25))*100</f>
        <v>0</v>
      </c>
      <c r="T35" s="6"/>
      <c r="U35" s="6"/>
      <c r="V35" s="6">
        <f t="shared" si="2"/>
        <v>12.341537018926854</v>
      </c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spans="1:39">
      <c r="B36" s="1">
        <v>15</v>
      </c>
      <c r="C36" s="6">
        <f>(AVERAGE(T8,W8,Z8)/AVERAGE(T25,W25,Z25))*100</f>
        <v>91.486076576510442</v>
      </c>
      <c r="D36" s="6">
        <f>(AVERAGE(T9,W9,Z9)/AVERAGE(T25,W25,Z25))*100</f>
        <v>7.5982611798368893</v>
      </c>
      <c r="E36" s="6">
        <f>(AVERAGE(T10,W10,Z10)/AVERAGE(T25,W25,Z25))*100</f>
        <v>0.91566224365264692</v>
      </c>
      <c r="F36" s="6">
        <f>(AVERAGE(T11,W11,Z11)/AVERAGE(T25,W25,Z25))*100</f>
        <v>0</v>
      </c>
      <c r="G36" s="6">
        <f>(AVERAGE(T12,W12,Z12)/AVERAGE(T25,W25,Z25))*100</f>
        <v>0</v>
      </c>
      <c r="H36" s="6">
        <f>(AVERAGE(T13,W13,Z13)/AVERAGE(T25,W25,Z25))*100</f>
        <v>0</v>
      </c>
      <c r="I36" s="6">
        <f>(AVERAGE(T14,W14,Z14)/AVERAGE(T25,W25,Z25))*100</f>
        <v>0</v>
      </c>
      <c r="J36" s="6">
        <f>(AVERAGE(T15,W15,Z15)/AVERAGE(T25,W25,Z25))*100</f>
        <v>0</v>
      </c>
      <c r="K36" s="6">
        <f>(AVERAGE(T16,W16,Z16)/AVERAGE(T25,W25,Z25))*100</f>
        <v>0</v>
      </c>
      <c r="L36" s="6">
        <f>(AVERAGE(T17,W17,Z17)/AVERAGE(T25,W25,Z25))*100</f>
        <v>0</v>
      </c>
      <c r="M36" s="6">
        <f>(AVERAGE(T18,W18,Z18)/AVERAGE(T25,W25,Z25))*100</f>
        <v>0</v>
      </c>
      <c r="N36" s="6">
        <f>(AVERAGE(T19,W19,Z19)/AVERAGE(T25,W25,Z25))*100</f>
        <v>0</v>
      </c>
      <c r="O36" s="6">
        <f>(AVERAGE(T20,W20,Z20)/AVERAGE(T25,W25,Z25))*100</f>
        <v>0</v>
      </c>
      <c r="P36" s="6">
        <f>(AVERAGE(T21,W21,Z21)/AVERAGE(T25,W25,Z25))*100</f>
        <v>0</v>
      </c>
      <c r="Q36" s="6">
        <f>(AVERAGE(T22,W22,Z22)/AVERAGE(T25,W25,Z25))*100</f>
        <v>0</v>
      </c>
      <c r="R36" s="6">
        <f>(AVERAGE(T23,W23,Z23)/AVERAGE(T25,W25,Z25))*100</f>
        <v>0</v>
      </c>
      <c r="S36" s="6">
        <f>(AVERAGE(T24,W24,Z24)/AVERAGE(T25,W25,Z25))*100</f>
        <v>0</v>
      </c>
      <c r="T36" s="6"/>
      <c r="U36" s="6"/>
      <c r="V36" s="6">
        <f t="shared" si="2"/>
        <v>8.5139234234895369</v>
      </c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spans="1:39">
      <c r="B37" s="1">
        <v>30</v>
      </c>
      <c r="C37" s="6">
        <f>(AVERAGE(AC8,AF8,AI8)/AVERAGE(AC25,AF25,AI25))*100</f>
        <v>80.225047911656006</v>
      </c>
      <c r="D37" s="6">
        <f>(AVERAGE(AC9,AF9,AI9)/AVERAGE(AC25,AF25,AI25))*100</f>
        <v>18.49077426749383</v>
      </c>
      <c r="E37" s="6">
        <f>(AVERAGE(AC10,AF10,AI10)/AVERAGE(AC25,AF25,AI25))*100</f>
        <v>1.2841778208501753</v>
      </c>
      <c r="F37" s="6">
        <f>(AVERAGE(AC11,AF11,AI11)/AVERAGE(AC25,AF25,AI25))*100</f>
        <v>0</v>
      </c>
      <c r="G37" s="6">
        <f>(AVERAGE(AC12,AF12,AI12)/AVERAGE(AC25,AF25,AI25))*100</f>
        <v>0</v>
      </c>
      <c r="H37" s="6">
        <f>(AVERAGE(AC13,AF13,AI13)/AVERAGE(AC25,AF25,AI25))*100</f>
        <v>0</v>
      </c>
      <c r="I37" s="6">
        <f>(AVERAGE(AC14,AF14,AI14)/AVERAGE(AC25,AF25,AI25))*100</f>
        <v>0</v>
      </c>
      <c r="J37" s="6">
        <f>(AVERAGE(AC15,AF15,AI15)/AVERAGE(AC25,AF25,AI25))*100</f>
        <v>0</v>
      </c>
      <c r="K37" s="6">
        <f>(AVERAGE(AC16,AF16,AI16)/AVERAGE(AC25,AF25,AI25))*100</f>
        <v>0</v>
      </c>
      <c r="L37" s="6">
        <f>(AVERAGE(AC17,AF17,AI17)/AVERAGE(AC25,AF25,AI25))*100</f>
        <v>0</v>
      </c>
      <c r="M37" s="6">
        <f>(AVERAGE(AC18,AF18,AI18)/AVERAGE(AC25,AF25,AI25))*100</f>
        <v>0</v>
      </c>
      <c r="N37" s="6">
        <f>(AVERAGE(AC19,AF19,AI19)/AVERAGE(AC25,AF25,AI25))*100</f>
        <v>0</v>
      </c>
      <c r="O37" s="6">
        <f>(AVERAGE(AC20,AF20,AI20)/AVERAGE(AC25,AF25,AI25))*100</f>
        <v>0</v>
      </c>
      <c r="P37" s="6">
        <f>(AVERAGE(AC21,AF21,AI21)/AVERAGE(AC25,AF25,AI25))*100</f>
        <v>0</v>
      </c>
      <c r="Q37" s="6">
        <f>(AVERAGE(AC22,AF22,AI22)/AVERAGE(AC25,AF25,AI25))*100</f>
        <v>0</v>
      </c>
      <c r="R37" s="6">
        <f>(AVERAGE(AC23,AF23,AI23)/AVERAGE(AC25,AF25,AI25))*100</f>
        <v>0</v>
      </c>
      <c r="S37" s="6">
        <f>(AVERAGE(AC24,AF24,AI24)/AVERAGE(AC25,AF25,AI25))*100</f>
        <v>0</v>
      </c>
      <c r="T37" s="6"/>
      <c r="U37" s="6"/>
      <c r="V37" s="6">
        <f t="shared" si="2"/>
        <v>19.774952088344005</v>
      </c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spans="1:39">
      <c r="B38" s="1">
        <v>60</v>
      </c>
      <c r="C38" s="6">
        <f>(AVERAGE(AL8,AO8,AR8)/AVERAGE(AL25,AO25,AR25))*100</f>
        <v>79.211186912165658</v>
      </c>
      <c r="D38" s="6">
        <f>(AVERAGE(AL9,AO9,AR9)/AVERAGE(AL25,AO25,AR25))*100</f>
        <v>17.852566786276661</v>
      </c>
      <c r="E38" s="6">
        <f>(AVERAGE(AL10,AO10,AR10)/AVERAGE(AL25,AO25,AR25))*100</f>
        <v>2.9362463015576927</v>
      </c>
      <c r="F38" s="6">
        <f>(AVERAGE(AL11,AO11,AR11)/AVERAGE(AL25,AO25,AR25))*100</f>
        <v>0</v>
      </c>
      <c r="G38" s="6">
        <f>(AVERAGE(AL12,AO12,AR12)/AVERAGE(AL25,AO25,AR25))*100</f>
        <v>0</v>
      </c>
      <c r="H38" s="6">
        <f>(AVERAGE(AL13,AO13,AR13)/AVERAGE(AL25,AO25,AR25))*100</f>
        <v>0</v>
      </c>
      <c r="I38" s="6">
        <f>(AVERAGE(AL14,AO14,AR14)/AVERAGE(AL25,AO25,AR25))*100</f>
        <v>0</v>
      </c>
      <c r="J38" s="6">
        <f>(AVERAGE(AL15,AO15,AR15)/AVERAGE(AL25,AO25,AR25))*100</f>
        <v>0</v>
      </c>
      <c r="K38" s="6">
        <f>(AVERAGE(AL16,AO16,AR16)/AVERAGE(AL25,AO25,AR25))*100</f>
        <v>0</v>
      </c>
      <c r="L38" s="6">
        <f>(AVERAGE(AL17,AO17,AR17)/AVERAGE(AL25,AO25,AR25))*100</f>
        <v>0</v>
      </c>
      <c r="M38" s="6">
        <f>(AVERAGE(AL18,AO18,AR18)/AVERAGE(AL25,AO25,AR25))*100</f>
        <v>0</v>
      </c>
      <c r="N38" s="6">
        <f>(AVERAGE(AL19,AO19,AR19)/AVERAGE(AL25,AO25,AR25))*100</f>
        <v>0</v>
      </c>
      <c r="O38" s="6">
        <f>(AVERAGE(AL20,AO20,AR20)/AVERAGE(AL25,AO25,AR25))*100</f>
        <v>0</v>
      </c>
      <c r="P38" s="6">
        <f>(AVERAGE(AL21,AO21,AR21)/AVERAGE(AL25,AO25,AR25))*100</f>
        <v>0</v>
      </c>
      <c r="Q38" s="6">
        <f>(AVERAGE(AL22,AO22,AR22)/AVERAGE(AL25,AO25,AR25))*100</f>
        <v>0</v>
      </c>
      <c r="R38" s="6">
        <f>(AVERAGE(AL23,AO23,AR23)/AVERAGE(AL25,AO25,AR25))*100</f>
        <v>0</v>
      </c>
      <c r="S38" s="6">
        <f>(AVERAGE(AL24,AO24,AR24)/AVERAGE(AL25,AO25,AR25))*100</f>
        <v>0</v>
      </c>
      <c r="T38" s="6"/>
      <c r="U38" s="6"/>
      <c r="V38" s="6">
        <f t="shared" si="2"/>
        <v>20.788813087834352</v>
      </c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spans="1:39">
      <c r="B39" s="1">
        <v>120</v>
      </c>
      <c r="C39" s="1">
        <f>(AVERAGE(AU8,AX8,BA8)/AVERAGE(AU25,AX25,BA25))*100</f>
        <v>79.09493221188184</v>
      </c>
      <c r="D39" s="1">
        <f>(AVERAGE(AU9,AX9,BA9)/AVERAGE(AU25,AX25,BA25))*100</f>
        <v>17.653433018333281</v>
      </c>
      <c r="E39" s="1">
        <f>(AVERAGE(AU10,AX10,BA10)/AVERAGE(AU25,AX25,BA25))*100</f>
        <v>3.2516347697848715</v>
      </c>
      <c r="F39" s="1">
        <f>(AVERAGE(AU11,AX11,BA11)/AVERAGE(AU25,AX25,BA25))*100</f>
        <v>0</v>
      </c>
      <c r="G39" s="1">
        <f>(AVERAGE(AU12,AX12,BA12)/AVERAGE(AU25,AX25,BA25))*100</f>
        <v>0</v>
      </c>
      <c r="H39" s="1">
        <f>(AVERAGE(AU13,AX13,BA13)/AVERAGE(AU25,AX25,BA25))*100</f>
        <v>0</v>
      </c>
      <c r="I39" s="1">
        <f>(AVERAGE(AU14,AX14,BA14)/AVERAGE(AU25,AX25,BA25))*100</f>
        <v>0</v>
      </c>
      <c r="J39" s="1">
        <f>(AVERAGE(AU15,AX15,BA15)/AVERAGE(AU25,AX25,BA25))*100</f>
        <v>0</v>
      </c>
      <c r="K39" s="1">
        <f>(AVERAGE(AU16,AX16,BA16)/AVERAGE(AU25,AX25,BA25))*100</f>
        <v>0</v>
      </c>
      <c r="L39" s="1">
        <f>(AVERAGE(AU17,AX17,BA17)/AVERAGE(AU25,AX25,BA25))*100</f>
        <v>0</v>
      </c>
      <c r="M39" s="1">
        <f>(AVERAGE(AU18,AX18,BA18)/AVERAGE(AU25,AX25,BA25))*100</f>
        <v>0</v>
      </c>
      <c r="N39" s="1">
        <f>(AVERAGE(AU19,AX19,BA19)/AVERAGE(AU25,AX25,BA25))*100</f>
        <v>0</v>
      </c>
      <c r="O39" s="1">
        <f>(AVERAGE(AU20,AX20,BA20)/AVERAGE(AU25,AX25,BA25))*100</f>
        <v>0</v>
      </c>
      <c r="P39" s="1">
        <f>(AVERAGE(AU21,AX21,BA21)/AVERAGE(AU25,AX25,BA25))*100</f>
        <v>0</v>
      </c>
      <c r="Q39" s="1">
        <f>(AVERAGE(AU22,AX22,BA22)/AVERAGE(AU25,AX25,BA25))*100</f>
        <v>0</v>
      </c>
      <c r="R39" s="1">
        <f>(AVERAGE(AU23,AX23,BA23)/AVERAGE(AU25,AX25,BA25))*100</f>
        <v>0</v>
      </c>
      <c r="S39" s="1">
        <f>(AVERAGE(AU24,AX24,BA24)/AVERAGE(AU25,AX25,BA25))*100</f>
        <v>0</v>
      </c>
      <c r="V39" s="6">
        <f t="shared" si="2"/>
        <v>20.905067788118153</v>
      </c>
    </row>
    <row r="41" spans="1:39">
      <c r="A41" s="1" t="s">
        <v>0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9">
      <c r="B42" s="1" t="s">
        <v>25</v>
      </c>
      <c r="C42" s="4" t="s">
        <v>24</v>
      </c>
      <c r="D42" s="5" t="s">
        <v>23</v>
      </c>
      <c r="E42" s="5" t="s">
        <v>22</v>
      </c>
      <c r="F42" s="5" t="s">
        <v>21</v>
      </c>
      <c r="G42" s="5" t="s">
        <v>20</v>
      </c>
      <c r="H42" s="4" t="s">
        <v>19</v>
      </c>
      <c r="I42" s="4" t="s">
        <v>18</v>
      </c>
      <c r="J42" s="4" t="s">
        <v>17</v>
      </c>
      <c r="K42" s="4" t="s">
        <v>16</v>
      </c>
      <c r="L42" s="4" t="s">
        <v>15</v>
      </c>
      <c r="M42" s="4" t="s">
        <v>14</v>
      </c>
      <c r="N42" s="4" t="s">
        <v>13</v>
      </c>
      <c r="O42" s="4" t="s">
        <v>12</v>
      </c>
      <c r="P42" s="4" t="s">
        <v>11</v>
      </c>
      <c r="Q42" s="4" t="s">
        <v>10</v>
      </c>
      <c r="R42" s="4" t="s">
        <v>9</v>
      </c>
      <c r="S42" s="4" t="s">
        <v>8</v>
      </c>
      <c r="T42" s="4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9">
      <c r="B43" s="1">
        <v>0</v>
      </c>
      <c r="C43" s="8">
        <f>STDEV(((B8/B25)*100),((E8/E25)*100),((H8/H25)*100))</f>
        <v>4.5516051109460793</v>
      </c>
      <c r="D43" s="8">
        <f>STDEV(((B9/B25)*100),((E9/E25)*100),((H9/H25)*100))</f>
        <v>4.5516051109460838</v>
      </c>
      <c r="E43" s="8">
        <f>STDEV(((B10/B25)*100),((E10/E25)*100),((H10/H25)*100))</f>
        <v>0</v>
      </c>
      <c r="F43" s="8">
        <f>STDEV(((B11/B25)*100),((E11/E25)*100),((H11/H25)*100))</f>
        <v>0</v>
      </c>
      <c r="G43" s="8">
        <f>STDEV(((B12/B25)*100),((E12/E25)*100),((H12/H25)*100))</f>
        <v>0</v>
      </c>
      <c r="H43" s="8">
        <f>STDEV(((B13/B25)*100),((E13/E25)*100),((H13/H25)*100))</f>
        <v>0</v>
      </c>
      <c r="I43" s="8">
        <f>STDEV(((B14/B25)*100),((E14/E25)*100),((H14/H25)*100))</f>
        <v>0</v>
      </c>
      <c r="J43" s="8">
        <f>STDEV(((B15/B25)*100),((E15/E25)*100),((H15/H25)*100))</f>
        <v>0</v>
      </c>
      <c r="K43" s="8">
        <f>STDEV(((B16/B25)*100),((E16/E25)*100),((H16/H25)*100))</f>
        <v>0</v>
      </c>
      <c r="L43" s="8">
        <f>STDEV(((B17/B25)*100),((E17/E25)*100),((H17/H25)*100))</f>
        <v>0</v>
      </c>
      <c r="M43" s="8">
        <f>STDEV(((B18/$B$25)*100),((E18/$E$25)*100),((H18/$H$25)*100))</f>
        <v>0</v>
      </c>
      <c r="N43" s="8">
        <f>STDEV(((B19/B25)*100),((E19/E25)*100),((H19/H25)*100))</f>
        <v>0</v>
      </c>
      <c r="O43" s="8">
        <f>STDEV(((B20/B25)*100),((E20/E25)*100),((H20/H25)*100))</f>
        <v>0</v>
      </c>
      <c r="P43" s="8">
        <f>STDEV(((B21/B25)*100),((E21/E25)*100),((H21/H25)*100))</f>
        <v>0</v>
      </c>
      <c r="Q43" s="8">
        <f>STDEV(((B22/B25)*100),((E22/E25)*100),((H22/H25)*100))</f>
        <v>0</v>
      </c>
      <c r="R43" s="8">
        <f>STDEV(((B23/B25)*100),((E23/E25)*100),((H23/H25)*100))</f>
        <v>0</v>
      </c>
      <c r="S43" s="8">
        <f>STDEV(((B24/B25)*100),((E24/E25)*100),((H24/H25)*100))</f>
        <v>0</v>
      </c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9">
      <c r="B44" s="1">
        <v>5</v>
      </c>
      <c r="C44" s="1">
        <f>STDEV(((K8/K25)*100),((N8/N25)*100),((Q8/Q25)*100))</f>
        <v>5.8899287881012228</v>
      </c>
      <c r="D44" s="8">
        <f>STDEV(((K9/K25)*100),((N9/N25)*100),((Q9/Q25)*100))</f>
        <v>7.8689633974346398</v>
      </c>
      <c r="E44" s="8">
        <f>STDEV(((K10/K25)*100),((N10/N25)*100),((Q10/Q25)*100))</f>
        <v>2.0883559626095383</v>
      </c>
      <c r="F44" s="8">
        <f>STDEV(((K11/K25)*100),((N11/N25)*100),((Q11/Q25)*100))</f>
        <v>0</v>
      </c>
      <c r="G44" s="8">
        <f>STDEV(((K12/K25)*100),((N12/N25)*100),((Q12/Q25)*100))</f>
        <v>0</v>
      </c>
      <c r="H44" s="8">
        <f>STDEV(((K13/K25)*100),((N13/N25)*100),((Q13/Q25)*100))</f>
        <v>0</v>
      </c>
      <c r="I44" s="8">
        <f>STDEV(((K14/K25)*100),((N14/N25)*100),((Q14/Q25)*100))</f>
        <v>0</v>
      </c>
      <c r="J44" s="8">
        <f>STDEV(((K15/K25)*100),((N15/N25)*100),((Q15/Q25)*100))</f>
        <v>0</v>
      </c>
      <c r="K44" s="8">
        <f>STDEV(((K16/K25)*100),((N16/N25)*100),((Q16/Q25)*100))</f>
        <v>0</v>
      </c>
      <c r="L44" s="8">
        <f>STDEV((($K17/$K$25)*100),(($N17/$N$25)*100),(($Q17/$Q$25)*100))</f>
        <v>0</v>
      </c>
      <c r="M44" s="8">
        <f>STDEV((($K18/$K$25)*100),(($N18/$N$25)*100),(($Q18/$Q$25)*100))</f>
        <v>0</v>
      </c>
      <c r="N44" s="8">
        <f>STDEV((($K19/$K$25)*100),(($N19/$N$25)*100),(($Q19/$Q$25)*100))</f>
        <v>0</v>
      </c>
      <c r="O44" s="8">
        <f>STDEV((($K20/$K$25)*100),(($N20/$N$25)*100),(($Q20/$Q$25)*100))</f>
        <v>0</v>
      </c>
      <c r="P44" s="8">
        <f>STDEV((($K21/$K$25)*100),(($N21/$N$25)*100),(($Q21/$Q$25)*100))</f>
        <v>0</v>
      </c>
      <c r="Q44" s="8">
        <f>STDEV((($K22/$K$25)*100),(($N22/$N$25)*100),(($Q22/$Q$25)*100))</f>
        <v>0</v>
      </c>
      <c r="R44" s="8">
        <f>STDEV((($K23/$K$25)*100),(($N23/$N$25)*100),(($Q23/$Q$25)*100))</f>
        <v>0</v>
      </c>
      <c r="S44" s="8">
        <f>STDEV((($K24/$K$25)*100),(($N24/$N$25)*100),(($Q24/$Q$25)*100))</f>
        <v>0</v>
      </c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9">
      <c r="B45" s="1">
        <v>15</v>
      </c>
      <c r="C45" s="1">
        <f>STDEV(((T8/T25)*100),((W8/W25)*100),((Z8/Z25)*100))</f>
        <v>3.0136141217356465</v>
      </c>
      <c r="D45" s="8">
        <f>STDEV(((T9/T25)*100),((W9/W25)*100),((Z9/Z25)*100))</f>
        <v>3.9284255429503836</v>
      </c>
      <c r="E45" s="8">
        <f>STDEV(((T10/T25)*100),((W10/W25)*100),((Z10/Z25)*100))</f>
        <v>1.117928041176002</v>
      </c>
      <c r="F45" s="8">
        <f>STDEV(((T11/T25)*100),((W11/W25)*100),((Z11/Z25)*100))</f>
        <v>0</v>
      </c>
      <c r="G45" s="8">
        <f>STDEV(((T12/T25)*100),((W12/W25)*100),((Z12/Z25)*100))</f>
        <v>0</v>
      </c>
      <c r="H45" s="8">
        <f>STDEV(((T13/T25)*100),((W13/W25)*100),((Z13/Z25)*100))</f>
        <v>0</v>
      </c>
      <c r="I45" s="8">
        <f>STDEV(((T14/T25)*100),((W14/W25)*100),((Z14/Z25)*100))</f>
        <v>0</v>
      </c>
      <c r="J45" s="8">
        <f>STDEV(((T15/T25)*100),((W15/W25)*100),((Z15/Z25)*100))</f>
        <v>0</v>
      </c>
      <c r="K45" s="8">
        <f>STDEV(((T16/T25)*100),((W16/W25)*100),((Z16/Z25)*100))</f>
        <v>0</v>
      </c>
      <c r="L45" s="8">
        <f>STDEV((($T17/$T$25)*100),(($W17/$W$25)*100),(($Z17/$Z$25)*100))</f>
        <v>0</v>
      </c>
      <c r="M45" s="8">
        <f>STDEV((($T18/$T$25)*100),(($W18/$W$25)*100),(($Z18/$Z$25)*100))</f>
        <v>0</v>
      </c>
      <c r="N45" s="8">
        <f>STDEV((($T19/$T$25)*100),(($W19/$W$25)*100),(($Z19/$Z$25)*100))</f>
        <v>0</v>
      </c>
      <c r="O45" s="8">
        <f>STDEV((($T20/$T$25)*100),(($W20/$W$25)*100),(($Z20/$Z$25)*100))</f>
        <v>0</v>
      </c>
      <c r="P45" s="8">
        <f>STDEV((($T21/$T$25)*100),(($W21/$W$25)*100),(($Z21/$Z$25)*100))</f>
        <v>0</v>
      </c>
      <c r="Q45" s="8">
        <f>STDEV((($T22/$T$25)*100),(($W22/$W$25)*100),(($Z22/$Z$25)*100))</f>
        <v>0</v>
      </c>
      <c r="R45" s="8">
        <f>STDEV((($T23/$T$25)*100),(($W23/$W$25)*100),(($Z23/$Z$25)*100))</f>
        <v>0</v>
      </c>
      <c r="S45" s="8">
        <f>STDEV((($T24/$T$25)*100),(($W24/$W$25)*100),(($Z24/$Z$25)*100))</f>
        <v>0</v>
      </c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9">
      <c r="B46" s="1">
        <v>30</v>
      </c>
      <c r="C46" s="1">
        <f>STDEV(((AC8/AC25)*100),((AF8/AF25)*100),((AI8/AI25)*100))</f>
        <v>3.9164940463149422</v>
      </c>
      <c r="D46" s="8">
        <f>STDEV(((AC9/AC25)*100),((AF9/AF25)*100),((AI9/AI25)*100))</f>
        <v>3.0299522164679007</v>
      </c>
      <c r="E46" s="8">
        <f>STDEV(((AC10/AC25)*100),((AF10/AF25)*100),((AI10/AI25)*100))</f>
        <v>0.91109659197881943</v>
      </c>
      <c r="F46" s="8">
        <f>STDEV(((AC11/AC25)*100),((AF11/AF25)*100),((AI11/AI25)*100))</f>
        <v>0</v>
      </c>
      <c r="G46" s="8">
        <f>STDEV(((AC12/AC25)*100),((AF12/AF25)*100),((AI12/AI25)*100))</f>
        <v>0</v>
      </c>
      <c r="H46" s="8">
        <f>STDEV(((AC13/AC25)*100),((AF13/AF25)*100),((AI13/AI25)*100))</f>
        <v>0</v>
      </c>
      <c r="I46" s="8">
        <f>STDEV(((AC14/AC25)*100),((AF14/AF25)*100),((AI14/AI25)*100))</f>
        <v>0</v>
      </c>
      <c r="J46" s="8">
        <f>STDEV(((AC15/AC25)*100),((AF15/AF25)*100),((AI15/AI25)*100))</f>
        <v>0</v>
      </c>
      <c r="K46" s="8">
        <f>STDEV(((AC16/AC25)*100),((AF16/AF25)*100),((AI16/AI25)*100))</f>
        <v>0</v>
      </c>
      <c r="L46" s="8">
        <f>STDEV((($AC$17/$AC$25)*100),(($AF$17/$AF$25)*100),(($AI$17/$AI$25)*100))</f>
        <v>0</v>
      </c>
      <c r="M46" s="8">
        <f>STDEV((($AC$18/$AC$25)*100),(($AF$18/$AF$25)*100),(($AI$18/$AI$25)*100))</f>
        <v>0</v>
      </c>
      <c r="N46" s="8">
        <f>STDEV((($AC$19/$AC$25)*100),(($AF$19/$AF$25)*100),(($AI$19/$AI$25)*100))</f>
        <v>0</v>
      </c>
      <c r="O46" s="8">
        <f>STDEV((($AC$20/$AC$25)*100),(($AF$20/$AF$25)*100),(($AI$20/$AI$25)*100))</f>
        <v>0</v>
      </c>
      <c r="P46" s="8">
        <f>STDEV((($AC$21/$AC$25)*100),(($AF$21/$AF$25)*100),(($AI$21/$AI$25)*100))</f>
        <v>0</v>
      </c>
      <c r="Q46" s="8">
        <f>STDEV((($AC$22/$AC$25)*100),(($AF$22/$AF$25)*100),(($AI$22/$AI$25)*100))</f>
        <v>0</v>
      </c>
      <c r="R46" s="8">
        <f>STDEV((($AC$23/$AC$25)*100),(($AF$23/$AF$25)*100),(($AI$23/$AI$25)*100))</f>
        <v>0</v>
      </c>
      <c r="S46" s="8">
        <f>STDEV((($AC$24/$AC$25)*100),(($AF$24/$AF$25)*100),(($AI$24/$AI$25)*100))</f>
        <v>0</v>
      </c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9">
      <c r="B47" s="1">
        <v>60</v>
      </c>
      <c r="C47" s="1">
        <f>STDEV(((AL8/AL25)*100),((AO8/AO25)*100),((AR8/AR25)*100))</f>
        <v>0.38557009599138986</v>
      </c>
      <c r="D47" s="8">
        <f>STDEV(((AL9/AL25)*100),((AO9/AO25)*100),((AR9/AR25)*100))</f>
        <v>0.54093161349359409</v>
      </c>
      <c r="E47" s="8">
        <f>STDEV(((AL10/AL25)*100),((AO10/AO25)*100),((AR10/AR25)*100))</f>
        <v>0.201724544119013</v>
      </c>
      <c r="F47" s="8">
        <f>STDEV(((AL11/AL25)*100),((AO11/AO25)*100),((AR11/AR25)*100))</f>
        <v>0</v>
      </c>
      <c r="G47" s="8">
        <f>STDEV(((AL12/AL25)*100),((AO12/AO25)*100),((AR12/AR25)*100))</f>
        <v>0</v>
      </c>
      <c r="H47" s="8">
        <f>STDEV(((AL13/AL25)*100),((AO13/AO25)*100),((AR13/AR25)*100))</f>
        <v>0</v>
      </c>
      <c r="I47" s="8">
        <f>STDEV(((AL14/AL25)*100),((AO14/AO25)*100),((AR14/AR25)*100))</f>
        <v>0</v>
      </c>
      <c r="J47" s="8">
        <f>STDEV(((AL15/AL25)*100),((AO15/AO25)*100),((AR15/AR25)*100))</f>
        <v>0</v>
      </c>
      <c r="K47" s="8">
        <f>STDEV(((AL16/AL25)*100),((AO16/AO25)*100),((AR16/AR25)*100))</f>
        <v>0</v>
      </c>
      <c r="L47" s="8">
        <f>STDEV((($AL$17/$AL$25)*100),(($AO$17/$AO$25)*100),(($AR$17/$AR$25)*100))</f>
        <v>0</v>
      </c>
      <c r="M47" s="8">
        <f>STDEV((($AL$18/$AL$25)*100),(($AO$18/$AO$25)*100),(($AR$18/$AR$25)*100))</f>
        <v>0</v>
      </c>
      <c r="N47" s="8">
        <f>STDEV((($AL$19/$AL$25)*100),(($AO$19/$AO$25)*100),(($AR$19/$AR$25)*100))</f>
        <v>0</v>
      </c>
      <c r="O47" s="8">
        <f>STDEV((($AL$20/$AL$25)*100),(($AO$20/$AO$25)*100),(($AR$20/$AR$25)*100))</f>
        <v>0</v>
      </c>
      <c r="P47" s="8">
        <f>STDEV((($AL$21/$AL$25)*100),(($AO$21/$AO$25)*100),(($AR$21/$AR$25)*100))</f>
        <v>0</v>
      </c>
      <c r="Q47" s="8">
        <f>STDEV((($AL$22/$AL$25)*100),(($AO$22/$AO$25)*100),(($AR$22/$AR$25)*100))</f>
        <v>0</v>
      </c>
      <c r="R47" s="8">
        <f>STDEV((($AL$23/$AL$25)*100),(($AO$23/$AO$25)*100),(($AR$23/$AR$25)*100))</f>
        <v>0</v>
      </c>
      <c r="S47" s="8">
        <f>STDEV((($AL$24/$AL$25)*100),(($AO$24/$AO$25)*100),(($AR$24/$AR$25)*100))</f>
        <v>0</v>
      </c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9">
      <c r="B48" s="1">
        <v>120</v>
      </c>
      <c r="C48" s="1">
        <f>STDEV(((AU8/AU25)*100),((AX8/AX25)*100),((BA8/BA25)*100))</f>
        <v>1.4261299242207002</v>
      </c>
      <c r="D48" s="8">
        <f>STDEV(((AU9/AU25)*100),((AX9/AX25)*100),((BA9/BA25)*100))</f>
        <v>1.1567419693948018</v>
      </c>
      <c r="E48" s="8">
        <f>STDEV(((AU10/AU25)*100),((AX10/AX25)*100),((BA10/BA25)*100))</f>
        <v>0.26938842015190956</v>
      </c>
      <c r="F48" s="8">
        <f>STDEV(((AU11/AU25)*100),((AX11/AX25)*100),((BA11/BA25)*100))</f>
        <v>0</v>
      </c>
      <c r="G48" s="8">
        <f>STDEV(((AU12/AU25)*100),((AX12/AX25)*100),((BA12/BA25)*100))</f>
        <v>0</v>
      </c>
      <c r="H48" s="8">
        <f>STDEV(((AU13/AU25)*100),((AX13/AX25)*100),((BA13/BA25)*100))</f>
        <v>0</v>
      </c>
      <c r="I48" s="8">
        <f>STDEV(((AU14/AU25)*100),((AX14/AX25)*100),((BA14/BA25)*100))</f>
        <v>0</v>
      </c>
      <c r="J48" s="8">
        <f>STDEV(((AU15/AU25)*100),((AX15/AX25)*100),((BA15/BA25)*100))</f>
        <v>0</v>
      </c>
      <c r="K48" s="8">
        <f>STDEV(((AU16/AU25)*100),((AX16/AX25)*100),((BA16/BA25)*100))</f>
        <v>0</v>
      </c>
      <c r="L48" s="8">
        <f>STDEV((($AU$17/$AU$25)*100),(($AX$17/$AX$25)*100),(($BA$17/$BA$25)*100))</f>
        <v>0</v>
      </c>
      <c r="M48" s="8">
        <f>STDEV((($AU$18/$AU$25)*100),(($AX$18/$AX$25)*100),(($BA$18/$BA$25)*100))</f>
        <v>0</v>
      </c>
      <c r="N48" s="8">
        <f>STDEV((($AU$19/$AU$25)*100),(($AX$19/$AX$25)*100),(($BA$19/$BA$25)*100))</f>
        <v>0</v>
      </c>
      <c r="O48" s="8">
        <f>STDEV((($AU$20/$AU$25)*100),(($AX$20/$AX$25)*100),(($BA$20/$BA$25)*100))</f>
        <v>0</v>
      </c>
      <c r="P48" s="8">
        <f>STDEV((($AU$21/$AU$25)*100),(($AX$21/$AX$25)*100),(($BA$21/$BA$25)*100))</f>
        <v>0</v>
      </c>
      <c r="Q48" s="8">
        <f>STDEV((($AU$22/$AU$25)*100),(($AX$22/$AX$25)*100),(($BA$22/$BA$25)*100))</f>
        <v>0</v>
      </c>
      <c r="R48" s="8">
        <f>STDEV((($AU$23/$AU$25)*100),(($AX$23/$AX$25)*100),(($BA$23/$BA$25)*100))</f>
        <v>0</v>
      </c>
      <c r="S48" s="8">
        <f>STDEV((($AU$24/$AU$25)*100),(($AX$24/$AX$25)*100),(($BA$24/$BA$25)*100))</f>
        <v>0</v>
      </c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22"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 spans="1:22">
      <c r="A50" s="1" t="s">
        <v>7</v>
      </c>
      <c r="B50" s="1" t="s">
        <v>6</v>
      </c>
      <c r="C50" s="3" t="s">
        <v>5</v>
      </c>
      <c r="D50" s="3" t="s">
        <v>4</v>
      </c>
      <c r="E50" s="3" t="s">
        <v>3</v>
      </c>
      <c r="F50" s="3" t="s">
        <v>2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 spans="1:22">
      <c r="A51" s="1" t="s">
        <v>1</v>
      </c>
      <c r="B51" s="1">
        <f>(AVERAGE(K25,N25,Q25)/AVERAGE(B25,E25,H25))</f>
        <v>4.2161668472384495</v>
      </c>
      <c r="C51" s="1">
        <f>(AVERAGE(T25,W25,Z25)/AVERAGE(B25,E25,H25))</f>
        <v>1.5897001557988362</v>
      </c>
      <c r="D51" s="1">
        <f>(AVERAGE(AC25,AF25,AI25)/AVERAGE(B25,E25,H25))</f>
        <v>15.553625132355881</v>
      </c>
      <c r="E51" s="1">
        <f>(AVERAGE(AL25,AO25,AR25)/AVERAGE(B25,E25,H25))</f>
        <v>22.918896228670818</v>
      </c>
      <c r="F51" s="1">
        <f>(AVERAGE(AU25,AX25,BA25)/AVERAGE(B25,E25,H25))</f>
        <v>27.238798698513946</v>
      </c>
    </row>
    <row r="52" spans="1:22">
      <c r="A52" s="1" t="s">
        <v>0</v>
      </c>
      <c r="B52" s="1">
        <f>STDEV((K25/B25),(N25/E25),(Q25/H25))</f>
        <v>12.336264092618359</v>
      </c>
      <c r="C52" s="1">
        <f>STDEV((T25/B25),(W25/E25),(Z25/H25))</f>
        <v>3.2713440793407922</v>
      </c>
      <c r="D52" s="1">
        <f>STDEV((AC25/B25),(AF25/E25),(AI25/H25))</f>
        <v>15.889012467178423</v>
      </c>
      <c r="E52" s="1">
        <f>STDEV((AL25/B25),(AO25/E25),(AR25/H25))</f>
        <v>35.091796637175726</v>
      </c>
      <c r="F52" s="1">
        <f>STDEV((AU25/B25),(AX25/E25),(BA25/H25))</f>
        <v>29.218065623724989</v>
      </c>
    </row>
    <row r="53" spans="1:22">
      <c r="A53" s="1" t="s">
        <v>30</v>
      </c>
      <c r="B53" s="1" t="e">
        <f>TTEST((K25,N25,Q25),(B25,E25,H25),2,3)</f>
        <v>#VALUE!</v>
      </c>
      <c r="C53" s="1" t="e">
        <f>TTEST((T25,W25,Z25),(B25,E25,H2),2,1)</f>
        <v>#VALUE!</v>
      </c>
      <c r="D53" s="1" t="e">
        <f>TTEST((AC25,AF25,AI25),(B25,E25,H25),2,1)</f>
        <v>#VALUE!</v>
      </c>
      <c r="E53" s="1" t="e">
        <f>TTEST((AL25,AO25,AR25),(B25,E25,H25),2,1)</f>
        <v>#VALUE!</v>
      </c>
      <c r="F53" s="1" t="e">
        <f>TTEST((AU25,AX25,BA25),(B25,E25,H25),2,1)</f>
        <v>#VALUE!</v>
      </c>
    </row>
    <row r="54" spans="1:22">
      <c r="A54" s="7" t="s">
        <v>29</v>
      </c>
    </row>
    <row r="55" spans="1:22">
      <c r="A55" s="1" t="s">
        <v>27</v>
      </c>
    </row>
    <row r="56" spans="1:22">
      <c r="B56" s="1" t="s">
        <v>25</v>
      </c>
      <c r="C56" s="4" t="s">
        <v>24</v>
      </c>
      <c r="D56" s="5" t="s">
        <v>23</v>
      </c>
      <c r="E56" s="5" t="s">
        <v>22</v>
      </c>
      <c r="F56" s="5" t="s">
        <v>21</v>
      </c>
      <c r="G56" s="5" t="s">
        <v>20</v>
      </c>
      <c r="H56" s="4" t="s">
        <v>19</v>
      </c>
      <c r="I56" s="4" t="s">
        <v>18</v>
      </c>
      <c r="J56" s="4" t="s">
        <v>17</v>
      </c>
      <c r="K56" s="4" t="s">
        <v>16</v>
      </c>
      <c r="L56" s="4" t="s">
        <v>15</v>
      </c>
      <c r="M56" s="4" t="s">
        <v>14</v>
      </c>
      <c r="N56" s="4" t="s">
        <v>13</v>
      </c>
      <c r="O56" s="4" t="s">
        <v>12</v>
      </c>
      <c r="P56" s="4" t="s">
        <v>11</v>
      </c>
      <c r="Q56" s="4" t="s">
        <v>10</v>
      </c>
      <c r="R56" s="4" t="s">
        <v>9</v>
      </c>
      <c r="S56" s="4" t="s">
        <v>8</v>
      </c>
      <c r="T56" s="4"/>
      <c r="V56" s="1" t="s">
        <v>26</v>
      </c>
    </row>
    <row r="57" spans="1:22">
      <c r="B57" s="1">
        <v>0</v>
      </c>
      <c r="C57" s="6">
        <f>(AVERAGE(C8,F8,I8)/AVERAGE(C25,F25,I25))*100</f>
        <v>89.545117528438382</v>
      </c>
      <c r="D57" s="6">
        <f>(AVERAGE(C9,F9,I9)/AVERAGE(C25,F25,I25))*100</f>
        <v>10.454882471561605</v>
      </c>
      <c r="E57" s="6">
        <f>(AVERAGE(C10,F10,I10)/AVERAGE(C25,F25,I25))*100</f>
        <v>0</v>
      </c>
      <c r="F57" s="6">
        <f>(AVERAGE(C11,F11,I11)/AVERAGE(C25,F25,I25))*100</f>
        <v>0</v>
      </c>
      <c r="G57" s="6">
        <f>(AVERAGE($C12,$F12,$I12)/AVERAGE($C$25,$F$25,$I$25))*100</f>
        <v>0</v>
      </c>
      <c r="H57" s="6">
        <f>(AVERAGE($C13,$F13,$I13)/AVERAGE($C$25,$F$25,$I$25))*100</f>
        <v>0</v>
      </c>
      <c r="I57" s="6">
        <f>(AVERAGE($C14,$F14,$I14)/AVERAGE($C$25,$F$25,$I$25))*100</f>
        <v>0</v>
      </c>
      <c r="J57" s="6">
        <f>(AVERAGE($C15,$F15,$I15)/AVERAGE($C$25,$F$25,$I$25))*100</f>
        <v>0</v>
      </c>
      <c r="K57" s="6">
        <f>(AVERAGE($C16,$F16,$I16)/AVERAGE($C$25,$F$25,$I$25))*100</f>
        <v>0</v>
      </c>
      <c r="L57" s="6">
        <f>(AVERAGE($C17,$F17,$I17)/AVERAGE($C$25,$F$25,$I$25))*100</f>
        <v>0</v>
      </c>
      <c r="M57" s="6">
        <f>(AVERAGE($C18,$F18,$I18)/AVERAGE($C$25,$F$25,$I$25))*100</f>
        <v>0</v>
      </c>
      <c r="N57" s="6">
        <f>(AVERAGE($C19,$F19,$I19)/AVERAGE($C$25,$F$25,$I$25))*100</f>
        <v>0</v>
      </c>
      <c r="O57" s="6">
        <f>(AVERAGE($C20,$F20,$I20)/AVERAGE($C$25,$F$25,$I$25))*100</f>
        <v>0</v>
      </c>
      <c r="P57" s="6">
        <f>(AVERAGE($C21,$F21,$I21)/AVERAGE($C$25,$F$25,$I$25))*100</f>
        <v>0</v>
      </c>
      <c r="Q57" s="6">
        <f>(AVERAGE($C22,$F22,$I22)/AVERAGE($C$25,$F$25,$I$25))*100</f>
        <v>0</v>
      </c>
      <c r="R57" s="6">
        <f>(AVERAGE($C23,$F23,$I23)/AVERAGE($C$25,$F$25,$I$25))*100</f>
        <v>0</v>
      </c>
      <c r="S57" s="6">
        <f>(AVERAGE($C24,$F24,$I24)/AVERAGE($C$25,$F$25,$I$25))*100</f>
        <v>0</v>
      </c>
      <c r="T57" s="6"/>
      <c r="U57" s="6"/>
      <c r="V57" s="6">
        <f t="shared" ref="V57:V62" si="3">SUM(D57:T57)</f>
        <v>10.454882471561605</v>
      </c>
    </row>
    <row r="58" spans="1:22">
      <c r="B58" s="1">
        <v>5</v>
      </c>
      <c r="C58" s="6">
        <f>(AVERAGE(L8,O8,R8)/AVERAGE(L25,O25,R25))*100</f>
        <v>88.92202698632407</v>
      </c>
      <c r="D58" s="6">
        <f>(AVERAGE(L9,O9,R9)/AVERAGE(L25,O25,R25))*100</f>
        <v>9.6417712455468099</v>
      </c>
      <c r="E58" s="6">
        <f>(AVERAGE(L10,O10,R10)/AVERAGE(L25,O25,R25))*100</f>
        <v>1.4362017681291119</v>
      </c>
      <c r="F58" s="6">
        <f>(AVERAGE(L11,O11,R11)/AVERAGE(L25,O25,R25))*100</f>
        <v>0</v>
      </c>
      <c r="G58" s="6">
        <f>(AVERAGE($L12,$O12,$R12)/AVERAGE($L$25,$O$25,$R$25))*100</f>
        <v>0</v>
      </c>
      <c r="H58" s="6">
        <f>(AVERAGE($L13,$O13,$R13)/AVERAGE($L$25,$O$25,$R$25))*100</f>
        <v>0</v>
      </c>
      <c r="I58" s="6">
        <f>(AVERAGE($L14,$O14,$R14)/AVERAGE($L$25,$O$25,$R$25))*100</f>
        <v>0</v>
      </c>
      <c r="J58" s="6">
        <f>(AVERAGE($L15,$O15,$R15)/AVERAGE($L$25,$O$25,$R$25))*100</f>
        <v>0</v>
      </c>
      <c r="K58" s="6">
        <f>(AVERAGE($L16,$O16,$R16)/AVERAGE($L$25,$O$25,$R$25))*100</f>
        <v>0</v>
      </c>
      <c r="L58" s="6">
        <f>(AVERAGE($L17,$O17,$R17)/AVERAGE($L$25,$O$25,$R$25))*100</f>
        <v>0</v>
      </c>
      <c r="M58" s="6">
        <f>(AVERAGE($L18,$O18,$R18)/AVERAGE($L$25,$O$25,$R$25))*100</f>
        <v>0</v>
      </c>
      <c r="N58" s="6">
        <f>(AVERAGE($L19,$O19,$R19)/AVERAGE($L$25,$O$25,$R$25))*100</f>
        <v>0</v>
      </c>
      <c r="O58" s="6">
        <f>(AVERAGE($L20,$O20,$R20)/AVERAGE($L$25,$O$25,$R$25))*100</f>
        <v>0</v>
      </c>
      <c r="P58" s="6">
        <f>(AVERAGE($L21,$O21,$R21)/AVERAGE($L$25,$O$25,$R$25))*100</f>
        <v>0</v>
      </c>
      <c r="Q58" s="6">
        <f>(AVERAGE($L22,$O22,$R22)/AVERAGE($L$25,$O$25,$R$25))*100</f>
        <v>0</v>
      </c>
      <c r="R58" s="6">
        <f>(AVERAGE($L23,$O23,$R23)/AVERAGE($L$25,$O$25,$R$25))*100</f>
        <v>0</v>
      </c>
      <c r="S58" s="6">
        <f>(AVERAGE($L24,$O24,$R24)/AVERAGE($L$25,$O$25,$R$25))*100</f>
        <v>0</v>
      </c>
      <c r="T58" s="6"/>
      <c r="U58" s="6"/>
      <c r="V58" s="6">
        <f t="shared" si="3"/>
        <v>11.077973013675923</v>
      </c>
    </row>
    <row r="59" spans="1:22">
      <c r="B59" s="1">
        <v>15</v>
      </c>
      <c r="C59" s="6">
        <f>(AVERAGE(U8,X8,AA8)/AVERAGE(U25,X25,AA25))*100</f>
        <v>90.301433091590837</v>
      </c>
      <c r="D59" s="6">
        <f>(AVERAGE(U9,X9,AA9)/AVERAGE(U25,X25,AA25))*100</f>
        <v>9.698566908409191</v>
      </c>
      <c r="E59" s="6">
        <f>(AVERAGE(U10,X10,AA10)/AVERAGE(U25,X25,AA25))*100</f>
        <v>0</v>
      </c>
      <c r="F59" s="6">
        <f>(AVERAGE(U11,X11,AA11)/AVERAGE(U25,X25,AA25))*100</f>
        <v>0</v>
      </c>
      <c r="G59" s="6">
        <f>(AVERAGE($U12,$X12,$AA12)/AVERAGE($U$25,$X$25,$AA$25))*100</f>
        <v>0</v>
      </c>
      <c r="H59" s="6">
        <f>(AVERAGE($U13,$X13,$AA13)/AVERAGE($U$25,$X$25,$AA$25))*100</f>
        <v>0</v>
      </c>
      <c r="I59" s="6">
        <f>(AVERAGE($U14,$X14,$AA14)/AVERAGE($U$25,$X$25,$AA$25))*100</f>
        <v>0</v>
      </c>
      <c r="J59" s="6">
        <f>(AVERAGE($U15,$X15,$AA15)/AVERAGE($U$25,$X$25,$AA$25))*100</f>
        <v>0</v>
      </c>
      <c r="K59" s="6">
        <f>(AVERAGE($U16,$X16,$AA16)/AVERAGE($U$25,$X$25,$AA$25))*100</f>
        <v>0</v>
      </c>
      <c r="L59" s="6">
        <f>(AVERAGE($U17,$X17,$AA17)/AVERAGE($U$25,$X$25,$AA$25))*100</f>
        <v>0</v>
      </c>
      <c r="M59" s="6">
        <f>(AVERAGE($U18,$X18,$AA18)/AVERAGE($U$25,$X$25,$AA$25))*100</f>
        <v>0</v>
      </c>
      <c r="N59" s="6">
        <f>(AVERAGE($U19,$X19,$AA19)/AVERAGE($U$25,$X$25,$AA$25))*100</f>
        <v>0</v>
      </c>
      <c r="O59" s="6">
        <f>(AVERAGE($U20,$X20,$AA20)/AVERAGE($U$25,$X$25,$AA$25))*100</f>
        <v>0</v>
      </c>
      <c r="P59" s="6">
        <f>(AVERAGE($U21,$X21,$AA21)/AVERAGE($U$25,$X$25,$AA$25))*100</f>
        <v>0</v>
      </c>
      <c r="Q59" s="6">
        <f>(AVERAGE($U22,$X22,$AA22)/AVERAGE($U$25,$X$25,$AA$25))*100</f>
        <v>0</v>
      </c>
      <c r="R59" s="6">
        <f>(AVERAGE($U23,$X23,$AA23)/AVERAGE($U$25,$X$25,$AA$25))*100</f>
        <v>0</v>
      </c>
      <c r="S59" s="6">
        <f>(AVERAGE($U24,$X24,$AA24)/AVERAGE($U$25,$X$25,$AA$25))*100</f>
        <v>0</v>
      </c>
      <c r="T59" s="6"/>
      <c r="U59" s="6"/>
      <c r="V59" s="6">
        <f t="shared" si="3"/>
        <v>9.698566908409191</v>
      </c>
    </row>
    <row r="60" spans="1:22">
      <c r="B60" s="1">
        <v>30</v>
      </c>
      <c r="C60" s="6">
        <f>(AVERAGE(AD8,AG8,AJ8)/AVERAGE(AD25,AG25,AJ25))*100</f>
        <v>85.429325314643094</v>
      </c>
      <c r="D60" s="6">
        <f>(AVERAGE(AD9,AG9,AJ9)/AVERAGE(AD25,AG25,AJ25))*100</f>
        <v>13.965455830039703</v>
      </c>
      <c r="E60" s="6">
        <f>(AVERAGE(AD10,AG10,AJ10)/AVERAGE(AD25,AG25,AJ25))*100</f>
        <v>0.60521885531721931</v>
      </c>
      <c r="F60" s="6">
        <f>(AVERAGE(AD11,AG11,AJ11)/AVERAGE(AD25,AG25,AJ25))*100</f>
        <v>0</v>
      </c>
      <c r="G60" s="6">
        <f>(AVERAGE($AD12,$AG12,$AJ12)/AVERAGE($AD$25,$AG$25,$AJ$25))*100</f>
        <v>0</v>
      </c>
      <c r="H60" s="6">
        <f>(AVERAGE($AD13,$AG13,$AJ13)/AVERAGE($AD$25,$AG$25,$AJ$25))*100</f>
        <v>0</v>
      </c>
      <c r="I60" s="6">
        <f>(AVERAGE($AD14,$AG14,$AJ14)/AVERAGE($AD$25,$AG$25,$AJ$25))*100</f>
        <v>0</v>
      </c>
      <c r="J60" s="6">
        <f>(AVERAGE($AD15,$AG15,$AJ15)/AVERAGE($AD$25,$AG$25,$AJ$25))*100</f>
        <v>0</v>
      </c>
      <c r="K60" s="6">
        <f>(AVERAGE($AD16,$AG16,$AJ16)/AVERAGE($AD$25,$AG$25,$AJ$25))*100</f>
        <v>0</v>
      </c>
      <c r="L60" s="6">
        <f>(AVERAGE($AD17,$AG17,$AJ17)/AVERAGE($AD$25,$AG$25,$AJ$25))*100</f>
        <v>0</v>
      </c>
      <c r="M60" s="6">
        <f>(AVERAGE($AD18,$AG18,$AJ18)/AVERAGE($AD$25,$AG$25,$AJ$25))*100</f>
        <v>0</v>
      </c>
      <c r="N60" s="6">
        <f>(AVERAGE($AD19,$AG19,$AJ19)/AVERAGE($AD$25,$AG$25,$AJ$25))*100</f>
        <v>0</v>
      </c>
      <c r="O60" s="6">
        <f>(AVERAGE($AD20,$AG20,$AJ20)/AVERAGE($AD$25,$AG$25,$AJ$25))*100</f>
        <v>0</v>
      </c>
      <c r="P60" s="6">
        <f>(AVERAGE($AD21,$AG21,$AJ21)/AVERAGE($AD$25,$AG$25,$AJ$25))*100</f>
        <v>0</v>
      </c>
      <c r="Q60" s="6">
        <f>(AVERAGE($AD22,$AG22,$AJ22)/AVERAGE($AD$25,$AG$25,$AJ$25))*100</f>
        <v>0</v>
      </c>
      <c r="R60" s="6">
        <f>(AVERAGE($AD23,$AG23,$AJ23)/AVERAGE($AD$25,$AG$25,$AJ$25))*100</f>
        <v>0</v>
      </c>
      <c r="S60" s="6">
        <f>(AVERAGE($AD24,$AG24,$AJ24)/AVERAGE($AD$25,$AG$25,$AJ$25))*100</f>
        <v>0</v>
      </c>
      <c r="T60" s="6"/>
      <c r="U60" s="6"/>
      <c r="V60" s="6">
        <f t="shared" si="3"/>
        <v>14.570674685356922</v>
      </c>
    </row>
    <row r="61" spans="1:22">
      <c r="B61" s="1">
        <v>60</v>
      </c>
      <c r="C61" s="6">
        <f>(AVERAGE(AM8,AP8,AS8)/AVERAGE(AM25,AP25,AS25))*100</f>
        <v>87.436635628900603</v>
      </c>
      <c r="D61" s="6">
        <f>(AVERAGE(AM9,AP9,AS9)/AVERAGE(AM25,AP25,AS25))*100</f>
        <v>11.417494970847411</v>
      </c>
      <c r="E61" s="6">
        <f>(AVERAGE(AM10,AP10,AS10)/AVERAGE(AM25,AP25,AS25))*100</f>
        <v>1.1458694002519716</v>
      </c>
      <c r="F61" s="6">
        <f>(AVERAGE(AM11,AP11,AS11)/AVERAGE(AM25,AP25,AS25))*100</f>
        <v>0</v>
      </c>
      <c r="G61" s="6">
        <f>(AVERAGE($AM$12,$AP$12,$AS$12)/AVERAGE($AM$25,$AP$25,$AS$25))*100</f>
        <v>0</v>
      </c>
      <c r="H61" s="6">
        <f>(AVERAGE($AM$13,$AP$13,$AS$13)/AVERAGE($AM$25,$AP$25,$AS$25))*100</f>
        <v>0</v>
      </c>
      <c r="I61" s="6">
        <f>(AVERAGE($AM$14,$AP$14,$AS$14)/AVERAGE($AM$25,$AP$25,$AS$25))*100</f>
        <v>0</v>
      </c>
      <c r="J61" s="6">
        <f>(AVERAGE($AM$15,$AP$15,$AS$15)/AVERAGE($AM$25,$AP$25,$AS$25))*100</f>
        <v>0</v>
      </c>
      <c r="K61" s="6">
        <f>(AVERAGE($AM$16,$AP$16,$AS$16)/AVERAGE($AM$25,$AP$25,$AS$25))*100</f>
        <v>0</v>
      </c>
      <c r="L61" s="6">
        <f>(AVERAGE($AM$17,$AP$17,$AS$17)/AVERAGE($AM$25,$AP$25,$AS$25))*100</f>
        <v>0</v>
      </c>
      <c r="M61" s="6">
        <f>(AVERAGE($AM$18,$AP$18,$AS$18)/AVERAGE($AM$25,$AP$25,$AS$25))*100</f>
        <v>0</v>
      </c>
      <c r="N61" s="6">
        <f>(AVERAGE($AM$19,$AP$19,$AS$19)/AVERAGE($AM$25,$AP$25,$AS$25))*100</f>
        <v>0</v>
      </c>
      <c r="O61" s="6">
        <f>(AVERAGE($AM$20,$AP$20,$AS$20)/AVERAGE($AM$25,$AP$25,$AS$25))*100</f>
        <v>0</v>
      </c>
      <c r="P61" s="6">
        <f>(AVERAGE($AM$21,$AP$21,$AS$21)/AVERAGE($AM$25,$AP$25,$AS$25))*100</f>
        <v>0</v>
      </c>
      <c r="Q61" s="6">
        <f>(AVERAGE($AM$22,$AP$22,$AS$22)/AVERAGE($AM$25,$AP$25,$AS$25))*100</f>
        <v>0</v>
      </c>
      <c r="R61" s="6">
        <f>(AVERAGE($AM$23,$AP$23,$AS$23)/AVERAGE($AM$25,$AP$25,$AS$25))*100</f>
        <v>0</v>
      </c>
      <c r="S61" s="6">
        <f>(AVERAGE($AM$24,$AP$24,$AS$24)/AVERAGE($AM$25,$AP$25,$AS$25))*100</f>
        <v>0</v>
      </c>
      <c r="T61" s="6"/>
      <c r="U61" s="6"/>
      <c r="V61" s="6">
        <f t="shared" si="3"/>
        <v>12.563364371099382</v>
      </c>
    </row>
    <row r="62" spans="1:22">
      <c r="B62" s="1">
        <v>120</v>
      </c>
      <c r="C62" s="1">
        <f>(AVERAGE(AV8,AY8,BB8)/AVERAGE(AV25,AY25,BB25))*100</f>
        <v>85.445867660584412</v>
      </c>
      <c r="D62" s="1">
        <f>(AVERAGE(AV9,AY9,BB9)/AVERAGE(AV25,AY25,BB25))*100</f>
        <v>13.422984791568538</v>
      </c>
      <c r="E62" s="1">
        <f>(AVERAGE(AV10,AY10,BB10)/AVERAGE(AV25,AY25,BB25))*100</f>
        <v>1.1311475478470505</v>
      </c>
      <c r="F62" s="1">
        <f>(AVERAGE(AV11,AY11,BB11)/AVERAGE(AV25,AY25,BB25))*100</f>
        <v>0</v>
      </c>
      <c r="G62" s="1">
        <f>(AVERAGE($AV12,$AY12,$BB12)/AVERAGE($AV$25,$AY$25,$BB$25))*100</f>
        <v>0</v>
      </c>
      <c r="H62" s="1">
        <f>(AVERAGE($AV13,$AY13,$BB13)/AVERAGE($AV$25,$AY$25,$BB$25))*100</f>
        <v>0</v>
      </c>
      <c r="I62" s="1">
        <f>(AVERAGE($AV14,$AY14,$BB14)/AVERAGE($AV$25,$AY$25,$BB$25))*100</f>
        <v>0</v>
      </c>
      <c r="J62" s="1">
        <f>(AVERAGE($AV15,$AY15,$BB15)/AVERAGE($AV$25,$AY$25,$BB$25))*100</f>
        <v>0</v>
      </c>
      <c r="K62" s="1">
        <f>(AVERAGE($AV16,$AY16,$BB16)/AVERAGE($AV$25,$AY$25,$BB$25))*100</f>
        <v>0</v>
      </c>
      <c r="L62" s="1">
        <f>(AVERAGE($AV17,$AY17,$BB17)/AVERAGE($AV$25,$AY$25,$BB$25))*100</f>
        <v>0</v>
      </c>
      <c r="M62" s="1">
        <f>(AVERAGE($AV18,$AY18,$BB18)/AVERAGE($AV$25,$AY$25,$BB$25))*100</f>
        <v>0</v>
      </c>
      <c r="N62" s="1">
        <f>(AVERAGE($AV19,$AY19,$BB19)/AVERAGE($AV$25,$AY$25,$BB$25))*100</f>
        <v>0</v>
      </c>
      <c r="O62" s="1">
        <f>(AVERAGE($AV20,$AY20,$BB20)/AVERAGE($AV$25,$AY$25,$BB$25))*100</f>
        <v>0</v>
      </c>
      <c r="P62" s="1">
        <f>(AVERAGE($AV21,$AY21,$BB21)/AVERAGE($AV$25,$AY$25,$BB$25))*100</f>
        <v>0</v>
      </c>
      <c r="Q62" s="1">
        <f>(AVERAGE($AV22,$AY22,$BB22)/AVERAGE($AV$25,$AY$25,$BB$25))*100</f>
        <v>0</v>
      </c>
      <c r="R62" s="1">
        <f>(AVERAGE($AV23,$AY23,$BB23)/AVERAGE($AV$25,$AY$25,$BB$25))*100</f>
        <v>0</v>
      </c>
      <c r="S62" s="1">
        <f>(AVERAGE($AV24,$AY24,$BB24)/AVERAGE($AV$25,$AY$25,$BB$25))*100</f>
        <v>0</v>
      </c>
      <c r="V62" s="6">
        <f t="shared" si="3"/>
        <v>14.554132339415588</v>
      </c>
    </row>
    <row r="63" spans="1:22">
      <c r="A63" s="1" t="s">
        <v>0</v>
      </c>
    </row>
    <row r="64" spans="1:22">
      <c r="B64" s="1" t="s">
        <v>25</v>
      </c>
      <c r="C64" s="4" t="s">
        <v>24</v>
      </c>
      <c r="D64" s="5" t="s">
        <v>23</v>
      </c>
      <c r="E64" s="5" t="s">
        <v>22</v>
      </c>
      <c r="F64" s="5" t="s">
        <v>21</v>
      </c>
      <c r="G64" s="5" t="s">
        <v>20</v>
      </c>
      <c r="H64" s="4" t="s">
        <v>19</v>
      </c>
      <c r="I64" s="4" t="s">
        <v>18</v>
      </c>
      <c r="J64" s="4" t="s">
        <v>17</v>
      </c>
      <c r="K64" s="4" t="s">
        <v>16</v>
      </c>
      <c r="L64" s="4" t="s">
        <v>15</v>
      </c>
      <c r="M64" s="4" t="s">
        <v>14</v>
      </c>
      <c r="N64" s="4" t="s">
        <v>13</v>
      </c>
      <c r="O64" s="4" t="s">
        <v>12</v>
      </c>
      <c r="P64" s="4" t="s">
        <v>11</v>
      </c>
      <c r="Q64" s="4" t="s">
        <v>10</v>
      </c>
      <c r="R64" s="4" t="s">
        <v>9</v>
      </c>
      <c r="S64" s="4" t="s">
        <v>8</v>
      </c>
      <c r="T64" s="4"/>
      <c r="U64" s="3"/>
      <c r="V64" s="3"/>
    </row>
    <row r="65" spans="1:22">
      <c r="B65" s="1">
        <v>0</v>
      </c>
      <c r="C65" s="8">
        <f>STDEV(((C8/C25)*100),((F8/F25)*100),((I8/I25)*100))</f>
        <v>3.0307863278629212</v>
      </c>
      <c r="D65" s="8">
        <f>STDEV(((C9/C25)*100),((F9/F25)*100),((I9/I25)*100))</f>
        <v>3.0307863278629181</v>
      </c>
      <c r="E65" s="8">
        <f>STDEV(((C10/C25)*100),((F10/F25)*100),((I10/I25)*100))</f>
        <v>0</v>
      </c>
      <c r="F65" s="8">
        <f>STDEV(((C11/C25)*100),((F11/F25)*100),((I11/I25)*100))</f>
        <v>0</v>
      </c>
      <c r="G65" s="8">
        <f>STDEV((($C12/$C$25)*100),(($F12/$F$25)*100),(($I12/$I$25)*100))</f>
        <v>0</v>
      </c>
      <c r="H65" s="8">
        <f>STDEV((($C13/$C$25)*100),(($F13/$F$25)*100),(($I13/$I$25)*100))</f>
        <v>0</v>
      </c>
      <c r="I65" s="8">
        <f>STDEV((($C14/$C$25)*100),(($F14/$F$25)*100),(($I14/$I$25)*100))</f>
        <v>0</v>
      </c>
      <c r="J65" s="8">
        <f>STDEV((($C15/$C$25)*100),(($F15/$F$25)*100),(($I15/$I$25)*100))</f>
        <v>0</v>
      </c>
      <c r="K65" s="8">
        <f>STDEV((($C16/$C$25)*100),(($F16/$F$25)*100),(($I16/$I$25)*100))</f>
        <v>0</v>
      </c>
      <c r="L65" s="8">
        <f>STDEV((($C17/$C$25)*100),(($F17/$F$25)*100),(($I17/$I$25)*100))</f>
        <v>0</v>
      </c>
      <c r="M65" s="8">
        <f>STDEV((($C18/$C$25)*100),(($F18/$F$25)*100),(($I18/$I$25)*100))</f>
        <v>0</v>
      </c>
      <c r="N65" s="8">
        <f>STDEV((($C19/$C$25)*100),(($F19/$F$25)*100),(($I19/$I$25)*100))</f>
        <v>0</v>
      </c>
      <c r="O65" s="8">
        <f>STDEV((($C20/$C$25)*100),(($F20/$F$25)*100),(($I20/$I$25)*100))</f>
        <v>0</v>
      </c>
      <c r="P65" s="8">
        <f>STDEV((($C21/$C$25)*100),(($F21/$F$25)*100),(($I21/$I$25)*100))</f>
        <v>0</v>
      </c>
      <c r="Q65" s="8">
        <f>STDEV((($C22/$C$25)*100),(($F22/$F$25)*100),(($I22/$I$25)*100))</f>
        <v>0</v>
      </c>
      <c r="R65" s="8">
        <f>STDEV((($C12/$C$25)*100),(($F12/$F$25)*100),(($I12/$I$25)*100))</f>
        <v>0</v>
      </c>
      <c r="S65" s="8">
        <f>STDEV((($C12/$C$25)*100),(($F12/$F$25)*100),(($I12/$I$25)*100))</f>
        <v>0</v>
      </c>
      <c r="T65" s="3"/>
      <c r="U65" s="3"/>
      <c r="V65" s="3"/>
    </row>
    <row r="66" spans="1:22">
      <c r="B66" s="1">
        <v>5</v>
      </c>
      <c r="C66" s="1">
        <f>STDEV(((L8/L25)*100),((O8/O25)*100),((R8/R25)*100))</f>
        <v>1.8707250588838595</v>
      </c>
      <c r="D66" s="1">
        <f>STDEV(((L9/L25)*100),((O9/O25)*100),((R9/R25)*100))</f>
        <v>0.86101029477774083</v>
      </c>
      <c r="E66" s="8">
        <f>STDEV(((L10/L25)*100),((O10/O25)*100),((R10/R25)*100))</f>
        <v>2.2385110507785737</v>
      </c>
      <c r="F66" s="8">
        <f>STDEV(((L11/L25)*100),((O11/O25)*100),((R11/R25)*100))</f>
        <v>0</v>
      </c>
      <c r="G66" s="8">
        <f>STDEV((($L12/$L$25)*100),(($O12/$O$25)*100),(($R12/$R$25)*100))</f>
        <v>0</v>
      </c>
      <c r="H66" s="8">
        <f>STDEV((($L13/$L$25)*100),(($O13/$O$25)*100),(($R13/$R$25)*100))</f>
        <v>0</v>
      </c>
      <c r="I66" s="8">
        <f>STDEV((($L14/$L$25)*100),(($O14/$O$25)*100),(($R14/$R$25)*100))</f>
        <v>0</v>
      </c>
      <c r="J66" s="8">
        <f>STDEV((($L15/$L$25)*100),(($O15/$O$25)*100),(($R15/$R$25)*100))</f>
        <v>0</v>
      </c>
      <c r="K66" s="8">
        <f>STDEV((($L16/$L$25)*100),(($O16/$O$25)*100),(($R16/$R$25)*100))</f>
        <v>0</v>
      </c>
      <c r="L66" s="8">
        <f>STDEV((($L17/$L$25)*100),(($O17/$O$25)*100),(($R17/$R$25)*100))</f>
        <v>0</v>
      </c>
      <c r="M66" s="8">
        <f>STDEV((($L18/$L$25)*100),(($O18/$O$25)*100),(($R18/$R$25)*100))</f>
        <v>0</v>
      </c>
      <c r="N66" s="8">
        <f>STDEV((($L19/$L$25)*100),(($O19/$O$25)*100),(($R19/$R$25)*100))</f>
        <v>0</v>
      </c>
      <c r="O66" s="8">
        <f>STDEV((($L20/$L$25)*100),(($O20/$O$25)*100),(($R20/$R$25)*100))</f>
        <v>0</v>
      </c>
      <c r="P66" s="8">
        <f>STDEV((($L21/$L$25)*100),(($O21/$O$25)*100),(($R21/$R$25)*100))</f>
        <v>0</v>
      </c>
      <c r="Q66" s="8">
        <f>STDEV((($L22/$L$25)*100),(($O22/$O$25)*100),(($R22/$R$25)*100))</f>
        <v>0</v>
      </c>
      <c r="R66" s="8">
        <f>STDEV((($L12/$L$25)*100),(($O12/$O$25)*100),(($R12/$R$25)*100))</f>
        <v>0</v>
      </c>
      <c r="S66" s="8">
        <f>STDEV((($L12/$L$25)*100),(($O12/$O$25)*100),(($R12/$R$25)*100))</f>
        <v>0</v>
      </c>
      <c r="T66" s="3"/>
      <c r="U66" s="3"/>
      <c r="V66" s="3"/>
    </row>
    <row r="67" spans="1:22">
      <c r="B67" s="1">
        <v>15</v>
      </c>
      <c r="C67" s="1">
        <f>STDEV(((U8/U25)*100),((X8/X25)*100),((AA8/AA25)*100))</f>
        <v>3.550973634066664</v>
      </c>
      <c r="D67" s="1">
        <f>STDEV(((U9/U25)*100),((X9/X25)*100),((AA9/AA25)*100))</f>
        <v>3.5509736340666631</v>
      </c>
      <c r="E67" s="8">
        <f>STDEV(((U10/U25)*100),((X10/X25)*100),((AA10/AA25)*100))</f>
        <v>0</v>
      </c>
      <c r="F67" s="8">
        <f>STDEV(((U11/U25)*100),((X11/X25)*100),((AA11/AA25)*100))</f>
        <v>0</v>
      </c>
      <c r="G67" s="8">
        <f>STDEV((($U12/$U$25)*100),(($X12/$X$25)*100),(($AA12/$AA$25)*100))</f>
        <v>0</v>
      </c>
      <c r="H67" s="8">
        <f>STDEV((($U13/$U$25)*100),(($X13/$X$25)*100),(($AA13/$AA$25)*100))</f>
        <v>0</v>
      </c>
      <c r="I67" s="8">
        <f>STDEV((($U14/$U$25)*100),(($X14/$X$25)*100),(($AA14/$AA$25)*100))</f>
        <v>0</v>
      </c>
      <c r="J67" s="8">
        <f>STDEV((($U15/$U$25)*100),(($X15/$X$25)*100),(($AA15/$AA$25)*100))</f>
        <v>0</v>
      </c>
      <c r="K67" s="8">
        <f>STDEV((($U16/$U$25)*100),(($X16/$X$25)*100),(($AA16/$AA$25)*100))</f>
        <v>0</v>
      </c>
      <c r="L67" s="8">
        <f>STDEV((($U17/$U$25)*100),(($X17/$X$25)*100),(($AA17/$AA$25)*100))</f>
        <v>0</v>
      </c>
      <c r="M67" s="8">
        <f>STDEV((($U18/$U$25)*100),(($X18/$X$25)*100),(($AA18/$AA$25)*100))</f>
        <v>0</v>
      </c>
      <c r="N67" s="8">
        <f>STDEV((($U19/$U$25)*100),(($X19/$X$25)*100),(($AA19/$AA$25)*100))</f>
        <v>0</v>
      </c>
      <c r="O67" s="8">
        <f>STDEV((($U20/$U$25)*100),(($X20/$X$25)*100),(($AA20/$AA$25)*100))</f>
        <v>0</v>
      </c>
      <c r="P67" s="8">
        <f>STDEV((($U21/$U$25)*100),(($X21/$X$25)*100),(($AA21/$AA$25)*100))</f>
        <v>0</v>
      </c>
      <c r="Q67" s="8">
        <f>STDEV((($U22/$U$25)*100),(($X22/$X$25)*100),(($AA22/$AA$25)*100))</f>
        <v>0</v>
      </c>
      <c r="R67" s="8">
        <f>STDEV((($U12/$U$25)*100),(($X12/$X$25)*100),(($AA12/$AA$25)*100))</f>
        <v>0</v>
      </c>
      <c r="S67" s="8">
        <f>STDEV((($U12/$U$25)*100),(($X12/$X$25)*100),(($AA12/$AA$25)*100))</f>
        <v>0</v>
      </c>
      <c r="T67" s="3"/>
      <c r="U67" s="3"/>
      <c r="V67" s="3"/>
    </row>
    <row r="68" spans="1:22">
      <c r="B68" s="1">
        <v>30</v>
      </c>
      <c r="C68" s="1">
        <f>STDEV(((AD8/AD25)*100),((AG8/AG25)*100),((AJ8/AJ25)*100))</f>
        <v>2.4857357689041675</v>
      </c>
      <c r="D68" s="1">
        <f>STDEV(((AD9/AD25)*100),((AG9/AG25)*100),((AJ9/AJ25)*100))</f>
        <v>2.071186594365285</v>
      </c>
      <c r="E68" s="8">
        <f>STDEV(((AD10/AD25)*100),((AG10/AG25)*100),((AJ10/AJ25)*100))</f>
        <v>0.54948655495402843</v>
      </c>
      <c r="F68" s="8">
        <f>STDEV(((AD11/AD25)*100),((AG11/AG25)*100),((AJ11/AJ25)*100))</f>
        <v>0</v>
      </c>
      <c r="G68" s="8">
        <f>STDEV((($AD12/$AD$25)*100),(($AG12/$AG$25)*100),(($AJ12/$AJ$25)*100))</f>
        <v>0</v>
      </c>
      <c r="H68" s="8">
        <f>STDEV((($AD13/$AD$25)*100),(($AG13/$AG$25)*100),(($AJ13/$AJ$25)*100))</f>
        <v>0</v>
      </c>
      <c r="I68" s="8">
        <f>STDEV((($AD14/$AD$25)*100),(($AG14/$AG$25)*100),(($AJ14/$AJ$25)*100))</f>
        <v>0</v>
      </c>
      <c r="J68" s="8">
        <f>STDEV((($AD15/$AD$25)*100),(($AG15/$AG$25)*100),(($AJ15/$AJ$25)*100))</f>
        <v>0</v>
      </c>
      <c r="K68" s="8">
        <f>STDEV((($AD16/$AD$25)*100),(($AG16/$AG$25)*100),(($AJ16/$AJ$25)*100))</f>
        <v>0</v>
      </c>
      <c r="L68" s="8">
        <f>STDEV((($AD17/$AD$25)*100),(($AG17/$AG$25)*100),(($AJ17/$AJ$25)*100))</f>
        <v>0</v>
      </c>
      <c r="M68" s="8">
        <f>STDEV((($AD18/$AD$25)*100),(($AG18/$AG$25)*100),(($AJ18/$AJ$25)*100))</f>
        <v>0</v>
      </c>
      <c r="N68" s="8">
        <f>STDEV((($AD19/$AD$25)*100),(($AG19/$AG$25)*100),(($AJ19/$AJ$25)*100))</f>
        <v>0</v>
      </c>
      <c r="O68" s="8">
        <f>STDEV((($AD20/$AD$25)*100),(($AG20/$AG$25)*100),(($AJ20/$AJ$25)*100))</f>
        <v>0</v>
      </c>
      <c r="P68" s="8">
        <f>STDEV((($AD21/$AD$25)*100),(($AG21/$AG$25)*100),(($AJ21/$AJ$25)*100))</f>
        <v>0</v>
      </c>
      <c r="Q68" s="8">
        <f>STDEV((($AD22/$AD$25)*100),(($AG22/$AG$25)*100),(($AJ22/$AJ$25)*100))</f>
        <v>0</v>
      </c>
      <c r="R68" s="8">
        <f>STDEV((($AD12/$AD$25)*100),(($AG12/$AG$25)*100),(($AJ12/$AJ$25)*100))</f>
        <v>0</v>
      </c>
      <c r="S68" s="8">
        <f>STDEV((($AD12/$AD$25)*100),(($AG12/$AG$25)*100),(($AJ12/$AJ$25)*100))</f>
        <v>0</v>
      </c>
      <c r="T68" s="3"/>
      <c r="U68" s="3"/>
      <c r="V68" s="3"/>
    </row>
    <row r="69" spans="1:22">
      <c r="B69" s="1">
        <v>60</v>
      </c>
      <c r="C69" s="1">
        <f>STDEV(((AM8/AM25)*100),((AP8/AP25)*100),((AS8/AS25)*100))</f>
        <v>0.72949254185266854</v>
      </c>
      <c r="D69" s="1">
        <f>STDEV(((AM9/AM25)*100),((AP9/AP25)*100),((AS9/AS25)*100))</f>
        <v>0.86758526711584028</v>
      </c>
      <c r="E69" s="8">
        <f>STDEV(((AM10/AM25)*100),((AP10/AP25)*100),((AS10/AS25)*100))</f>
        <v>0.25741136748543236</v>
      </c>
      <c r="F69" s="8">
        <f>STDEV(((AM11/AM25)*100),((AP11/AP25)*100),((AS11/AS25)*100))</f>
        <v>0</v>
      </c>
      <c r="G69" s="8">
        <f>STDEV((($AM12/$AM$25)*100),(($AP12/$AP$25)*100),(($AS12/$AS$25)*100))</f>
        <v>0</v>
      </c>
      <c r="H69" s="8">
        <f>STDEV((($AM13/$AM$25)*100),(($AP13/$AP$25)*100),(($AS13/$AS$25)*100))</f>
        <v>0</v>
      </c>
      <c r="I69" s="8">
        <f>STDEV((($AM14/$AM$25)*100),(($AP14/$AP$25)*100),(($AS14/$AS$25)*100))</f>
        <v>0</v>
      </c>
      <c r="J69" s="8">
        <f>STDEV((($AM15/$AM$25)*100),(($AP15/$AP$25)*100),(($AS15/$AS$25)*100))</f>
        <v>0</v>
      </c>
      <c r="K69" s="8">
        <f>STDEV((($AM16/$AM$25)*100),(($AP16/$AP$25)*100),(($AS16/$AS$25)*100))</f>
        <v>0</v>
      </c>
      <c r="L69" s="8">
        <f>STDEV((($AM17/$AM$25)*100),(($AP17/$AP$25)*100),(($AS17/$AS$25)*100))</f>
        <v>0</v>
      </c>
      <c r="M69" s="8">
        <f>STDEV((($AM18/$AM$25)*100),(($AP18/$AP$25)*100),(($AS18/$AS$25)*100))</f>
        <v>0</v>
      </c>
      <c r="N69" s="8">
        <f>STDEV((($AM19/$AM$25)*100),(($AP19/$AP$25)*100),(($AS19/$AS$25)*100))</f>
        <v>0</v>
      </c>
      <c r="O69" s="8">
        <f>STDEV((($AM20/$AM$25)*100),(($AP20/$AP$25)*100),(($AS20/$AS$25)*100))</f>
        <v>0</v>
      </c>
      <c r="P69" s="8">
        <f>STDEV((($AM21/$AM$25)*100),(($AP21/$AP$25)*100),(($AS21/$AS$25)*100))</f>
        <v>0</v>
      </c>
      <c r="Q69" s="8">
        <f>STDEV((($AM22/$AM$25)*100),(($AP22/$AP$25)*100),(($AS22/$AS$25)*100))</f>
        <v>0</v>
      </c>
      <c r="R69" s="8">
        <f>STDEV((($AM12/$AM$25)*100),(($AP12/$AP$25)*100),(($AS12/$AS$25)*100))</f>
        <v>0</v>
      </c>
      <c r="S69" s="8">
        <f>STDEV((($AM12/$AM$25)*100),(($AP12/$AP$25)*100),(($AS12/$AS$25)*100))</f>
        <v>0</v>
      </c>
      <c r="T69" s="3"/>
      <c r="U69" s="3"/>
      <c r="V69" s="3"/>
    </row>
    <row r="70" spans="1:22">
      <c r="B70" s="1">
        <v>120</v>
      </c>
      <c r="C70" s="1">
        <f>STDEV(((AV8/AV25)*100),((AY8/AY25)*100),((BB8/BB25)*100))</f>
        <v>4.9045559108121868</v>
      </c>
      <c r="D70" s="1">
        <f>STDEV(((AV9/AV25)*100),((AY9/AY25)*100),((BB9/BB25)*100))</f>
        <v>3.9254492466139306</v>
      </c>
      <c r="E70" s="8">
        <f>STDEV(((AV10/AV25)*100),((AY10/AY25)*100),((BB10/BB25)*100))</f>
        <v>1.1275924370672958</v>
      </c>
      <c r="F70" s="8">
        <f>STDEV(((AV11/AV25)*100),((AY11/AY25)*100),((BB11/BB25)*100))</f>
        <v>0</v>
      </c>
      <c r="G70" s="8">
        <f>STDEV((($AV12/$AV$25)*100),(($AY12/$AY$25)*100),(($BB12/$BB$25)*100))</f>
        <v>0</v>
      </c>
      <c r="H70" s="8">
        <f>STDEV((($AV13/$AV$25)*100),(($AY13/$AY$25)*100),(($BB13/$BB$25)*100))</f>
        <v>0</v>
      </c>
      <c r="I70" s="8">
        <f>STDEV((($AV14/$AV$25)*100),(($AY14/$AY$25)*100),(($BB14/$BB$25)*100))</f>
        <v>0</v>
      </c>
      <c r="J70" s="8">
        <f>STDEV((($AV15/$AV$25)*100),(($AY15/$AY$25)*100),(($BB15/$BB$25)*100))</f>
        <v>0</v>
      </c>
      <c r="K70" s="8">
        <f>STDEV((($AV16/$AV$25)*100),(($AY16/$AY$25)*100),(($BB16/$BB$25)*100))</f>
        <v>0</v>
      </c>
      <c r="L70" s="8">
        <f>STDEV((($AV17/$AV$25)*100),(($AY17/$AY$25)*100),(($BB17/$BB$25)*100))</f>
        <v>0</v>
      </c>
      <c r="M70" s="8">
        <f>STDEV((($AV18/$AV$25)*100),(($AY18/$AY$25)*100),(($BB18/$BB$25)*100))</f>
        <v>0</v>
      </c>
      <c r="N70" s="8">
        <f>STDEV((($AV19/$AV$25)*100),(($AY19/$AY$25)*100),(($BB19/$BB$25)*100))</f>
        <v>0</v>
      </c>
      <c r="O70" s="8">
        <f>STDEV((($AV20/$AV$25)*100),(($AY20/$AY$25)*100),(($BB20/$BB$25)*100))</f>
        <v>0</v>
      </c>
      <c r="P70" s="8">
        <f>STDEV((($AV21/$AV$25)*100),(($AY21/$AY$25)*100),(($BB21/$BB$25)*100))</f>
        <v>0</v>
      </c>
      <c r="Q70" s="8">
        <f>STDEV((($AV22/$AV$25)*100),(($AY22/$AY$25)*100),(($BB22/$BB$25)*100))</f>
        <v>0</v>
      </c>
      <c r="R70" s="8">
        <f>STDEV((($AV12/$AV$25)*100),(($AY12/$AY$25)*100),(($BB12/$BB$25)*100))</f>
        <v>0</v>
      </c>
      <c r="S70" s="8">
        <f>STDEV((($AV12/$AV$25)*100),(($AY12/$AY$25)*100),(($BB12/$BB$25)*100))</f>
        <v>0</v>
      </c>
      <c r="T70" s="3"/>
      <c r="U70" s="3"/>
      <c r="V70" s="3"/>
    </row>
    <row r="71" spans="1:22"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:22">
      <c r="A72" s="1" t="s">
        <v>7</v>
      </c>
      <c r="B72" s="1" t="s">
        <v>6</v>
      </c>
      <c r="C72" s="3" t="s">
        <v>5</v>
      </c>
      <c r="D72" s="3" t="s">
        <v>4</v>
      </c>
      <c r="E72" s="3" t="s">
        <v>3</v>
      </c>
      <c r="F72" s="3" t="s">
        <v>2</v>
      </c>
    </row>
    <row r="73" spans="1:22">
      <c r="A73" s="1" t="s">
        <v>1</v>
      </c>
      <c r="B73" s="1">
        <f>(AVERAGE(L25,O25,R25)/AVERAGE(C25,F25,I25))</f>
        <v>0.75142243502778461</v>
      </c>
      <c r="C73" s="1">
        <f>(AVERAGE(U25,X25,AA25)/AVERAGE(C25,F25,I25))</f>
        <v>0.90438384031772645</v>
      </c>
      <c r="D73" s="1">
        <f>(AVERAGE(AD25,AG25,AJ25)/AVERAGE(C25,F25,I25))</f>
        <v>1.2050523988895383</v>
      </c>
      <c r="E73" s="2">
        <f>AVERAGE(AM25,AP25,AS25)/AVERAGE(C25,F25,I25)</f>
        <v>1.2176024210247283</v>
      </c>
      <c r="F73" s="1">
        <f>(AVERAGE(AV25,AY25,BB25)/AVERAGE(C25,F25,I25))</f>
        <v>1.2523969860059021</v>
      </c>
    </row>
    <row r="74" spans="1:22">
      <c r="A74" s="1" t="s">
        <v>0</v>
      </c>
      <c r="B74" s="1">
        <f>STDEV((L25/C25),(O25/F25),(R25/I25))</f>
        <v>0.3102187034594665</v>
      </c>
      <c r="C74" s="1">
        <f>STDEV((U25/C25),(X25/F25),(AA25/I25))</f>
        <v>0.47047892692674742</v>
      </c>
      <c r="D74" s="1">
        <f>STDEV((AD25/C25),(AG25/F25),(AJ25/I25))</f>
        <v>5.0072916135243353E-2</v>
      </c>
      <c r="E74" s="1">
        <f>STDEV((AM25/C25),(AP25/F25),(AS25/I25))</f>
        <v>0.20981720467544399</v>
      </c>
      <c r="F74" s="1">
        <f>STDEV((AV25/C25),(AY25/F25),(BB25/I25))</f>
        <v>0.33184379016933552</v>
      </c>
    </row>
    <row r="76" spans="1:22">
      <c r="A76" s="7" t="s">
        <v>28</v>
      </c>
    </row>
    <row r="77" spans="1:22">
      <c r="A77" s="1" t="s">
        <v>27</v>
      </c>
    </row>
    <row r="78" spans="1:22">
      <c r="B78" s="1" t="s">
        <v>25</v>
      </c>
      <c r="C78" s="4" t="s">
        <v>24</v>
      </c>
      <c r="D78" s="5" t="s">
        <v>23</v>
      </c>
      <c r="E78" s="5" t="s">
        <v>22</v>
      </c>
      <c r="F78" s="5" t="s">
        <v>21</v>
      </c>
      <c r="G78" s="5" t="s">
        <v>20</v>
      </c>
      <c r="H78" s="4" t="s">
        <v>19</v>
      </c>
      <c r="I78" s="4" t="s">
        <v>18</v>
      </c>
      <c r="J78" s="4" t="s">
        <v>17</v>
      </c>
      <c r="K78" s="4" t="s">
        <v>16</v>
      </c>
      <c r="L78" s="4" t="s">
        <v>15</v>
      </c>
      <c r="M78" s="4" t="s">
        <v>14</v>
      </c>
      <c r="N78" s="4" t="s">
        <v>13</v>
      </c>
      <c r="O78" s="4" t="s">
        <v>12</v>
      </c>
      <c r="P78" s="4" t="s">
        <v>11</v>
      </c>
      <c r="Q78" s="4" t="s">
        <v>10</v>
      </c>
      <c r="R78" s="4" t="s">
        <v>9</v>
      </c>
      <c r="S78" s="4" t="s">
        <v>8</v>
      </c>
      <c r="T78" s="4"/>
      <c r="V78" s="1" t="s">
        <v>26</v>
      </c>
    </row>
    <row r="79" spans="1:22">
      <c r="B79" s="1">
        <v>0</v>
      </c>
      <c r="C79" s="6">
        <f>(AVERAGE(D8,G8,J8)/AVERAGE(D25,G25,J25))*100</f>
        <v>92.360857299420715</v>
      </c>
      <c r="D79" s="6">
        <f>(AVERAGE(D9,G9,J9)/AVERAGE(D25,G25,J25))*100</f>
        <v>6.5648827581033604</v>
      </c>
      <c r="E79" s="6">
        <f>(AVERAGE(D10,G10,J10)/AVERAGE(D25,G25,J25))*100</f>
        <v>1.0742599424759249</v>
      </c>
      <c r="F79" s="6">
        <f>(AVERAGE(D11,G11,J11)/AVERAGE(D25,G25,J25))*100</f>
        <v>0</v>
      </c>
      <c r="G79" s="6">
        <f>(AVERAGE($D12,$G12,$J12)/AVERAGE($D25,$G25,$J25))*100</f>
        <v>0</v>
      </c>
      <c r="H79" s="6">
        <f>(AVERAGE($D13,$G13,$J13)/AVERAGE($D25,$G25,$J25))*100</f>
        <v>0</v>
      </c>
      <c r="I79" s="6">
        <f>(AVERAGE($D14,$G14,$J14)/AVERAGE($D25,$G25,$J25))*100</f>
        <v>0</v>
      </c>
      <c r="J79" s="6">
        <f>(AVERAGE($D15,$G15,$J15)/AVERAGE($D25,$G25,$J25))*100</f>
        <v>0</v>
      </c>
      <c r="K79" s="6">
        <f>(AVERAGE($D16,$G16,$J16)/AVERAGE($D25,$G25,$J25))*100</f>
        <v>0</v>
      </c>
      <c r="L79" s="6">
        <f>(AVERAGE($D17,$G17,$J17)/AVERAGE($D25,$G25,$J25))*100</f>
        <v>0</v>
      </c>
      <c r="M79" s="6">
        <f>(AVERAGE($D18,$G18,$J18)/AVERAGE($D25,$G25,$J25))*100</f>
        <v>0</v>
      </c>
      <c r="N79" s="6">
        <f>(AVERAGE($D19,$G19,$J19)/AVERAGE($D25,$G25,$J25))*100</f>
        <v>0</v>
      </c>
      <c r="O79" s="6">
        <f>(AVERAGE($D20,$G20,$J20)/AVERAGE($D25,$G25,$J25))*100</f>
        <v>0</v>
      </c>
      <c r="P79" s="6">
        <f>(AVERAGE($D21,$G21,$J21)/AVERAGE($D25,$G25,$J25))*100</f>
        <v>0</v>
      </c>
      <c r="Q79" s="6">
        <f>(AVERAGE($D22,$G22,$J22)/AVERAGE($D25,$G25,$J25))*100</f>
        <v>0</v>
      </c>
      <c r="R79" s="6">
        <f>(AVERAGE($D23,$G23,$J23)/AVERAGE($D25,$G25,$J25))*100</f>
        <v>0</v>
      </c>
      <c r="S79" s="6">
        <f>(AVERAGE($D24,$G24,$J24)/AVERAGE($D25,$G25,$J25))*100</f>
        <v>0</v>
      </c>
      <c r="T79" s="6"/>
      <c r="U79" s="6"/>
      <c r="V79" s="6">
        <f t="shared" ref="V79:V84" si="4">SUM(D79:T79)</f>
        <v>7.6391427005792849</v>
      </c>
    </row>
    <row r="80" spans="1:22">
      <c r="B80" s="1">
        <v>5</v>
      </c>
      <c r="C80" s="6">
        <f>(AVERAGE(M8,P8,S8)/AVERAGE(M25,P25,S25))*100</f>
        <v>95.645375612501795</v>
      </c>
      <c r="D80" s="6">
        <f>(AVERAGE(M9,P9,S9)/AVERAGE(M25,P25,S25))*100</f>
        <v>4.354624387498208</v>
      </c>
      <c r="E80" s="6">
        <f>(AVERAGE(M10,P10,S10)/AVERAGE(M25,P25,S25))*100</f>
        <v>0</v>
      </c>
      <c r="F80" s="6">
        <f>(AVERAGE(M11,P11,S11)/AVERAGE(M25,P25,S25))*100</f>
        <v>0</v>
      </c>
      <c r="G80" s="6">
        <f>(AVERAGE($M12,$P12,$S12)/AVERAGE($M25,$P25,$S25))*100</f>
        <v>0</v>
      </c>
      <c r="H80" s="6">
        <f>(AVERAGE($M13,$P13,$S13)/AVERAGE($M25,$P25,$S25))*100</f>
        <v>0</v>
      </c>
      <c r="I80" s="6">
        <f>(AVERAGE($M14,$P14,$S14)/AVERAGE($M25,$P25,$S25))*100</f>
        <v>0</v>
      </c>
      <c r="J80" s="6">
        <f>(AVERAGE($M15,$P15,$S15)/AVERAGE($M25,$P25,$S25))*100</f>
        <v>0</v>
      </c>
      <c r="K80" s="6">
        <f>(AVERAGE($M16,$P16,$S16)/AVERAGE($M25,$P25,$S25))*100</f>
        <v>0</v>
      </c>
      <c r="L80" s="6">
        <f>(AVERAGE($M17,$P17,$S17)/AVERAGE($M25,$P25,$S25))*100</f>
        <v>0</v>
      </c>
      <c r="M80" s="6">
        <f>(AVERAGE($M18,$P18,$S18)/AVERAGE($M25,$P25,$S25))*100</f>
        <v>0</v>
      </c>
      <c r="N80" s="6">
        <f>(AVERAGE($M19,$P19,$S19)/AVERAGE($M25,$P25,$S25))*100</f>
        <v>0</v>
      </c>
      <c r="O80" s="6">
        <f>(AVERAGE($M20,$P20,$S20)/AVERAGE($M25,$P25,$S25))*100</f>
        <v>0</v>
      </c>
      <c r="P80" s="6">
        <f>(AVERAGE($M21,$P21,$S21)/AVERAGE($M25,$P25,$S25))*100</f>
        <v>0</v>
      </c>
      <c r="Q80" s="6">
        <f>(AVERAGE($M22,$P22,$S22)/AVERAGE($M25,$P25,$S25))*100</f>
        <v>0</v>
      </c>
      <c r="R80" s="6">
        <f>(AVERAGE($M23,$P23,$S23)/AVERAGE($M25,$P25,$S25))*100</f>
        <v>0</v>
      </c>
      <c r="S80" s="6">
        <f>(AVERAGE($M24,$P24,$S24)/AVERAGE($M25,$P25,$S25))*100</f>
        <v>0</v>
      </c>
      <c r="T80" s="6"/>
      <c r="U80" s="6"/>
      <c r="V80" s="6">
        <f t="shared" si="4"/>
        <v>4.354624387498208</v>
      </c>
    </row>
    <row r="81" spans="1:22">
      <c r="B81" s="1">
        <v>15</v>
      </c>
      <c r="C81" s="6">
        <f>(AVERAGE(V8,Y8,AB8)/AVERAGE(V25,Y25,AB25))*100</f>
        <v>88.021774703283668</v>
      </c>
      <c r="D81" s="6">
        <f>(AVERAGE(V9,Y9,AB9)/AVERAGE(V25,Y25,AB25))*100</f>
        <v>11.66543346443672</v>
      </c>
      <c r="E81" s="6">
        <f>(AVERAGE(V10,Y10,AB10)/AVERAGE(V25,Y25,AB25))*100</f>
        <v>0.31279183227961993</v>
      </c>
      <c r="F81" s="6">
        <f>(AVERAGE(V11,Y11,AB11)/AVERAGE(V25,Y25,AB25))*100</f>
        <v>0</v>
      </c>
      <c r="G81" s="6">
        <f>(AVERAGE($V12,$Y12,$AB12)/AVERAGE($V25,$Y25,$AB25))*100</f>
        <v>0</v>
      </c>
      <c r="H81" s="6">
        <f>(AVERAGE($V13,$Y13,$AB13)/AVERAGE($V25,$Y25,$AB25))*100</f>
        <v>0</v>
      </c>
      <c r="I81" s="6">
        <f>(AVERAGE($V14,$Y14,$AB14)/AVERAGE($V25,$Y25,$AB25))*100</f>
        <v>0</v>
      </c>
      <c r="J81" s="6">
        <f>(AVERAGE($V15,$Y15,$AB15)/AVERAGE($V25,$Y25,$AB25))*100</f>
        <v>0</v>
      </c>
      <c r="K81" s="6">
        <f>(AVERAGE($V16,$Y16,$AB16)/AVERAGE($V25,$Y25,$AB25))*100</f>
        <v>0</v>
      </c>
      <c r="L81" s="6">
        <f>(AVERAGE($V17,$Y17,$AB17)/AVERAGE($V25,$Y25,$AB25))*100</f>
        <v>0</v>
      </c>
      <c r="M81" s="6">
        <f>(AVERAGE($V18,$Y18,$AB18)/AVERAGE($V25,$Y25,$AB25))*100</f>
        <v>0</v>
      </c>
      <c r="N81" s="6">
        <f>(AVERAGE($V19,$Y19,$AB19)/AVERAGE($V25,$Y25,$AB25))*100</f>
        <v>0</v>
      </c>
      <c r="O81" s="6">
        <f>(AVERAGE($V20,$Y20,$AB20)/AVERAGE($V25,$Y25,$AB25))*100</f>
        <v>0</v>
      </c>
      <c r="P81" s="6">
        <f>(AVERAGE($V21,$Y21,$AB21)/AVERAGE($V25,$Y25,$AB25))*100</f>
        <v>0</v>
      </c>
      <c r="Q81" s="6">
        <f>(AVERAGE($V22,$Y22,$AB22)/AVERAGE($V25,$Y25,$AB25))*100</f>
        <v>0</v>
      </c>
      <c r="R81" s="6">
        <f>(AVERAGE($V23,$Y23,$AB23)/AVERAGE($V25,$Y25,$AB25))*100</f>
        <v>0</v>
      </c>
      <c r="S81" s="6">
        <f>(AVERAGE($V24,$Y24,$AB24)/AVERAGE($V25,$Y25,$AB25))*100</f>
        <v>0</v>
      </c>
      <c r="T81" s="6"/>
      <c r="U81" s="6"/>
      <c r="V81" s="6">
        <f t="shared" si="4"/>
        <v>11.978225296716341</v>
      </c>
    </row>
    <row r="82" spans="1:22">
      <c r="B82" s="1">
        <v>30</v>
      </c>
      <c r="C82" s="6">
        <f>(AVERAGE(AE8,AH8,AK8)/AVERAGE(AE25,AH25,AK25))*100</f>
        <v>92.175024646735636</v>
      </c>
      <c r="D82" s="6">
        <f>(AVERAGE(AE9,AH9,AK9)/AVERAGE(AE25,AH25,AK25))*100</f>
        <v>7.4438663300466335</v>
      </c>
      <c r="E82" s="6">
        <f>(AVERAGE(AE10,AH10,AK10)/AVERAGE(AE25,AH25,AK25))*100</f>
        <v>0.38110902321772583</v>
      </c>
      <c r="F82" s="6">
        <f>(AVERAGE(AE11,AH11,AK11)/AVERAGE(AE25,AH25,AK25))*100</f>
        <v>0</v>
      </c>
      <c r="G82" s="6">
        <f>(AVERAGE($AE12,$AH12,$AK12)/AVERAGE($AE25,$AH25,$AK25))*100</f>
        <v>0</v>
      </c>
      <c r="H82" s="6">
        <f>(AVERAGE($AE13,$AH13,$AK13)/AVERAGE($AE25,$AH25,$AK25))*100</f>
        <v>0</v>
      </c>
      <c r="I82" s="6">
        <f>(AVERAGE($AE14,$AH14,$AK14)/AVERAGE($AE25,$AH25,$AK25))*100</f>
        <v>0</v>
      </c>
      <c r="J82" s="6">
        <f>(AVERAGE($AE15,$AH15,$AK15)/AVERAGE($AE25,$AH25,$AK25))*100</f>
        <v>0</v>
      </c>
      <c r="K82" s="6">
        <f>(AVERAGE($AE16,$AH16,$AK16)/AVERAGE($AE25,$AH25,$AK25))*100</f>
        <v>0</v>
      </c>
      <c r="L82" s="6">
        <f>(AVERAGE($AE17,$AH17,$AK17)/AVERAGE($AE25,$AH25,$AK25))*100</f>
        <v>0</v>
      </c>
      <c r="M82" s="6">
        <f>(AVERAGE($AE18,$AH18,$AK18)/AVERAGE($AE25,$AH25,$AK25))*100</f>
        <v>0</v>
      </c>
      <c r="N82" s="6">
        <f>(AVERAGE($AE19,$AH19,$AK19)/AVERAGE($AE25,$AH25,$AK25))*100</f>
        <v>0</v>
      </c>
      <c r="O82" s="6">
        <f>(AVERAGE($AE20,$AH20,$AK20)/AVERAGE($AE25,$AH25,$AK25))*100</f>
        <v>0</v>
      </c>
      <c r="P82" s="6">
        <f>(AVERAGE($AE21,$AH21,$AK21)/AVERAGE($AE25,$AH25,$AK25))*100</f>
        <v>0</v>
      </c>
      <c r="Q82" s="6">
        <f>(AVERAGE($AE22,$AH22,$AK22)/AVERAGE($AE25,$AH25,$AK25))*100</f>
        <v>0</v>
      </c>
      <c r="R82" s="6">
        <f>(AVERAGE($AE23,$AH23,$AK23)/AVERAGE($AE25,$AH25,$AK25))*100</f>
        <v>0</v>
      </c>
      <c r="S82" s="6">
        <f>(AVERAGE($AE24,$AH24,$AK24)/AVERAGE($AE25,$AH25,$AK25))*100</f>
        <v>0</v>
      </c>
      <c r="T82" s="6"/>
      <c r="U82" s="6"/>
      <c r="V82" s="6">
        <f t="shared" si="4"/>
        <v>7.8249753532643593</v>
      </c>
    </row>
    <row r="83" spans="1:22">
      <c r="B83" s="1">
        <v>60</v>
      </c>
      <c r="C83" s="6">
        <f>(AVERAGE(AN8,AQ8,AT8)/AVERAGE(AN25,AQ25,AT25))*100</f>
        <v>95.277004407650324</v>
      </c>
      <c r="D83" s="6">
        <f>(AVERAGE(AN9,AQ9,AT9)/AVERAGE(AN25,AQ25,AT25))*100</f>
        <v>3.7768190949232561</v>
      </c>
      <c r="E83" s="6">
        <f>(AVERAGE(AN10,AQ10,AT10)/AVERAGE(AN25,AQ25,AT25))*100</f>
        <v>0.94617649742642829</v>
      </c>
      <c r="F83" s="6">
        <f>(AVERAGE(AN11,AQ11,AT11)/AVERAGE(AN25,AQ25,AT25))*100</f>
        <v>0</v>
      </c>
      <c r="G83" s="6">
        <f>(AVERAGE($AN12,$AQ12,$AT12)/AVERAGE($AN25,$AQ25,$AT25))*100</f>
        <v>0</v>
      </c>
      <c r="H83" s="6">
        <f>(AVERAGE($AN13,$AQ13,$AT13)/AVERAGE($AN25,$AQ25,$AT25))*100</f>
        <v>0</v>
      </c>
      <c r="I83" s="6">
        <f>(AVERAGE($AN14,$AQ14,$AT14)/AVERAGE($AN25,$AQ25,$AT25))*100</f>
        <v>0</v>
      </c>
      <c r="J83" s="6">
        <f>(AVERAGE($AN15,$AQ15,$AT15)/AVERAGE($AN25,$AQ25,$AT25))*100</f>
        <v>0</v>
      </c>
      <c r="K83" s="6">
        <f>(AVERAGE($AN16,$AQ16,$AT16)/AVERAGE($AN25,$AQ25,$AT25))*100</f>
        <v>0</v>
      </c>
      <c r="L83" s="6">
        <f>(AVERAGE($AN17,$AQ17,$AT17)/AVERAGE($AN25,$AQ25,$AT25))*100</f>
        <v>0</v>
      </c>
      <c r="M83" s="6">
        <f>(AVERAGE($AN18,$AQ18,$AT18)/AVERAGE($AN25,$AQ25,$AT25))*100</f>
        <v>0</v>
      </c>
      <c r="N83" s="6">
        <f>(AVERAGE($AN19,$AQ19,$AT19)/AVERAGE($AN25,$AQ25,$AT25))*100</f>
        <v>0</v>
      </c>
      <c r="O83" s="6">
        <f>(AVERAGE($AN20,$AQ20,$AT20)/AVERAGE($AN25,$AQ25,$AT25))*100</f>
        <v>0</v>
      </c>
      <c r="P83" s="6">
        <f>(AVERAGE($AN21,$AQ21,$AT21)/AVERAGE($AN25,$AQ25,$AT25))*100</f>
        <v>0</v>
      </c>
      <c r="Q83" s="6">
        <f>(AVERAGE($AN22,$AQ22,$AT22)/AVERAGE($AN25,$AQ25,$AT25))*100</f>
        <v>0</v>
      </c>
      <c r="R83" s="6">
        <f>(AVERAGE($AN23,$AQ23,$AT23)/AVERAGE($AN25,$AQ25,$AT25))*100</f>
        <v>0</v>
      </c>
      <c r="S83" s="6">
        <f>(AVERAGE($AN24,$AQ24,$AT24)/AVERAGE($AN25,$AQ25,$AT25))*100</f>
        <v>0</v>
      </c>
      <c r="T83" s="6"/>
      <c r="U83" s="6"/>
      <c r="V83" s="6">
        <f t="shared" si="4"/>
        <v>4.722995592349684</v>
      </c>
    </row>
    <row r="84" spans="1:22">
      <c r="B84" s="1">
        <v>120</v>
      </c>
      <c r="C84" s="1">
        <f>(AVERAGE(AW8,AZ8,BC8)/AVERAGE(AW25,AZ25,BC25))*100</f>
        <v>88.117747954884521</v>
      </c>
      <c r="D84" s="1">
        <f>(AVERAGE(AW9,AZ9,BC9)/AVERAGE(AW25,AZ25,BC25))*100</f>
        <v>10.613895075537814</v>
      </c>
      <c r="E84" s="1">
        <f>(AVERAGE(AW10,AZ10,BC10)/AVERAGE(AW25,AZ25,BC25))*100</f>
        <v>1.2683569695776817</v>
      </c>
      <c r="F84" s="1">
        <f>(AVERAGE(AW11,AZ11,BC11)/AVERAGE(AW25,AZ25,BC25))*100</f>
        <v>0</v>
      </c>
      <c r="G84" s="1">
        <f>(AVERAGE($AW12,$AZ12,$BC12)/AVERAGE($AW25,$AZ25,$BC25))*100</f>
        <v>0</v>
      </c>
      <c r="H84" s="1">
        <f>(AVERAGE($AW13,$AZ13,$BC13)/AVERAGE($AW25,$AZ25,$BC25))*100</f>
        <v>0</v>
      </c>
      <c r="I84" s="1">
        <f>(AVERAGE($AW14,$AZ14,$BC14)/AVERAGE($AW25,$AZ25,$BC25))*100</f>
        <v>0</v>
      </c>
      <c r="J84" s="1">
        <f>(AVERAGE($AW15,$AZ15,$BC15)/AVERAGE($AW25,$AZ25,$BC25))*100</f>
        <v>0</v>
      </c>
      <c r="K84" s="1">
        <f>(AVERAGE($AW16,$AZ16,$BC16)/AVERAGE($AW25,$AZ25,$BC25))*100</f>
        <v>0</v>
      </c>
      <c r="L84" s="1">
        <f>(AVERAGE($AW17,$AZ17,$BC17)/AVERAGE($AW25,$AZ25,$BC25))*100</f>
        <v>0</v>
      </c>
      <c r="M84" s="1">
        <f>(AVERAGE($AW18,$AZ18,$BC18)/AVERAGE($AW25,$AZ25,$BC25))*100</f>
        <v>0</v>
      </c>
      <c r="N84" s="1">
        <f>(AVERAGE($AW19,$AZ19,$BC19)/AVERAGE($AW25,$AZ25,$BC25))*100</f>
        <v>0</v>
      </c>
      <c r="O84" s="1">
        <f>(AVERAGE($AW20,$AZ20,$BC20)/AVERAGE($AW25,$AZ25,$BC25))*100</f>
        <v>0</v>
      </c>
      <c r="P84" s="1">
        <f>(AVERAGE($AW21,$AZ21,$BC21)/AVERAGE($AW25,$AZ25,$BC25))*100</f>
        <v>0</v>
      </c>
      <c r="Q84" s="1">
        <f>(AVERAGE($AW22,$AZ22,$BC22)/AVERAGE($AW25,$AZ25,$BC25))*100</f>
        <v>0</v>
      </c>
      <c r="R84" s="1">
        <f>(AVERAGE($AW23,$AZ23,$BC23)/AVERAGE($AW25,$AZ25,$BC25))*100</f>
        <v>0</v>
      </c>
      <c r="S84" s="1">
        <f>(AVERAGE($AW24,$AZ24,$BC24)/AVERAGE($AW25,$AZ25,$BC25))*100</f>
        <v>0</v>
      </c>
      <c r="V84" s="6">
        <f t="shared" si="4"/>
        <v>11.882252045115495</v>
      </c>
    </row>
    <row r="85" spans="1:22">
      <c r="A85" s="1" t="s">
        <v>0</v>
      </c>
    </row>
    <row r="86" spans="1:22">
      <c r="B86" s="1" t="s">
        <v>25</v>
      </c>
      <c r="C86" s="4" t="s">
        <v>24</v>
      </c>
      <c r="D86" s="5" t="s">
        <v>23</v>
      </c>
      <c r="E86" s="5" t="s">
        <v>22</v>
      </c>
      <c r="F86" s="5" t="s">
        <v>21</v>
      </c>
      <c r="G86" s="5" t="s">
        <v>20</v>
      </c>
      <c r="H86" s="4" t="s">
        <v>19</v>
      </c>
      <c r="I86" s="4" t="s">
        <v>18</v>
      </c>
      <c r="J86" s="4" t="s">
        <v>17</v>
      </c>
      <c r="K86" s="4" t="s">
        <v>16</v>
      </c>
      <c r="L86" s="4" t="s">
        <v>15</v>
      </c>
      <c r="M86" s="4" t="s">
        <v>14</v>
      </c>
      <c r="N86" s="4" t="s">
        <v>13</v>
      </c>
      <c r="O86" s="4" t="s">
        <v>12</v>
      </c>
      <c r="P86" s="4" t="s">
        <v>11</v>
      </c>
      <c r="Q86" s="4" t="s">
        <v>10</v>
      </c>
      <c r="R86" s="4" t="s">
        <v>9</v>
      </c>
      <c r="S86" s="4" t="s">
        <v>8</v>
      </c>
      <c r="T86" s="4"/>
      <c r="U86" s="3"/>
      <c r="V86" s="3"/>
    </row>
    <row r="87" spans="1:22">
      <c r="B87" s="1">
        <v>0</v>
      </c>
      <c r="C87" s="1">
        <f>STDEV(((D8/D25)*100),((G8/G25)*100),((J8/J25)*100))</f>
        <v>3.1563025384657686</v>
      </c>
      <c r="D87" s="1">
        <f>STDEV(((D9/D25)*100),((G9/G25)*100),((J9/J25)*100))</f>
        <v>1.5949694367039871</v>
      </c>
      <c r="E87" s="1">
        <f>STDEV(((D10/D25)*100),((G10/G25)*100),((J10/J25)*100))</f>
        <v>1.9041868641329771</v>
      </c>
      <c r="F87" s="1">
        <f>STDEV(((D11/D25)*100),((G11/G25)*100),((J11/J25)*100))</f>
        <v>0</v>
      </c>
      <c r="G87" s="1">
        <f>STDEV((($D12/$D25)*100),(($G12/$G25)*100),(($J12/$J25)*100))</f>
        <v>0</v>
      </c>
      <c r="H87" s="1">
        <f>STDEV((($D13/$D25)*100),(($G13/$G25)*100),(($J13/$J25)*100))</f>
        <v>0</v>
      </c>
      <c r="I87" s="1">
        <f>STDEV((($D14/$D25)*100),(($G14/$G25)*100),(($J14/$J25)*100))</f>
        <v>0</v>
      </c>
      <c r="J87" s="1">
        <f>STDEV((($D15/$D25)*100),(($G15/$G25)*100),(($J15/$J25)*100))</f>
        <v>0</v>
      </c>
      <c r="K87" s="1">
        <f>STDEV((($D16/$D25)*100),(($G16/$G25)*100),(($J16/$J25)*100))</f>
        <v>0</v>
      </c>
      <c r="L87" s="1">
        <f>STDEV((($D17/$D25)*100),(($G17/$G25)*100),(($J17/$J25)*100))</f>
        <v>0</v>
      </c>
      <c r="M87" s="1">
        <f>STDEV((($D18/$D25)*100),(($G18/$G25)*100),(($J18/$J25)*100))</f>
        <v>0</v>
      </c>
      <c r="N87" s="1">
        <f>STDEV((($D19/$D25)*100),(($G19/$G25)*100),(($J19/$J25)*100))</f>
        <v>0</v>
      </c>
      <c r="O87" s="1">
        <f>STDEV((($D20/$D25)*100),(($G20/$G25)*100),(($J20/$J25)*100))</f>
        <v>0</v>
      </c>
      <c r="P87" s="1">
        <f>STDEV((($D21/$D25)*100),(($G21/$G25)*100),(($J21/$J25)*100))</f>
        <v>0</v>
      </c>
      <c r="Q87" s="1">
        <f>STDEV((($D22/$D25)*100),(($G22/$G25)*100),(($J22/$J25)*100))</f>
        <v>0</v>
      </c>
      <c r="R87" s="1">
        <f>STDEV((($D23/$D25)*100),(($G23/$G25)*100),(($J23/$J25)*100))</f>
        <v>0</v>
      </c>
      <c r="S87" s="1">
        <f>STDEV((($D24/$D25)*100),(($G24/$G25)*100),(($J24/$J25)*100))</f>
        <v>0</v>
      </c>
      <c r="T87" s="3"/>
      <c r="U87" s="3"/>
      <c r="V87" s="3"/>
    </row>
    <row r="88" spans="1:22">
      <c r="B88" s="1">
        <v>5</v>
      </c>
      <c r="C88" s="1">
        <f>STDEV(((M8/M25)*100),((P8/P25)*100),((S8/S25)*100))</f>
        <v>4.3117190298995123</v>
      </c>
      <c r="D88" s="1">
        <f>STDEV(((M9/M25)*100),((P9/P25)*100),((S9/S25)*100))</f>
        <v>4.3117190298995078</v>
      </c>
      <c r="E88" s="1">
        <f>STDEV(((M10/M25)*100),((P10/P25)*100),((S10/S25)*100))</f>
        <v>0</v>
      </c>
      <c r="F88" s="1">
        <f>STDEV(((M11/M25)*100),((P11/P25)*100),((S11/S25)*100))</f>
        <v>0</v>
      </c>
      <c r="G88" s="1">
        <f>STDEV((($M12/$M25)*100),(($P12/$P25)*100),(($S12/$S25)*100))</f>
        <v>0</v>
      </c>
      <c r="H88" s="1">
        <f>STDEV((($M13/$M25)*100),(($P13/$P25)*100),(($S13/$S25)*100))</f>
        <v>0</v>
      </c>
      <c r="I88" s="1">
        <f>STDEV((($M14/$M25)*100),(($P14/$P25)*100),(($S14/$S25)*100))</f>
        <v>0</v>
      </c>
      <c r="J88" s="1">
        <f>STDEV((($M15/$M25)*100),(($P15/$P25)*100),(($S15/$S25)*100))</f>
        <v>0</v>
      </c>
      <c r="K88" s="1">
        <f>STDEV((($M16/$M25)*100),(($P16/$P25)*100),(($S16/$S25)*100))</f>
        <v>0</v>
      </c>
      <c r="L88" s="1">
        <f>STDEV((($M17/$M25)*100),(($P17/$P25)*100),(($S17/$S25)*100))</f>
        <v>0</v>
      </c>
      <c r="M88" s="1">
        <f>STDEV((($M18/$M25)*100),(($P18/$P25)*100),(($S18/$S25)*100))</f>
        <v>0</v>
      </c>
      <c r="N88" s="1">
        <f>STDEV((($M19/$M25)*100),(($P19/$P25)*100),(($S19/$S25)*100))</f>
        <v>0</v>
      </c>
      <c r="O88" s="1">
        <f>STDEV((($M20/$M25)*100),(($P20/$P25)*100),(($S20/$S25)*100))</f>
        <v>0</v>
      </c>
      <c r="P88" s="1">
        <f>STDEV((($M21/$M25)*100),(($P21/$P25)*100),(($S21/$S25)*100))</f>
        <v>0</v>
      </c>
      <c r="Q88" s="1">
        <f>STDEV((($M22/$M25)*100),(($P22/$P25)*100),(($S22/$S25)*100))</f>
        <v>0</v>
      </c>
      <c r="R88" s="1">
        <f>STDEV((($M23/$M25)*100),(($P23/$P25)*100),(($S23/$S25)*100))</f>
        <v>0</v>
      </c>
      <c r="S88" s="1">
        <f>STDEV((($M24/$M25)*100),(($P24/$P25)*100),(($S24/$S25)*100))</f>
        <v>0</v>
      </c>
      <c r="T88" s="3"/>
      <c r="U88" s="3"/>
      <c r="V88" s="3"/>
    </row>
    <row r="89" spans="1:22">
      <c r="B89" s="1">
        <v>15</v>
      </c>
      <c r="C89" s="1">
        <f>STDEV(((V8/V25)*100),((Y8/Y25)*100),((AB8/AB25)*100))</f>
        <v>1.1971786277155096</v>
      </c>
      <c r="D89" s="1">
        <f>STDEV(((V9/V25)*100),((Y9/Y25)*100),((AB9/AB25)*100))</f>
        <v>1.4605423688773311</v>
      </c>
      <c r="E89" s="1">
        <f>STDEV(((V10/V25)*100),((Y10/Y25)*100),((AB10/AB25)*100))</f>
        <v>0.3151020897705552</v>
      </c>
      <c r="F89" s="1">
        <f>STDEV(((V11/V25)*100),((Y11/Y25)*100),((AB11/AB25)*100))</f>
        <v>0</v>
      </c>
      <c r="G89" s="1">
        <f>STDEV((($V12/$V25)*100),(($Y$12/$Y$25)*100),(($AB12/$AB25)*100))</f>
        <v>0</v>
      </c>
      <c r="H89" s="1">
        <f>STDEV((($V13/$V25)*100),(($Y$13/$Y$25)*100),(($AB13/$AB25)*100))</f>
        <v>0</v>
      </c>
      <c r="I89" s="1">
        <f>STDEV((($V14/$V25)*100),(($Y$14/$Y$25)*100),(($AB14/$AB25)*100))</f>
        <v>0</v>
      </c>
      <c r="J89" s="1">
        <f>STDEV((($V15/$V25)*100),(($Y$15/$Y$25)*100),(($AB15/$AB25)*100))</f>
        <v>0</v>
      </c>
      <c r="K89" s="1">
        <f>STDEV((($V16/$V25)*100),(($Y$16/$Y$25)*100),(($AB16/$AB25)*100))</f>
        <v>0</v>
      </c>
      <c r="L89" s="1">
        <f>STDEV((($V17/$V25)*100),(($Y$17/$Y$25)*100),(($AB17/$AB25)*100))</f>
        <v>0</v>
      </c>
      <c r="M89" s="1">
        <f>STDEV((($V18/$V25)*100),(($Y$18/$Y$25)*100),(($AB18/$AB25)*100))</f>
        <v>0</v>
      </c>
      <c r="N89" s="1">
        <f>STDEV((($V19/$V25)*100),(($Y$19/$Y$25)*100),(($AB19/$AB25)*100))</f>
        <v>0</v>
      </c>
      <c r="O89" s="1">
        <f>STDEV((($V20/$V25)*100),(($Y$20/$Y$25)*100),(($AB20/$AB25)*100))</f>
        <v>0</v>
      </c>
      <c r="P89" s="1">
        <f>STDEV((($V21/$V25)*100),(($Y$21/$Y$25)*100),(($AB21/$AB25)*100))</f>
        <v>0</v>
      </c>
      <c r="Q89" s="1">
        <f>STDEV((($V22/$V25)*100),(($Y$22/$Y$25)*100),(($AB22/$AB25)*100))</f>
        <v>0</v>
      </c>
      <c r="R89" s="1">
        <f>STDEV((($V23/$V25)*100),(($Y$23/$Y$25)*100),(($AB23/$AB25)*100))</f>
        <v>0</v>
      </c>
      <c r="S89" s="1">
        <f>STDEV((($V24/$V25)*100),(($Y$24/$Y$25)*100),(($AB24/$AB25)*100))</f>
        <v>0</v>
      </c>
      <c r="T89" s="3"/>
      <c r="U89" s="3"/>
      <c r="V89" s="3"/>
    </row>
    <row r="90" spans="1:22">
      <c r="B90" s="1">
        <v>30</v>
      </c>
      <c r="C90" s="1">
        <f>STDEV(((AE8/AE25)*100),((AH8/AH25)*100),((AK8/AK25)*100))</f>
        <v>0.75668508729409489</v>
      </c>
      <c r="D90" s="1">
        <f>STDEV(((AE9/AE25)*100),((AH9/AH25)*100),((AK9/AK25)*100))</f>
        <v>0.19476513882922025</v>
      </c>
      <c r="E90" s="1">
        <f>STDEV(((AE10/AE25)*100),((AH10/AH25)*100),((AK10/AK25)*100))</f>
        <v>0.571094366373328</v>
      </c>
      <c r="F90" s="1">
        <f>STDEV(((AE11/AE25)*100),((AH11/AH25)*100),((AK11/AK25)*100))</f>
        <v>0</v>
      </c>
      <c r="G90" s="1">
        <f>STDEV((($AE12/$AE25)*100),(($AH12/$AH25)*100),(($AK12/$AK25)*100))</f>
        <v>0</v>
      </c>
      <c r="H90" s="1">
        <f>STDEV((($AE13/$AE25)*100),(($AH13/$AH25)*100),(($AK13/$AK25)*100))</f>
        <v>0</v>
      </c>
      <c r="I90" s="1">
        <f>STDEV((($AE14/$AE25)*100),(($AH14/$AH25)*100),(($AK14/$AK25)*100))</f>
        <v>0</v>
      </c>
      <c r="J90" s="1">
        <f>STDEV((($AE15/$AE25)*100),(($AH15/$AH25)*100),(($AK15/$AK25)*100))</f>
        <v>0</v>
      </c>
      <c r="K90" s="1">
        <f>STDEV((($AE16/$AE25)*100),(($AH16/$AH25)*100),(($AK16/$AK25)*100))</f>
        <v>0</v>
      </c>
      <c r="L90" s="1">
        <f>STDEV((($AE17/$AE25)*100),(($AH17/$AH25)*100),(($AK17/$AK25)*100))</f>
        <v>0</v>
      </c>
      <c r="M90" s="1">
        <f>STDEV((($AE18/$AE25)*100),(($AH18/$AH25)*100),(($AK18/$AK25)*100))</f>
        <v>0</v>
      </c>
      <c r="N90" s="1">
        <f>STDEV((($AE19/$AE25)*100),(($AH19/$AH25)*100),(($AK19/$AK25)*100))</f>
        <v>0</v>
      </c>
      <c r="O90" s="1">
        <f>STDEV((($AE20/$AE25)*100),(($AH20/$AH25)*100),(($AK20/$AK25)*100))</f>
        <v>0</v>
      </c>
      <c r="P90" s="1">
        <f>STDEV((($AE21/$AE25)*100),(($AH21/$AH25)*100),(($AK21/$AK25)*100))</f>
        <v>0</v>
      </c>
      <c r="Q90" s="1">
        <f>STDEV((($AE22/$AE25)*100),(($AH22/$AH25)*100),(($AK22/$AK25)*100))</f>
        <v>0</v>
      </c>
      <c r="R90" s="1">
        <f>STDEV((($AE23/$AE25)*100),(($AH23/$AH25)*100),(($AK23/$AK25)*100))</f>
        <v>0</v>
      </c>
      <c r="S90" s="1">
        <f>STDEV((($AE24/$AE25)*100),(($AH24/$AH25)*100),(($AK24/$AK25)*100))</f>
        <v>0</v>
      </c>
      <c r="T90" s="3"/>
      <c r="U90" s="3"/>
      <c r="V90" s="3"/>
    </row>
    <row r="91" spans="1:22">
      <c r="B91" s="1">
        <v>60</v>
      </c>
      <c r="C91" s="1">
        <f>STDEV(((AN8/AN25)*100),((AQ8/AQ25)*100),((AT8/AT25)*100))</f>
        <v>1.5040934226984903</v>
      </c>
      <c r="D91" s="1">
        <f>STDEV(((AN9/AN25)*100),((AQ9/AQ25)*100),((AT9/AT25)*100))</f>
        <v>1.1127808383725484</v>
      </c>
      <c r="E91" s="1">
        <f>STDEV(((AN10/AN25)*100),((AQ10/AQ25)*100),((AT10/AT25)*100))</f>
        <v>0.99054965861447963</v>
      </c>
      <c r="F91" s="1">
        <f>STDEV(((AN11/AN25)*100),((AQ11/AQ25)*100),((AT11/AT25)*100))</f>
        <v>0</v>
      </c>
      <c r="G91" s="1">
        <f>STDEV((($AN12/$AN25)*100),(($AQ12/$AQ25)*100),(($AT12/$AT25)*100))</f>
        <v>0</v>
      </c>
      <c r="H91" s="1">
        <f>STDEV((($AN13/$AN25)*100),(($AQ13/$AQ25)*100),(($AT13/$AT25)*100))</f>
        <v>0</v>
      </c>
      <c r="I91" s="1">
        <f>STDEV((($AN14/$AN25)*100),(($AQ14/$AQ25)*100),(($AT14/$AT25)*100))</f>
        <v>0</v>
      </c>
      <c r="J91" s="1">
        <f>STDEV((($AN15/$AN25)*100),(($AQ15/$AQ25)*100),(($AT15/$AT25)*100))</f>
        <v>0</v>
      </c>
      <c r="K91" s="1">
        <f>STDEV((($AN16/$AN25)*100),(($AQ16/$AQ25)*100),(($AT16/$AT25)*100))</f>
        <v>0</v>
      </c>
      <c r="L91" s="1">
        <f>STDEV((($AN17/$AN25)*100),(($AQ17/$AQ25)*100),(($AT17/$AT25)*100))</f>
        <v>0</v>
      </c>
      <c r="M91" s="1">
        <f>STDEV((($AN18/$AN25)*100),(($AQ18/$AQ25)*100),(($AT18/$AT25)*100))</f>
        <v>0</v>
      </c>
      <c r="N91" s="1">
        <f>STDEV((($AN19/$AN25)*100),(($AQ19/$AQ25)*100),(($AT19/$AT25)*100))</f>
        <v>0</v>
      </c>
      <c r="O91" s="1">
        <f>STDEV((($AN20/$AN25)*100),(($AQ20/$AQ25)*100),(($AT20/$AT25)*100))</f>
        <v>0</v>
      </c>
      <c r="P91" s="1">
        <f>STDEV((($AN21/$AN25)*100),(($AQ21/$AQ25)*100),(($AT21/$AT25)*100))</f>
        <v>0</v>
      </c>
      <c r="Q91" s="1">
        <f>STDEV((($AN22/$AN25)*100),(($AQ22/$AQ25)*100),(($AT22/$AT25)*100))</f>
        <v>0</v>
      </c>
      <c r="R91" s="1">
        <f>STDEV((($AN23/$AN25)*100),(($AQ23/$AQ25)*100),(($AT23/$AT25)*100))</f>
        <v>0</v>
      </c>
      <c r="S91" s="1">
        <f>STDEV((($AN24/$AN25)*100),(($AQ24/$AQ25)*100),(($AT24/$AT25)*100))</f>
        <v>0</v>
      </c>
      <c r="T91" s="3"/>
      <c r="U91" s="3"/>
      <c r="V91" s="3"/>
    </row>
    <row r="92" spans="1:22">
      <c r="B92" s="1">
        <v>120</v>
      </c>
      <c r="C92" s="1">
        <f>STDEV(((AW8/AW25)*100),((AZ8/AZ25)*100),((BC8/BC25)*100))</f>
        <v>5.2985198345692792</v>
      </c>
      <c r="D92" s="1">
        <f>STDEV(((AW9/AW25)*100),((AZ9/AZ25)*100),((BC9/BC25)*100))</f>
        <v>4.2196448401641202</v>
      </c>
      <c r="E92" s="1">
        <f>STDEV(((AW10/AW25)*100),((AZ10/AZ25)*100),((BC10/BC25)*100))</f>
        <v>1.1291570607213315</v>
      </c>
      <c r="F92" s="1">
        <f>STDEV(((AW11/AW25)*100),((AZ11/AZ25)*100),((BC11/BC25)*100))</f>
        <v>0</v>
      </c>
      <c r="G92" s="1">
        <f>STDEV((($AW12/$AW25)*100),(($AZ12/$AZ25)*100),(($BC12/$BC25)*100))</f>
        <v>0</v>
      </c>
      <c r="H92" s="1">
        <f>STDEV((($AW13/$AW25)*100),(($AZ13/$AZ25)*100),(($BC13/$BC25)*100))</f>
        <v>0</v>
      </c>
      <c r="I92" s="1">
        <f>STDEV((($AW14/$AW25)*100),(($AZ14/$AZ25)*100),(($BC14/$BC25)*100))</f>
        <v>0</v>
      </c>
      <c r="J92" s="1">
        <f>STDEV((($AW15/$AW25)*100),(($AZ15/$AZ25)*100),(($BC15/$BC25)*100))</f>
        <v>0</v>
      </c>
      <c r="K92" s="1">
        <f>STDEV((($AW16/$AW25)*100),(($AZ16/$AZ25)*100),(($BC16/$BC25)*100))</f>
        <v>0</v>
      </c>
      <c r="L92" s="1">
        <f>STDEV((($AW17/$AW25)*100),(($AZ17/$AZ25)*100),(($BC17/$BC25)*100))</f>
        <v>0</v>
      </c>
      <c r="M92" s="1">
        <f>STDEV((($AW18/$AW25)*100),(($AZ18/$AZ25)*100),(($BC18/$BC25)*100))</f>
        <v>0</v>
      </c>
      <c r="N92" s="1">
        <f>STDEV((($AW19/$AW25)*100),(($AZ19/$AZ25)*100),(($BC19/$BC25)*100))</f>
        <v>0</v>
      </c>
      <c r="O92" s="1">
        <f>STDEV((($AW20/$AW25)*100),(($AZ20/$AZ25)*100),(($BC20/$BC25)*100))</f>
        <v>0</v>
      </c>
      <c r="P92" s="1">
        <f>STDEV((($AW21/$AW25)*100),(($AZ21/$AZ25)*100),(($BC21/$BC25)*100))</f>
        <v>0</v>
      </c>
      <c r="Q92" s="1">
        <f>STDEV((($AW22/$AW25)*100),(($AZ22/$AZ25)*100),(($BC22/$BC25)*100))</f>
        <v>0</v>
      </c>
      <c r="R92" s="1">
        <f>STDEV((($AW23/$AW25)*100),(($AZ23/$AZ25)*100),(($BC23/$BC25)*100))</f>
        <v>0</v>
      </c>
      <c r="S92" s="1">
        <f>STDEV((($AW24/$AW25)*100),(($AZ24/$AZ25)*100),(($BC24/$BC25)*100))</f>
        <v>0</v>
      </c>
      <c r="T92" s="3"/>
      <c r="U92" s="3"/>
      <c r="V92" s="3"/>
    </row>
    <row r="93" spans="1:22"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spans="1:22">
      <c r="A94" s="1" t="s">
        <v>7</v>
      </c>
      <c r="B94" s="1" t="s">
        <v>6</v>
      </c>
      <c r="C94" s="3" t="s">
        <v>5</v>
      </c>
      <c r="D94" s="3" t="s">
        <v>4</v>
      </c>
      <c r="E94" s="3" t="s">
        <v>3</v>
      </c>
      <c r="F94" s="3" t="s">
        <v>2</v>
      </c>
    </row>
    <row r="95" spans="1:22">
      <c r="A95" s="1" t="s">
        <v>1</v>
      </c>
      <c r="B95" s="1">
        <f>(AVERAGE(M25,P25,S25)/AVERAGE(D25,G25,J25))</f>
        <v>1.341166541544645</v>
      </c>
      <c r="C95" s="1">
        <f>(AVERAGE(V25,Y25,AB25)/AVERAGE(D25,G25,J25))</f>
        <v>2.9342947486069511</v>
      </c>
      <c r="D95" s="1">
        <f>(AVERAGE(AE25,AH25,AK25)/AVERAGE(D25,G25,J25))</f>
        <v>2.3623399661737694</v>
      </c>
      <c r="E95" s="1">
        <f>(AVERAGE(AN25,AQ25,AT25)/AVERAGE(D25,G25,J25))</f>
        <v>2.1447159555056929</v>
      </c>
      <c r="F95" s="2">
        <f>AVERAGE(AW25,AZ25,BC25)/AVERAGE(D25,G25,J25)</f>
        <v>1.899467033954332</v>
      </c>
    </row>
    <row r="96" spans="1:22">
      <c r="A96" s="1" t="s">
        <v>0</v>
      </c>
      <c r="B96" s="1">
        <f>STDEV((M25/D25),(P25/G25),(S25/J25))</f>
        <v>0.94442912853900596</v>
      </c>
      <c r="C96" s="1">
        <f>STDEV((V25/D25),(Y25/G25),(AB25/J25))</f>
        <v>1.9685173989007585</v>
      </c>
      <c r="D96" s="1">
        <f>STDEV((AE25/D25),(AH25/G25),(AK25/J25))</f>
        <v>0.65734733680913993</v>
      </c>
      <c r="E96" s="1">
        <f>STDEV((AN25/D25),(AQ25/G25),(AT25/J25))</f>
        <v>0.38895492620699273</v>
      </c>
      <c r="F96" s="1">
        <f>STDEV((AW25/D25),(AZ25/G25),(BC25/J25))</f>
        <v>0.27817034454755923</v>
      </c>
    </row>
  </sheetData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96"/>
  <sheetViews>
    <sheetView workbookViewId="0">
      <pane ySplit="5" topLeftCell="A6" activePane="bottomLeft" state="frozen"/>
      <selection pane="bottomLeft" activeCell="B2" sqref="B2:BC2"/>
    </sheetView>
  </sheetViews>
  <sheetFormatPr baseColWidth="10" defaultColWidth="9.33203125" defaultRowHeight="14" x14ac:dyDescent="0"/>
  <cols>
    <col min="1" max="1" width="13.5" style="1" customWidth="1"/>
    <col min="2" max="2" width="9" style="1" bestFit="1" customWidth="1"/>
    <col min="3" max="5" width="9.6640625" style="1" bestFit="1" customWidth="1"/>
    <col min="6" max="6" width="8.6640625" style="1" bestFit="1" customWidth="1"/>
    <col min="7" max="8" width="8.1640625" style="1" bestFit="1" customWidth="1"/>
    <col min="9" max="9" width="8.6640625" style="1" bestFit="1" customWidth="1"/>
    <col min="10" max="11" width="8.1640625" style="1" bestFit="1" customWidth="1"/>
    <col min="12" max="12" width="8.6640625" style="1" bestFit="1" customWidth="1"/>
    <col min="13" max="14" width="8.1640625" style="1" bestFit="1" customWidth="1"/>
    <col min="15" max="15" width="8.6640625" style="1" bestFit="1" customWidth="1"/>
    <col min="16" max="17" width="8.1640625" style="1" bestFit="1" customWidth="1"/>
    <col min="18" max="18" width="8.6640625" style="1" bestFit="1" customWidth="1"/>
    <col min="19" max="19" width="8.1640625" style="1" bestFit="1" customWidth="1"/>
    <col min="20" max="20" width="8.5" style="1" bestFit="1" customWidth="1"/>
    <col min="21" max="21" width="9.6640625" style="1" bestFit="1" customWidth="1"/>
    <col min="22" max="23" width="8.5" style="1" bestFit="1" customWidth="1"/>
    <col min="24" max="24" width="9.6640625" style="1" bestFit="1" customWidth="1"/>
    <col min="25" max="26" width="8.5" style="1" bestFit="1" customWidth="1"/>
    <col min="27" max="27" width="9.6640625" style="1" bestFit="1" customWidth="1"/>
    <col min="28" max="29" width="8.5" style="1" bestFit="1" customWidth="1"/>
    <col min="30" max="30" width="9.6640625" style="1" bestFit="1" customWidth="1"/>
    <col min="31" max="32" width="8.5" style="1" bestFit="1" customWidth="1"/>
    <col min="33" max="33" width="9.6640625" style="1" bestFit="1" customWidth="1"/>
    <col min="34" max="35" width="8.5" style="1" bestFit="1" customWidth="1"/>
    <col min="36" max="36" width="9.6640625" style="1" bestFit="1" customWidth="1"/>
    <col min="37" max="38" width="8.5" style="1" bestFit="1" customWidth="1"/>
    <col min="39" max="39" width="9.6640625" style="1" bestFit="1" customWidth="1"/>
    <col min="40" max="41" width="8.5" style="1" bestFit="1" customWidth="1"/>
    <col min="42" max="42" width="9.6640625" style="1" bestFit="1" customWidth="1"/>
    <col min="43" max="44" width="8.5" style="1" bestFit="1" customWidth="1"/>
    <col min="45" max="45" width="9.6640625" style="1" bestFit="1" customWidth="1"/>
    <col min="46" max="46" width="8.5" style="1" bestFit="1" customWidth="1"/>
    <col min="47" max="47" width="9.33203125" style="1" bestFit="1" customWidth="1"/>
    <col min="48" max="48" width="10.5" style="1" bestFit="1" customWidth="1"/>
    <col min="49" max="49" width="9.5" style="1" bestFit="1" customWidth="1"/>
    <col min="50" max="50" width="9.33203125" style="1" bestFit="1" customWidth="1"/>
    <col min="51" max="51" width="10.5" style="1" bestFit="1" customWidth="1"/>
    <col min="52" max="52" width="9.5" style="1" bestFit="1" customWidth="1"/>
    <col min="53" max="53" width="9.33203125" style="1" bestFit="1" customWidth="1"/>
    <col min="54" max="54" width="10.5" style="1" bestFit="1" customWidth="1"/>
    <col min="55" max="55" width="9.5" style="1" bestFit="1" customWidth="1"/>
    <col min="56" max="16384" width="9.33203125" style="1"/>
  </cols>
  <sheetData>
    <row r="1" spans="1:66">
      <c r="A1" s="23" t="s">
        <v>91</v>
      </c>
      <c r="B1" s="9" t="s">
        <v>90</v>
      </c>
      <c r="C1" s="9" t="s">
        <v>89</v>
      </c>
      <c r="D1" s="23" t="s">
        <v>88</v>
      </c>
      <c r="E1" s="9" t="s">
        <v>87</v>
      </c>
      <c r="F1" s="9" t="s">
        <v>86</v>
      </c>
      <c r="G1" s="23" t="s">
        <v>85</v>
      </c>
      <c r="H1" s="9" t="s">
        <v>84</v>
      </c>
      <c r="I1" s="9" t="s">
        <v>83</v>
      </c>
      <c r="J1" s="23" t="s">
        <v>82</v>
      </c>
      <c r="K1" s="9" t="s">
        <v>81</v>
      </c>
      <c r="L1" s="9" t="s">
        <v>80</v>
      </c>
      <c r="M1" s="23" t="s">
        <v>79</v>
      </c>
      <c r="N1" s="9" t="s">
        <v>78</v>
      </c>
      <c r="O1" s="9" t="s">
        <v>77</v>
      </c>
      <c r="P1" s="23" t="s">
        <v>76</v>
      </c>
      <c r="Q1" s="9" t="s">
        <v>75</v>
      </c>
      <c r="R1" s="9" t="s">
        <v>74</v>
      </c>
      <c r="S1" s="23" t="s">
        <v>73</v>
      </c>
      <c r="T1" s="9" t="s">
        <v>72</v>
      </c>
      <c r="U1" s="9" t="s">
        <v>71</v>
      </c>
      <c r="V1" s="23" t="s">
        <v>70</v>
      </c>
      <c r="W1" s="9" t="s">
        <v>69</v>
      </c>
      <c r="X1" s="9" t="s">
        <v>68</v>
      </c>
      <c r="Y1" s="23" t="s">
        <v>67</v>
      </c>
      <c r="Z1" s="9" t="s">
        <v>66</v>
      </c>
      <c r="AA1" s="9" t="s">
        <v>65</v>
      </c>
      <c r="AB1" s="23" t="s">
        <v>64</v>
      </c>
      <c r="AC1" s="9" t="s">
        <v>63</v>
      </c>
      <c r="AD1" s="9" t="s">
        <v>62</v>
      </c>
      <c r="AE1" s="23" t="s">
        <v>61</v>
      </c>
      <c r="AF1" s="9" t="s">
        <v>60</v>
      </c>
      <c r="AG1" s="9" t="s">
        <v>59</v>
      </c>
      <c r="AH1" s="23" t="s">
        <v>58</v>
      </c>
      <c r="AI1" s="9" t="s">
        <v>57</v>
      </c>
      <c r="AJ1" s="9" t="s">
        <v>56</v>
      </c>
      <c r="AK1" s="23" t="s">
        <v>55</v>
      </c>
      <c r="AL1" s="9" t="s">
        <v>54</v>
      </c>
      <c r="AM1" s="9" t="s">
        <v>53</v>
      </c>
      <c r="AN1" s="23" t="s">
        <v>52</v>
      </c>
      <c r="AO1" s="9" t="s">
        <v>51</v>
      </c>
      <c r="AP1" s="9" t="s">
        <v>50</v>
      </c>
      <c r="AQ1" s="23" t="s">
        <v>49</v>
      </c>
      <c r="AR1" s="9" t="s">
        <v>48</v>
      </c>
      <c r="AS1" s="9" t="s">
        <v>47</v>
      </c>
      <c r="AT1" s="23" t="s">
        <v>46</v>
      </c>
      <c r="AU1" s="9" t="s">
        <v>45</v>
      </c>
      <c r="AV1" s="9" t="s">
        <v>44</v>
      </c>
      <c r="AW1" s="23" t="s">
        <v>43</v>
      </c>
      <c r="AX1" s="9" t="s">
        <v>42</v>
      </c>
      <c r="AY1" s="9" t="s">
        <v>41</v>
      </c>
      <c r="AZ1" s="23" t="s">
        <v>40</v>
      </c>
      <c r="BA1" s="9" t="s">
        <v>39</v>
      </c>
      <c r="BB1" s="9" t="s">
        <v>38</v>
      </c>
      <c r="BC1" s="23" t="s">
        <v>37</v>
      </c>
    </row>
    <row r="2" spans="1:66">
      <c r="A2" s="23" t="s">
        <v>36</v>
      </c>
      <c r="B2" s="9" t="s">
        <v>94</v>
      </c>
      <c r="C2" s="9" t="s">
        <v>94</v>
      </c>
      <c r="D2" s="9" t="s">
        <v>94</v>
      </c>
      <c r="E2" s="9" t="s">
        <v>94</v>
      </c>
      <c r="F2" s="9" t="s">
        <v>94</v>
      </c>
      <c r="G2" s="9" t="s">
        <v>94</v>
      </c>
      <c r="H2" s="9" t="s">
        <v>94</v>
      </c>
      <c r="I2" s="9" t="s">
        <v>94</v>
      </c>
      <c r="J2" s="9" t="s">
        <v>94</v>
      </c>
      <c r="K2" s="9" t="s">
        <v>94</v>
      </c>
      <c r="L2" s="9" t="s">
        <v>94</v>
      </c>
      <c r="M2" s="9" t="s">
        <v>94</v>
      </c>
      <c r="N2" s="9" t="s">
        <v>94</v>
      </c>
      <c r="O2" s="9" t="s">
        <v>94</v>
      </c>
      <c r="P2" s="9" t="s">
        <v>94</v>
      </c>
      <c r="Q2" s="9" t="s">
        <v>94</v>
      </c>
      <c r="R2" s="9" t="s">
        <v>94</v>
      </c>
      <c r="S2" s="9" t="s">
        <v>94</v>
      </c>
      <c r="T2" s="9" t="s">
        <v>94</v>
      </c>
      <c r="U2" s="9" t="s">
        <v>94</v>
      </c>
      <c r="V2" s="9" t="s">
        <v>94</v>
      </c>
      <c r="W2" s="9" t="s">
        <v>94</v>
      </c>
      <c r="X2" s="9" t="s">
        <v>94</v>
      </c>
      <c r="Y2" s="9" t="s">
        <v>94</v>
      </c>
      <c r="Z2" s="9" t="s">
        <v>94</v>
      </c>
      <c r="AA2" s="9" t="s">
        <v>94</v>
      </c>
      <c r="AB2" s="9" t="s">
        <v>94</v>
      </c>
      <c r="AC2" s="9" t="s">
        <v>94</v>
      </c>
      <c r="AD2" s="9" t="s">
        <v>94</v>
      </c>
      <c r="AE2" s="9" t="s">
        <v>94</v>
      </c>
      <c r="AF2" s="9" t="s">
        <v>94</v>
      </c>
      <c r="AG2" s="9" t="s">
        <v>94</v>
      </c>
      <c r="AH2" s="9" t="s">
        <v>94</v>
      </c>
      <c r="AI2" s="9" t="s">
        <v>94</v>
      </c>
      <c r="AJ2" s="9" t="s">
        <v>94</v>
      </c>
      <c r="AK2" s="9" t="s">
        <v>94</v>
      </c>
      <c r="AL2" s="9" t="s">
        <v>94</v>
      </c>
      <c r="AM2" s="9" t="s">
        <v>94</v>
      </c>
      <c r="AN2" s="9" t="s">
        <v>94</v>
      </c>
      <c r="AO2" s="9" t="s">
        <v>94</v>
      </c>
      <c r="AP2" s="9" t="s">
        <v>94</v>
      </c>
      <c r="AQ2" s="9" t="s">
        <v>94</v>
      </c>
      <c r="AR2" s="9" t="s">
        <v>94</v>
      </c>
      <c r="AS2" s="9" t="s">
        <v>94</v>
      </c>
      <c r="AT2" s="9" t="s">
        <v>94</v>
      </c>
      <c r="AU2" s="9" t="s">
        <v>94</v>
      </c>
      <c r="AV2" s="9" t="s">
        <v>94</v>
      </c>
      <c r="AW2" s="9" t="s">
        <v>94</v>
      </c>
      <c r="AX2" s="9" t="s">
        <v>94</v>
      </c>
      <c r="AY2" s="9" t="s">
        <v>94</v>
      </c>
      <c r="AZ2" s="9" t="s">
        <v>94</v>
      </c>
      <c r="BA2" s="9" t="s">
        <v>94</v>
      </c>
      <c r="BB2" s="9" t="s">
        <v>94</v>
      </c>
      <c r="BC2" s="9" t="s">
        <v>94</v>
      </c>
    </row>
    <row r="3" spans="1:66">
      <c r="A3" s="23" t="s">
        <v>34</v>
      </c>
      <c r="B3" s="9">
        <v>1</v>
      </c>
      <c r="C3" s="9">
        <v>1</v>
      </c>
      <c r="D3" s="23">
        <v>1</v>
      </c>
      <c r="E3" s="9">
        <v>2</v>
      </c>
      <c r="F3" s="9">
        <v>2</v>
      </c>
      <c r="G3" s="23">
        <v>2</v>
      </c>
      <c r="H3" s="9">
        <v>3</v>
      </c>
      <c r="I3" s="9">
        <v>3</v>
      </c>
      <c r="J3" s="23">
        <v>3</v>
      </c>
      <c r="K3" s="9">
        <v>1</v>
      </c>
      <c r="L3" s="9">
        <v>1</v>
      </c>
      <c r="M3" s="23">
        <v>1</v>
      </c>
      <c r="N3" s="9">
        <v>2</v>
      </c>
      <c r="O3" s="9">
        <v>2</v>
      </c>
      <c r="P3" s="23">
        <v>2</v>
      </c>
      <c r="Q3" s="9">
        <v>3</v>
      </c>
      <c r="R3" s="9">
        <v>3</v>
      </c>
      <c r="S3" s="23">
        <v>3</v>
      </c>
      <c r="T3" s="9">
        <v>1</v>
      </c>
      <c r="U3" s="9">
        <v>1</v>
      </c>
      <c r="V3" s="23">
        <v>1</v>
      </c>
      <c r="W3" s="9">
        <v>2</v>
      </c>
      <c r="X3" s="9">
        <v>2</v>
      </c>
      <c r="Y3" s="23">
        <v>2</v>
      </c>
      <c r="Z3" s="9">
        <v>3</v>
      </c>
      <c r="AA3" s="9">
        <v>3</v>
      </c>
      <c r="AB3" s="23">
        <v>3</v>
      </c>
      <c r="AC3" s="9">
        <v>1</v>
      </c>
      <c r="AD3" s="9">
        <v>1</v>
      </c>
      <c r="AE3" s="23">
        <v>1</v>
      </c>
      <c r="AF3" s="9">
        <v>2</v>
      </c>
      <c r="AG3" s="9">
        <v>2</v>
      </c>
      <c r="AH3" s="23">
        <v>2</v>
      </c>
      <c r="AI3" s="9">
        <v>3</v>
      </c>
      <c r="AJ3" s="9">
        <v>3</v>
      </c>
      <c r="AK3" s="23">
        <v>3</v>
      </c>
      <c r="AL3" s="9">
        <v>1</v>
      </c>
      <c r="AM3" s="9">
        <v>1</v>
      </c>
      <c r="AN3" s="23">
        <v>1</v>
      </c>
      <c r="AO3" s="9">
        <v>2</v>
      </c>
      <c r="AP3" s="9">
        <v>2</v>
      </c>
      <c r="AQ3" s="23">
        <v>2</v>
      </c>
      <c r="AR3" s="9">
        <v>3</v>
      </c>
      <c r="AS3" s="9">
        <v>3</v>
      </c>
      <c r="AT3" s="23">
        <v>3</v>
      </c>
      <c r="AU3" s="9">
        <v>1</v>
      </c>
      <c r="AV3" s="9">
        <v>1</v>
      </c>
      <c r="AW3" s="23">
        <v>1</v>
      </c>
      <c r="AX3" s="9">
        <v>2</v>
      </c>
      <c r="AY3" s="9">
        <v>2</v>
      </c>
      <c r="AZ3" s="23">
        <v>2</v>
      </c>
      <c r="BA3" s="9">
        <v>3</v>
      </c>
      <c r="BB3" s="9">
        <v>3</v>
      </c>
      <c r="BC3" s="23">
        <v>3</v>
      </c>
    </row>
    <row r="4" spans="1:66">
      <c r="A4" s="23" t="s">
        <v>25</v>
      </c>
      <c r="B4" s="9">
        <v>0</v>
      </c>
      <c r="C4" s="9">
        <v>0</v>
      </c>
      <c r="D4" s="23">
        <v>0</v>
      </c>
      <c r="E4" s="9">
        <v>0</v>
      </c>
      <c r="F4" s="9">
        <v>0</v>
      </c>
      <c r="G4" s="23">
        <v>0</v>
      </c>
      <c r="H4" s="9">
        <v>0</v>
      </c>
      <c r="I4" s="9">
        <v>0</v>
      </c>
      <c r="J4" s="23">
        <v>0</v>
      </c>
      <c r="K4" s="9">
        <v>5</v>
      </c>
      <c r="L4" s="9">
        <v>5</v>
      </c>
      <c r="M4" s="23">
        <v>5</v>
      </c>
      <c r="N4" s="9">
        <v>5</v>
      </c>
      <c r="O4" s="9">
        <v>5</v>
      </c>
      <c r="P4" s="23">
        <v>5</v>
      </c>
      <c r="Q4" s="9">
        <v>5</v>
      </c>
      <c r="R4" s="9">
        <v>5</v>
      </c>
      <c r="S4" s="23">
        <v>5</v>
      </c>
      <c r="T4" s="9">
        <v>15</v>
      </c>
      <c r="U4" s="9">
        <v>15</v>
      </c>
      <c r="V4" s="23">
        <v>15</v>
      </c>
      <c r="W4" s="9">
        <v>15</v>
      </c>
      <c r="X4" s="9">
        <v>15</v>
      </c>
      <c r="Y4" s="23">
        <v>15</v>
      </c>
      <c r="Z4" s="9">
        <v>15</v>
      </c>
      <c r="AA4" s="9">
        <v>15</v>
      </c>
      <c r="AB4" s="23">
        <v>15</v>
      </c>
      <c r="AC4" s="9">
        <v>30</v>
      </c>
      <c r="AD4" s="9">
        <v>30</v>
      </c>
      <c r="AE4" s="23">
        <v>30</v>
      </c>
      <c r="AF4" s="9">
        <v>30</v>
      </c>
      <c r="AG4" s="9">
        <v>30</v>
      </c>
      <c r="AH4" s="23">
        <v>30</v>
      </c>
      <c r="AI4" s="9">
        <v>30</v>
      </c>
      <c r="AJ4" s="9">
        <v>30</v>
      </c>
      <c r="AK4" s="23">
        <v>30</v>
      </c>
      <c r="AL4" s="9">
        <v>60</v>
      </c>
      <c r="AM4" s="9">
        <v>60</v>
      </c>
      <c r="AN4" s="23">
        <v>60</v>
      </c>
      <c r="AO4" s="9">
        <v>60</v>
      </c>
      <c r="AP4" s="9">
        <v>60</v>
      </c>
      <c r="AQ4" s="23">
        <v>60</v>
      </c>
      <c r="AR4" s="9">
        <v>60</v>
      </c>
      <c r="AS4" s="9">
        <v>60</v>
      </c>
      <c r="AT4" s="23">
        <v>60</v>
      </c>
      <c r="AU4" s="9">
        <v>120</v>
      </c>
      <c r="AV4" s="9">
        <v>120</v>
      </c>
      <c r="AW4" s="23">
        <v>120</v>
      </c>
      <c r="AX4" s="9">
        <v>120</v>
      </c>
      <c r="AY4" s="9">
        <v>120</v>
      </c>
      <c r="AZ4" s="23">
        <v>120</v>
      </c>
      <c r="BA4" s="9">
        <v>120</v>
      </c>
      <c r="BB4" s="9">
        <v>120</v>
      </c>
      <c r="BC4" s="23">
        <v>120</v>
      </c>
    </row>
    <row r="5" spans="1:66">
      <c r="A5" s="20" t="s">
        <v>33</v>
      </c>
      <c r="B5" s="22" t="s">
        <v>31</v>
      </c>
      <c r="C5" s="21" t="s">
        <v>29</v>
      </c>
      <c r="D5" s="20" t="s">
        <v>28</v>
      </c>
      <c r="E5" s="21" t="s">
        <v>31</v>
      </c>
      <c r="F5" s="21" t="s">
        <v>29</v>
      </c>
      <c r="G5" s="20" t="s">
        <v>28</v>
      </c>
      <c r="H5" s="21" t="s">
        <v>31</v>
      </c>
      <c r="I5" s="21" t="s">
        <v>29</v>
      </c>
      <c r="J5" s="20" t="s">
        <v>28</v>
      </c>
      <c r="K5" s="21" t="s">
        <v>31</v>
      </c>
      <c r="L5" s="21" t="s">
        <v>29</v>
      </c>
      <c r="M5" s="20" t="s">
        <v>28</v>
      </c>
      <c r="N5" s="21" t="s">
        <v>31</v>
      </c>
      <c r="O5" s="21" t="s">
        <v>29</v>
      </c>
      <c r="P5" s="20" t="s">
        <v>28</v>
      </c>
      <c r="Q5" s="21" t="s">
        <v>31</v>
      </c>
      <c r="R5" s="21" t="s">
        <v>29</v>
      </c>
      <c r="S5" s="20" t="s">
        <v>28</v>
      </c>
      <c r="T5" s="21" t="s">
        <v>31</v>
      </c>
      <c r="U5" s="21" t="s">
        <v>29</v>
      </c>
      <c r="V5" s="20" t="s">
        <v>28</v>
      </c>
      <c r="W5" s="21" t="s">
        <v>31</v>
      </c>
      <c r="X5" s="21" t="s">
        <v>29</v>
      </c>
      <c r="Y5" s="20" t="s">
        <v>28</v>
      </c>
      <c r="Z5" s="21" t="s">
        <v>31</v>
      </c>
      <c r="AA5" s="21" t="s">
        <v>29</v>
      </c>
      <c r="AB5" s="20" t="s">
        <v>28</v>
      </c>
      <c r="AC5" s="21" t="s">
        <v>31</v>
      </c>
      <c r="AD5" s="21" t="s">
        <v>29</v>
      </c>
      <c r="AE5" s="20" t="s">
        <v>28</v>
      </c>
      <c r="AF5" s="21" t="s">
        <v>31</v>
      </c>
      <c r="AG5" s="21" t="s">
        <v>29</v>
      </c>
      <c r="AH5" s="20" t="s">
        <v>28</v>
      </c>
      <c r="AI5" s="21" t="s">
        <v>31</v>
      </c>
      <c r="AJ5" s="21" t="s">
        <v>29</v>
      </c>
      <c r="AK5" s="20" t="s">
        <v>28</v>
      </c>
      <c r="AL5" s="21" t="s">
        <v>31</v>
      </c>
      <c r="AM5" s="21" t="s">
        <v>29</v>
      </c>
      <c r="AN5" s="20" t="s">
        <v>28</v>
      </c>
      <c r="AO5" s="21" t="s">
        <v>31</v>
      </c>
      <c r="AP5" s="21" t="s">
        <v>29</v>
      </c>
      <c r="AQ5" s="20" t="s">
        <v>28</v>
      </c>
      <c r="AR5" s="21" t="s">
        <v>31</v>
      </c>
      <c r="AS5" s="21" t="s">
        <v>29</v>
      </c>
      <c r="AT5" s="20" t="s">
        <v>28</v>
      </c>
      <c r="AU5" s="21" t="s">
        <v>31</v>
      </c>
      <c r="AV5" s="21" t="s">
        <v>29</v>
      </c>
      <c r="AW5" s="20" t="s">
        <v>28</v>
      </c>
      <c r="AX5" s="21" t="s">
        <v>31</v>
      </c>
      <c r="AY5" s="21" t="s">
        <v>29</v>
      </c>
      <c r="AZ5" s="20" t="s">
        <v>28</v>
      </c>
      <c r="BA5" s="21" t="s">
        <v>31</v>
      </c>
      <c r="BB5" s="21" t="s">
        <v>29</v>
      </c>
      <c r="BC5" s="20" t="s">
        <v>28</v>
      </c>
    </row>
    <row r="6" spans="1:66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spans="1:66" s="18" customFormat="1">
      <c r="AF7" s="19"/>
      <c r="AG7" s="2"/>
    </row>
    <row r="8" spans="1:66" s="8" customFormat="1">
      <c r="A8" s="13" t="s">
        <v>24</v>
      </c>
      <c r="B8">
        <v>1229295</v>
      </c>
      <c r="C8">
        <v>70200.509999999995</v>
      </c>
      <c r="D8">
        <v>22865.200000000001</v>
      </c>
      <c r="E8">
        <v>2307584</v>
      </c>
      <c r="F8">
        <v>88219.16</v>
      </c>
      <c r="G8">
        <v>71944.350000000006</v>
      </c>
      <c r="H8">
        <v>981501.4</v>
      </c>
      <c r="I8">
        <v>51425.59</v>
      </c>
      <c r="J8">
        <v>24207.96</v>
      </c>
      <c r="K8">
        <v>2955478</v>
      </c>
      <c r="L8">
        <v>53768.21</v>
      </c>
      <c r="M8">
        <v>13189.45</v>
      </c>
      <c r="N8">
        <v>2242602</v>
      </c>
      <c r="O8">
        <v>63404.2</v>
      </c>
      <c r="P8">
        <v>23181.91</v>
      </c>
      <c r="Q8">
        <v>51443.14</v>
      </c>
      <c r="R8">
        <v>1136231</v>
      </c>
      <c r="S8">
        <v>46977.94</v>
      </c>
      <c r="T8">
        <v>29613.91</v>
      </c>
      <c r="U8">
        <v>1827783</v>
      </c>
      <c r="V8">
        <v>55939.39</v>
      </c>
      <c r="W8">
        <v>18598.439999999999</v>
      </c>
      <c r="X8">
        <v>2784028</v>
      </c>
      <c r="Y8">
        <v>53853.96</v>
      </c>
      <c r="Z8">
        <v>3038.0120000000002</v>
      </c>
      <c r="AA8">
        <v>2482808</v>
      </c>
      <c r="AB8">
        <v>28891.25</v>
      </c>
      <c r="AC8">
        <v>4246302</v>
      </c>
      <c r="AD8">
        <v>18537.900000000001</v>
      </c>
      <c r="AE8">
        <v>7096.2349999999997</v>
      </c>
      <c r="AF8">
        <v>5124009</v>
      </c>
      <c r="AG8">
        <v>34289.61</v>
      </c>
      <c r="AH8">
        <v>20362.41</v>
      </c>
      <c r="AI8">
        <v>1120917</v>
      </c>
      <c r="AJ8">
        <v>18191.47</v>
      </c>
      <c r="AK8">
        <v>20970.310000000001</v>
      </c>
      <c r="AL8">
        <v>7061748</v>
      </c>
      <c r="AM8">
        <v>37772.67</v>
      </c>
      <c r="AN8">
        <v>33263.71</v>
      </c>
      <c r="AO8">
        <v>8662249</v>
      </c>
      <c r="AP8">
        <v>36741.99</v>
      </c>
      <c r="AQ8">
        <v>24226.99</v>
      </c>
      <c r="AR8">
        <v>8872429</v>
      </c>
      <c r="AS8">
        <v>53094.52</v>
      </c>
      <c r="AT8">
        <v>33426.97</v>
      </c>
      <c r="AU8">
        <v>5695820</v>
      </c>
      <c r="AV8">
        <v>34904.879999999997</v>
      </c>
      <c r="AW8">
        <v>891.8569</v>
      </c>
      <c r="AX8">
        <v>4420921</v>
      </c>
      <c r="AY8">
        <v>21140.95</v>
      </c>
      <c r="AZ8">
        <v>22875.69</v>
      </c>
      <c r="BA8">
        <v>2835913</v>
      </c>
      <c r="BB8">
        <v>33340.730000000003</v>
      </c>
      <c r="BC8">
        <v>37116.65</v>
      </c>
      <c r="BD8">
        <v>0</v>
      </c>
      <c r="BE8">
        <v>5474.4750000000004</v>
      </c>
      <c r="BF8">
        <v>0</v>
      </c>
      <c r="BG8">
        <v>0</v>
      </c>
      <c r="BH8">
        <v>963.53920000000005</v>
      </c>
      <c r="BI8">
        <v>0</v>
      </c>
      <c r="BJ8">
        <v>1319.386</v>
      </c>
      <c r="BK8">
        <v>696.77099999999996</v>
      </c>
      <c r="BL8">
        <v>0</v>
      </c>
    </row>
    <row r="9" spans="1:66" s="8" customFormat="1">
      <c r="A9" s="16" t="s">
        <v>23</v>
      </c>
      <c r="B9">
        <v>272455.40000000002</v>
      </c>
      <c r="C9">
        <v>7526.3130000000001</v>
      </c>
      <c r="D9">
        <v>638.49959999999999</v>
      </c>
      <c r="E9">
        <v>477592.4</v>
      </c>
      <c r="F9">
        <v>6123.5249999999996</v>
      </c>
      <c r="G9">
        <v>6303.2330000000002</v>
      </c>
      <c r="H9">
        <v>181869.5</v>
      </c>
      <c r="I9">
        <v>1556.146</v>
      </c>
      <c r="J9">
        <v>0</v>
      </c>
      <c r="K9">
        <v>594774.4</v>
      </c>
      <c r="L9">
        <v>2410.8760000000002</v>
      </c>
      <c r="M9">
        <v>0</v>
      </c>
      <c r="N9">
        <v>420954.9</v>
      </c>
      <c r="O9">
        <v>5944.6660000000002</v>
      </c>
      <c r="P9">
        <v>2134.8020000000001</v>
      </c>
      <c r="Q9">
        <v>1240.5350000000001</v>
      </c>
      <c r="R9">
        <v>241840.1</v>
      </c>
      <c r="S9">
        <v>3433.1370000000002</v>
      </c>
      <c r="T9">
        <v>834.31389999999999</v>
      </c>
      <c r="U9">
        <v>387704</v>
      </c>
      <c r="V9">
        <v>4478.643</v>
      </c>
      <c r="W9">
        <v>652.24959999999999</v>
      </c>
      <c r="X9">
        <v>576884.80000000005</v>
      </c>
      <c r="Y9">
        <v>4504.7529999999997</v>
      </c>
      <c r="Z9">
        <v>0</v>
      </c>
      <c r="AA9">
        <v>507584.2</v>
      </c>
      <c r="AB9">
        <v>0</v>
      </c>
      <c r="AC9">
        <v>897914.8</v>
      </c>
      <c r="AD9">
        <v>0</v>
      </c>
      <c r="AE9">
        <v>783.90920000000006</v>
      </c>
      <c r="AF9">
        <v>1093287</v>
      </c>
      <c r="AG9">
        <v>2765.9180000000001</v>
      </c>
      <c r="AH9">
        <v>900.05259999999998</v>
      </c>
      <c r="AI9">
        <v>238927.9</v>
      </c>
      <c r="AJ9">
        <v>1265.8130000000001</v>
      </c>
      <c r="AK9">
        <v>2232.4189999999999</v>
      </c>
      <c r="AL9">
        <v>1666099</v>
      </c>
      <c r="AM9">
        <v>2469.1610000000001</v>
      </c>
      <c r="AN9">
        <v>2068.0320000000002</v>
      </c>
      <c r="AO9">
        <v>2006712</v>
      </c>
      <c r="AP9">
        <v>2691.1080000000002</v>
      </c>
      <c r="AQ9">
        <v>1941.865</v>
      </c>
      <c r="AR9">
        <v>2099720</v>
      </c>
      <c r="AS9">
        <v>6369.0810000000001</v>
      </c>
      <c r="AT9">
        <v>2302.6060000000002</v>
      </c>
      <c r="AU9">
        <v>1309903</v>
      </c>
      <c r="AV9">
        <v>3348.8359999999998</v>
      </c>
      <c r="AW9">
        <v>0</v>
      </c>
      <c r="AX9">
        <v>1022815</v>
      </c>
      <c r="AY9">
        <v>1017.323</v>
      </c>
      <c r="AZ9">
        <v>669.1087</v>
      </c>
      <c r="BA9">
        <v>687147.4</v>
      </c>
      <c r="BB9">
        <v>3101.7759999999998</v>
      </c>
      <c r="BC9">
        <v>2221.567</v>
      </c>
      <c r="BD9">
        <v>0</v>
      </c>
      <c r="BE9">
        <v>0</v>
      </c>
      <c r="BF9">
        <v>0</v>
      </c>
      <c r="BG9">
        <v>933.68259999999998</v>
      </c>
      <c r="BH9">
        <v>0</v>
      </c>
      <c r="BI9">
        <v>0</v>
      </c>
      <c r="BJ9">
        <v>0</v>
      </c>
      <c r="BK9">
        <v>0</v>
      </c>
      <c r="BL9">
        <v>0</v>
      </c>
    </row>
    <row r="10" spans="1:66" s="8" customFormat="1">
      <c r="A10" s="16" t="s">
        <v>22</v>
      </c>
      <c r="B10">
        <v>66467.929999999993</v>
      </c>
      <c r="C10">
        <v>1031.3409999999999</v>
      </c>
      <c r="D10">
        <v>0</v>
      </c>
      <c r="E10">
        <v>72419.53</v>
      </c>
      <c r="F10">
        <v>0</v>
      </c>
      <c r="G10">
        <v>0</v>
      </c>
      <c r="H10">
        <v>41051.67</v>
      </c>
      <c r="I10">
        <v>0</v>
      </c>
      <c r="J10">
        <v>0</v>
      </c>
      <c r="K10">
        <v>86053.9</v>
      </c>
      <c r="L10">
        <v>682.24980000000005</v>
      </c>
      <c r="M10">
        <v>0</v>
      </c>
      <c r="N10">
        <v>106542</v>
      </c>
      <c r="O10">
        <v>0</v>
      </c>
      <c r="P10">
        <v>0</v>
      </c>
      <c r="Q10">
        <v>0</v>
      </c>
      <c r="R10">
        <v>60808.84</v>
      </c>
      <c r="S10">
        <v>0</v>
      </c>
      <c r="T10">
        <v>655.87429999999995</v>
      </c>
      <c r="U10">
        <v>95000.5</v>
      </c>
      <c r="V10">
        <v>655.73720000000003</v>
      </c>
      <c r="W10">
        <v>0</v>
      </c>
      <c r="X10">
        <v>140900</v>
      </c>
      <c r="Y10">
        <v>0</v>
      </c>
      <c r="Z10">
        <v>0</v>
      </c>
      <c r="AA10">
        <v>122634.4</v>
      </c>
      <c r="AB10">
        <v>0</v>
      </c>
      <c r="AC10">
        <v>238233.5</v>
      </c>
      <c r="AD10">
        <v>0</v>
      </c>
      <c r="AE10">
        <v>0</v>
      </c>
      <c r="AF10">
        <v>289650.7</v>
      </c>
      <c r="AG10">
        <v>0</v>
      </c>
      <c r="AH10">
        <v>609.14890000000003</v>
      </c>
      <c r="AI10">
        <v>77293.62</v>
      </c>
      <c r="AJ10">
        <v>592.07780000000002</v>
      </c>
      <c r="AK10">
        <v>0</v>
      </c>
      <c r="AL10">
        <v>508723.6</v>
      </c>
      <c r="AM10">
        <v>736.64430000000004</v>
      </c>
      <c r="AN10">
        <v>0</v>
      </c>
      <c r="AO10">
        <v>645627</v>
      </c>
      <c r="AP10">
        <v>0</v>
      </c>
      <c r="AQ10">
        <v>871.06439999999998</v>
      </c>
      <c r="AR10">
        <v>701561.7</v>
      </c>
      <c r="AS10">
        <v>0</v>
      </c>
      <c r="AT10">
        <v>870.61069999999995</v>
      </c>
      <c r="AU10">
        <v>511850.3</v>
      </c>
      <c r="AV10">
        <v>0</v>
      </c>
      <c r="AW10">
        <v>0</v>
      </c>
      <c r="AX10">
        <v>436747.9</v>
      </c>
      <c r="AY10">
        <v>0</v>
      </c>
      <c r="AZ10">
        <v>0</v>
      </c>
      <c r="BA10">
        <v>289703.90000000002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</row>
    <row r="11" spans="1:66" s="8" customFormat="1">
      <c r="A11" s="16" t="s">
        <v>21</v>
      </c>
      <c r="B11">
        <v>6251.223</v>
      </c>
      <c r="C11">
        <v>0</v>
      </c>
      <c r="D11">
        <v>0</v>
      </c>
      <c r="E11">
        <v>30557.439999999999</v>
      </c>
      <c r="F11">
        <v>0</v>
      </c>
      <c r="G11">
        <v>0</v>
      </c>
      <c r="H11">
        <v>10921.21</v>
      </c>
      <c r="I11">
        <v>0</v>
      </c>
      <c r="J11">
        <v>0</v>
      </c>
      <c r="K11">
        <v>30212.639999999999</v>
      </c>
      <c r="L11">
        <v>0</v>
      </c>
      <c r="M11">
        <v>0</v>
      </c>
      <c r="N11">
        <v>16975.490000000002</v>
      </c>
      <c r="O11">
        <v>0</v>
      </c>
      <c r="P11">
        <v>0</v>
      </c>
      <c r="Q11">
        <v>0</v>
      </c>
      <c r="R11">
        <v>5773.3329999999996</v>
      </c>
      <c r="S11">
        <v>0</v>
      </c>
      <c r="T11">
        <v>0</v>
      </c>
      <c r="U11">
        <v>16265.41</v>
      </c>
      <c r="V11">
        <v>0</v>
      </c>
      <c r="W11">
        <v>0</v>
      </c>
      <c r="X11">
        <v>45063.83</v>
      </c>
      <c r="Y11">
        <v>0</v>
      </c>
      <c r="Z11">
        <v>0</v>
      </c>
      <c r="AA11">
        <v>21510.49</v>
      </c>
      <c r="AB11">
        <v>0</v>
      </c>
      <c r="AC11">
        <v>65403.06</v>
      </c>
      <c r="AD11">
        <v>0</v>
      </c>
      <c r="AE11">
        <v>841.51499999999999</v>
      </c>
      <c r="AF11">
        <v>85478.55</v>
      </c>
      <c r="AG11">
        <v>0</v>
      </c>
      <c r="AH11">
        <v>0</v>
      </c>
      <c r="AI11">
        <v>19185.07</v>
      </c>
      <c r="AJ11">
        <v>0</v>
      </c>
      <c r="AK11">
        <v>0</v>
      </c>
      <c r="AL11">
        <v>219682.7</v>
      </c>
      <c r="AM11">
        <v>0</v>
      </c>
      <c r="AN11">
        <v>0</v>
      </c>
      <c r="AO11">
        <v>278222</v>
      </c>
      <c r="AP11">
        <v>691.32640000000004</v>
      </c>
      <c r="AQ11">
        <v>0</v>
      </c>
      <c r="AR11">
        <v>280932.59999999998</v>
      </c>
      <c r="AS11">
        <v>0</v>
      </c>
      <c r="AT11">
        <v>0</v>
      </c>
      <c r="AU11">
        <v>261234.1</v>
      </c>
      <c r="AV11">
        <v>0</v>
      </c>
      <c r="AW11">
        <v>0</v>
      </c>
      <c r="AX11">
        <v>243362.1</v>
      </c>
      <c r="AY11">
        <v>0</v>
      </c>
      <c r="AZ11">
        <v>0</v>
      </c>
      <c r="BA11">
        <v>148792.9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</row>
    <row r="12" spans="1:66" s="8" customFormat="1">
      <c r="A12" s="16" t="s">
        <v>20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750.3143</v>
      </c>
      <c r="L12">
        <v>0</v>
      </c>
      <c r="M12">
        <v>0</v>
      </c>
      <c r="N12">
        <v>1991.326</v>
      </c>
      <c r="O12">
        <v>0</v>
      </c>
      <c r="P12">
        <v>0</v>
      </c>
      <c r="Q12">
        <v>0</v>
      </c>
      <c r="R12">
        <v>1336.8019999999999</v>
      </c>
      <c r="S12">
        <v>0</v>
      </c>
      <c r="T12">
        <v>765.08370000000002</v>
      </c>
      <c r="U12">
        <v>2251.6849999999999</v>
      </c>
      <c r="V12">
        <v>0</v>
      </c>
      <c r="W12">
        <v>636.22850000000005</v>
      </c>
      <c r="X12">
        <v>4468.9080000000004</v>
      </c>
      <c r="Y12">
        <v>0</v>
      </c>
      <c r="Z12">
        <v>0</v>
      </c>
      <c r="AA12">
        <v>9174.6929999999993</v>
      </c>
      <c r="AB12">
        <v>0</v>
      </c>
      <c r="AC12">
        <v>39260.89</v>
      </c>
      <c r="AD12">
        <v>575.62270000000001</v>
      </c>
      <c r="AE12">
        <v>0</v>
      </c>
      <c r="AF12">
        <v>56232.12</v>
      </c>
      <c r="AG12">
        <v>0</v>
      </c>
      <c r="AH12">
        <v>0</v>
      </c>
      <c r="AI12">
        <v>10498.3</v>
      </c>
      <c r="AJ12">
        <v>0</v>
      </c>
      <c r="AK12">
        <v>0</v>
      </c>
      <c r="AL12">
        <v>188694.3</v>
      </c>
      <c r="AM12">
        <v>0</v>
      </c>
      <c r="AN12">
        <v>0</v>
      </c>
      <c r="AO12">
        <v>220368.6</v>
      </c>
      <c r="AP12">
        <v>0</v>
      </c>
      <c r="AQ12">
        <v>0</v>
      </c>
      <c r="AR12">
        <v>231833.1</v>
      </c>
      <c r="AS12">
        <v>612.4588</v>
      </c>
      <c r="AT12">
        <v>0</v>
      </c>
      <c r="AU12">
        <v>224733.8</v>
      </c>
      <c r="AV12">
        <v>0</v>
      </c>
      <c r="AW12">
        <v>0</v>
      </c>
      <c r="AX12">
        <v>225219.5</v>
      </c>
      <c r="AY12">
        <v>0</v>
      </c>
      <c r="AZ12">
        <v>0</v>
      </c>
      <c r="BA12">
        <v>139014.20000000001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</row>
    <row r="13" spans="1:66" s="10" customFormat="1">
      <c r="A13" s="13" t="s">
        <v>19</v>
      </c>
      <c r="B13">
        <v>0</v>
      </c>
      <c r="C13">
        <v>0</v>
      </c>
      <c r="D13">
        <v>0</v>
      </c>
      <c r="E13">
        <v>0</v>
      </c>
      <c r="F13">
        <v>0</v>
      </c>
      <c r="G13">
        <v>730.54909999999995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683.00840000000005</v>
      </c>
      <c r="Y13">
        <v>0</v>
      </c>
      <c r="Z13">
        <v>0</v>
      </c>
      <c r="AA13">
        <v>788.05229999999995</v>
      </c>
      <c r="AB13">
        <v>0</v>
      </c>
      <c r="AC13">
        <v>14662.34</v>
      </c>
      <c r="AD13">
        <v>0</v>
      </c>
      <c r="AE13">
        <v>0</v>
      </c>
      <c r="AF13">
        <v>34987.800000000003</v>
      </c>
      <c r="AG13">
        <v>0</v>
      </c>
      <c r="AH13">
        <v>0</v>
      </c>
      <c r="AI13">
        <v>4831.4520000000002</v>
      </c>
      <c r="AJ13">
        <v>0</v>
      </c>
      <c r="AK13">
        <v>678.18370000000004</v>
      </c>
      <c r="AL13">
        <v>125648.6</v>
      </c>
      <c r="AM13">
        <v>0</v>
      </c>
      <c r="AN13">
        <v>0</v>
      </c>
      <c r="AO13">
        <v>182712.6</v>
      </c>
      <c r="AP13">
        <v>0</v>
      </c>
      <c r="AQ13">
        <v>0</v>
      </c>
      <c r="AR13">
        <v>168473.2</v>
      </c>
      <c r="AS13">
        <v>1090.819</v>
      </c>
      <c r="AT13">
        <v>665.19920000000002</v>
      </c>
      <c r="AU13">
        <v>204286.1</v>
      </c>
      <c r="AV13">
        <v>0</v>
      </c>
      <c r="AW13">
        <v>0</v>
      </c>
      <c r="AX13">
        <v>200127</v>
      </c>
      <c r="AY13">
        <v>0</v>
      </c>
      <c r="AZ13">
        <v>0</v>
      </c>
      <c r="BA13">
        <v>141185.4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/>
      <c r="BN13"/>
    </row>
    <row r="14" spans="1:66">
      <c r="A14" s="13" t="s">
        <v>18</v>
      </c>
      <c r="B14">
        <v>0</v>
      </c>
      <c r="C14">
        <v>0</v>
      </c>
      <c r="D14">
        <v>0</v>
      </c>
      <c r="E14">
        <v>621.79510000000005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765.31650000000002</v>
      </c>
      <c r="S14">
        <v>0</v>
      </c>
      <c r="T14">
        <v>0</v>
      </c>
      <c r="U14">
        <v>834.23900000000003</v>
      </c>
      <c r="V14">
        <v>0</v>
      </c>
      <c r="W14">
        <v>0</v>
      </c>
      <c r="X14">
        <v>0</v>
      </c>
      <c r="Y14">
        <v>0</v>
      </c>
      <c r="Z14">
        <v>807.87840000000006</v>
      </c>
      <c r="AA14">
        <v>1041.585</v>
      </c>
      <c r="AB14">
        <v>0</v>
      </c>
      <c r="AC14">
        <v>5187.5739999999996</v>
      </c>
      <c r="AD14">
        <v>0</v>
      </c>
      <c r="AE14">
        <v>0</v>
      </c>
      <c r="AF14">
        <v>4598.9589999999998</v>
      </c>
      <c r="AG14">
        <v>0</v>
      </c>
      <c r="AH14">
        <v>0</v>
      </c>
      <c r="AI14">
        <v>691.72050000000002</v>
      </c>
      <c r="AJ14">
        <v>0</v>
      </c>
      <c r="AK14">
        <v>546.77070000000003</v>
      </c>
      <c r="AL14">
        <v>35250.339999999997</v>
      </c>
      <c r="AM14">
        <v>0</v>
      </c>
      <c r="AN14">
        <v>0</v>
      </c>
      <c r="AO14">
        <v>61667.22</v>
      </c>
      <c r="AP14">
        <v>0</v>
      </c>
      <c r="AQ14">
        <v>0</v>
      </c>
      <c r="AR14">
        <v>54656.55</v>
      </c>
      <c r="AS14">
        <v>0</v>
      </c>
      <c r="AT14">
        <v>0</v>
      </c>
      <c r="AU14">
        <v>84261.39</v>
      </c>
      <c r="AV14">
        <v>0</v>
      </c>
      <c r="AW14">
        <v>0</v>
      </c>
      <c r="AX14">
        <v>89342.2</v>
      </c>
      <c r="AY14">
        <v>0</v>
      </c>
      <c r="AZ14">
        <v>0</v>
      </c>
      <c r="BA14">
        <v>49920.29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/>
      <c r="BN14"/>
    </row>
    <row r="15" spans="1:66">
      <c r="A15" s="13" t="s">
        <v>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/>
      <c r="BK15"/>
      <c r="BL15"/>
      <c r="BM15"/>
      <c r="BN15"/>
    </row>
    <row r="16" spans="1:66">
      <c r="A16" s="13" t="s">
        <v>16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/>
      <c r="BE16"/>
      <c r="BF16"/>
      <c r="BG16"/>
      <c r="BH16"/>
      <c r="BI16"/>
    </row>
    <row r="17" spans="1:61">
      <c r="A17" s="13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 s="13" t="s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/>
      <c r="BE18"/>
      <c r="BF18"/>
      <c r="BG18"/>
      <c r="BH18"/>
      <c r="BI18"/>
    </row>
    <row r="19" spans="1:61">
      <c r="A19" s="13" t="s">
        <v>13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/>
      <c r="BE19"/>
      <c r="BF19"/>
      <c r="BG19"/>
      <c r="BH19"/>
      <c r="BI19"/>
    </row>
    <row r="20" spans="1:61">
      <c r="A20" s="13" t="s">
        <v>12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/>
      <c r="BE20"/>
      <c r="BF20"/>
      <c r="BG20"/>
      <c r="BH20"/>
      <c r="BI20"/>
    </row>
    <row r="21" spans="1:61">
      <c r="A21" s="13" t="s">
        <v>11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/>
      <c r="BE21"/>
      <c r="BF21"/>
      <c r="BG21"/>
      <c r="BH21"/>
      <c r="BI21"/>
    </row>
    <row r="22" spans="1:61">
      <c r="A22" s="13" t="s">
        <v>10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/>
      <c r="BE22"/>
      <c r="BF22"/>
      <c r="BG22"/>
      <c r="BH22"/>
      <c r="BI22"/>
    </row>
    <row r="23" spans="1:61">
      <c r="A23" s="13" t="s">
        <v>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/>
      <c r="BE23"/>
      <c r="BF23"/>
      <c r="BG23"/>
      <c r="BH23"/>
      <c r="BI23"/>
    </row>
    <row r="24" spans="1:61">
      <c r="A24" s="13" t="s">
        <v>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/>
      <c r="BE24"/>
      <c r="BF24"/>
      <c r="BG24"/>
      <c r="BH24"/>
      <c r="BI24"/>
    </row>
    <row r="25" spans="1:61">
      <c r="A25" s="15" t="s">
        <v>32</v>
      </c>
      <c r="B25" s="14">
        <f t="shared" ref="B25:AG25" si="0">SUM(B8:B24)</f>
        <v>1574469.5529999998</v>
      </c>
      <c r="C25" s="14">
        <f t="shared" si="0"/>
        <v>78758.16399999999</v>
      </c>
      <c r="D25" s="14">
        <f t="shared" si="0"/>
        <v>23503.6996</v>
      </c>
      <c r="E25" s="14">
        <f t="shared" si="0"/>
        <v>2888775.1650999999</v>
      </c>
      <c r="F25" s="14">
        <f t="shared" si="0"/>
        <v>94342.684999999998</v>
      </c>
      <c r="G25" s="14">
        <f t="shared" si="0"/>
        <v>78978.132100000017</v>
      </c>
      <c r="H25" s="14">
        <f t="shared" si="0"/>
        <v>1215343.7799999998</v>
      </c>
      <c r="I25" s="14">
        <f t="shared" si="0"/>
        <v>52981.735999999997</v>
      </c>
      <c r="J25" s="14">
        <f t="shared" si="0"/>
        <v>24207.96</v>
      </c>
      <c r="K25" s="14">
        <f t="shared" si="0"/>
        <v>3667269.2543000001</v>
      </c>
      <c r="L25" s="14">
        <f t="shared" si="0"/>
        <v>56861.335799999993</v>
      </c>
      <c r="M25" s="14">
        <f t="shared" si="0"/>
        <v>13189.45</v>
      </c>
      <c r="N25" s="14">
        <f t="shared" si="0"/>
        <v>2789065.716</v>
      </c>
      <c r="O25" s="14">
        <f t="shared" si="0"/>
        <v>69348.865999999995</v>
      </c>
      <c r="P25" s="14">
        <f t="shared" si="0"/>
        <v>25316.712</v>
      </c>
      <c r="Q25" s="14">
        <f t="shared" si="0"/>
        <v>52683.675000000003</v>
      </c>
      <c r="R25" s="14">
        <f t="shared" si="0"/>
        <v>1446755.3915000001</v>
      </c>
      <c r="S25" s="14">
        <f t="shared" si="0"/>
        <v>50411.077000000005</v>
      </c>
      <c r="T25" s="14">
        <f t="shared" si="0"/>
        <v>31869.1819</v>
      </c>
      <c r="U25" s="14">
        <f t="shared" si="0"/>
        <v>2329838.8340000003</v>
      </c>
      <c r="V25" s="14">
        <f t="shared" si="0"/>
        <v>61073.770199999999</v>
      </c>
      <c r="W25" s="14">
        <f t="shared" si="0"/>
        <v>19886.918099999999</v>
      </c>
      <c r="X25" s="14">
        <f t="shared" si="0"/>
        <v>3552028.5463999999</v>
      </c>
      <c r="Y25" s="14">
        <f t="shared" si="0"/>
        <v>58358.712999999996</v>
      </c>
      <c r="Z25" s="14">
        <f t="shared" si="0"/>
        <v>3845.8904000000002</v>
      </c>
      <c r="AA25" s="14">
        <f t="shared" si="0"/>
        <v>3145541.4203000003</v>
      </c>
      <c r="AB25" s="14">
        <f t="shared" si="0"/>
        <v>28891.25</v>
      </c>
      <c r="AC25" s="14">
        <f t="shared" si="0"/>
        <v>5506964.1639999989</v>
      </c>
      <c r="AD25" s="14">
        <f t="shared" si="0"/>
        <v>19113.522700000001</v>
      </c>
      <c r="AE25" s="14">
        <f t="shared" si="0"/>
        <v>8721.6592000000001</v>
      </c>
      <c r="AF25" s="14">
        <f t="shared" si="0"/>
        <v>6688244.1289999997</v>
      </c>
      <c r="AG25" s="14">
        <f t="shared" si="0"/>
        <v>37055.527999999998</v>
      </c>
      <c r="AH25" s="14">
        <f t="shared" ref="AH25:BC25" si="1">SUM(AH8:AH24)</f>
        <v>21871.611499999999</v>
      </c>
      <c r="AI25" s="14">
        <f t="shared" si="1"/>
        <v>1472345.0625000002</v>
      </c>
      <c r="AJ25" s="14">
        <f t="shared" si="1"/>
        <v>20049.360800000002</v>
      </c>
      <c r="AK25" s="14">
        <f t="shared" si="1"/>
        <v>24427.683400000002</v>
      </c>
      <c r="AL25" s="14">
        <f t="shared" si="1"/>
        <v>9805846.5399999991</v>
      </c>
      <c r="AM25" s="14">
        <f t="shared" si="1"/>
        <v>40978.475299999998</v>
      </c>
      <c r="AN25" s="14">
        <f t="shared" si="1"/>
        <v>35331.741999999998</v>
      </c>
      <c r="AO25" s="14">
        <f t="shared" si="1"/>
        <v>12057558.42</v>
      </c>
      <c r="AP25" s="14">
        <f t="shared" si="1"/>
        <v>40124.424399999996</v>
      </c>
      <c r="AQ25" s="14">
        <f t="shared" si="1"/>
        <v>27039.919400000002</v>
      </c>
      <c r="AR25" s="14">
        <f t="shared" si="1"/>
        <v>12409606.149999999</v>
      </c>
      <c r="AS25" s="14">
        <f t="shared" si="1"/>
        <v>61166.878799999999</v>
      </c>
      <c r="AT25" s="14">
        <f t="shared" si="1"/>
        <v>37265.385900000001</v>
      </c>
      <c r="AU25" s="14">
        <f t="shared" si="1"/>
        <v>8292088.6899999985</v>
      </c>
      <c r="AV25" s="14">
        <f t="shared" si="1"/>
        <v>38253.716</v>
      </c>
      <c r="AW25" s="14">
        <f t="shared" si="1"/>
        <v>891.8569</v>
      </c>
      <c r="AX25" s="14">
        <f t="shared" si="1"/>
        <v>6638534.7000000002</v>
      </c>
      <c r="AY25" s="14">
        <f t="shared" si="1"/>
        <v>22158.273000000001</v>
      </c>
      <c r="AZ25" s="14">
        <f t="shared" si="1"/>
        <v>23544.798699999999</v>
      </c>
      <c r="BA25" s="14">
        <f t="shared" si="1"/>
        <v>4291677.09</v>
      </c>
      <c r="BB25" s="14">
        <f t="shared" si="1"/>
        <v>36442.506000000001</v>
      </c>
      <c r="BC25" s="14">
        <f t="shared" si="1"/>
        <v>39338.217000000004</v>
      </c>
      <c r="BD25" s="14"/>
      <c r="BE25" s="14"/>
      <c r="BF25" s="14"/>
      <c r="BG25" s="14"/>
      <c r="BH25" s="14"/>
      <c r="BI25" s="14"/>
    </row>
    <row r="26" spans="1:61">
      <c r="A26" s="13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1"/>
      <c r="AG26" s="9"/>
    </row>
    <row r="27" spans="1:61"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10"/>
    </row>
    <row r="28" spans="1:61"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</row>
    <row r="31" spans="1:61">
      <c r="A31" s="7" t="s">
        <v>31</v>
      </c>
    </row>
    <row r="32" spans="1:61">
      <c r="A32" s="1" t="s">
        <v>27</v>
      </c>
    </row>
    <row r="33" spans="1:39">
      <c r="B33" s="1" t="s">
        <v>25</v>
      </c>
      <c r="C33" s="4" t="s">
        <v>24</v>
      </c>
      <c r="D33" s="5" t="s">
        <v>23</v>
      </c>
      <c r="E33" s="5" t="s">
        <v>22</v>
      </c>
      <c r="F33" s="5" t="s">
        <v>21</v>
      </c>
      <c r="G33" s="5" t="s">
        <v>20</v>
      </c>
      <c r="H33" s="4" t="s">
        <v>19</v>
      </c>
      <c r="I33" s="4" t="s">
        <v>18</v>
      </c>
      <c r="J33" s="4" t="s">
        <v>17</v>
      </c>
      <c r="K33" s="4" t="s">
        <v>16</v>
      </c>
      <c r="L33" s="4" t="s">
        <v>15</v>
      </c>
      <c r="M33" s="4" t="s">
        <v>14</v>
      </c>
      <c r="N33" s="4" t="s">
        <v>13</v>
      </c>
      <c r="O33" s="4" t="s">
        <v>12</v>
      </c>
      <c r="P33" s="4" t="s">
        <v>11</v>
      </c>
      <c r="Q33" s="4" t="s">
        <v>10</v>
      </c>
      <c r="R33" s="4" t="s">
        <v>9</v>
      </c>
      <c r="S33" s="4" t="s">
        <v>8</v>
      </c>
      <c r="T33" s="4"/>
      <c r="V33" s="1" t="s">
        <v>26</v>
      </c>
    </row>
    <row r="34" spans="1:39">
      <c r="B34" s="1">
        <v>0</v>
      </c>
      <c r="C34" s="6">
        <f>((AVERAGE(B8,E8,H8))/AVERAGE(B25,E25,H25))*100</f>
        <v>79.56872383888718</v>
      </c>
      <c r="D34" s="6">
        <f>(AVERAGE(B9,E9,H9)/AVERAGE(B25,E25,H25))*100</f>
        <v>16.41107293320885</v>
      </c>
      <c r="E34" s="6">
        <f>(AVERAGE(B10,E10,H10)/AVERAGE(B25,E25,H25))*100</f>
        <v>3.1687298711679119</v>
      </c>
      <c r="F34" s="6">
        <f>(AVERAGE(B11,E11,H11)/AVERAGE(B25,E25,H25))*100</f>
        <v>0.84052353883310882</v>
      </c>
      <c r="G34" s="6">
        <f>(AVERAGE(B12,E12,H12)/AVERAGE(B25,E25,H25))*100</f>
        <v>0</v>
      </c>
      <c r="H34" s="6">
        <f>(AVERAGE(B13,E13,H13)/AVERAGE(B25,E25,H25))*100</f>
        <v>0</v>
      </c>
      <c r="I34" s="6">
        <f>(AVERAGE(B14,E14,H14)/AVERAGE(B25,E25,H25))*100</f>
        <v>1.0949817902953289E-2</v>
      </c>
      <c r="J34" s="6">
        <f>(AVERAGE(B15,E15,H15)/AVERAGE(B25,E25,H25))*100</f>
        <v>0</v>
      </c>
      <c r="K34" s="6">
        <f>(AVERAGE(B16,E16,H16)/AVERAGE(B25,E25,H25))*100</f>
        <v>0</v>
      </c>
      <c r="L34" s="6">
        <f>(AVERAGE(B17,E17,H17)/AVERAGE(B25,E25,H25))*100</f>
        <v>0</v>
      </c>
      <c r="M34" s="6">
        <f>(AVERAGE(B18,E18,H18)/AVERAGE(B25,E25,H25))*100</f>
        <v>0</v>
      </c>
      <c r="N34" s="6">
        <f>(AVERAGE(B19,E19,H19)/AVERAGE(B25,E25,H25))*100</f>
        <v>0</v>
      </c>
      <c r="O34" s="6">
        <f>(AVERAGE(B20,E20,H20)/AVERAGE(B25,E25,H25))*100</f>
        <v>0</v>
      </c>
      <c r="P34" s="6">
        <f>(AVERAGE(B21,E21,H21)/AVERAGE(B25,E25,H25))*100</f>
        <v>0</v>
      </c>
      <c r="Q34" s="6">
        <f>(AVERAGE(B22,E22,H22)/AVERAGE(B25,E25,H25))*100</f>
        <v>0</v>
      </c>
      <c r="R34" s="6">
        <f>(AVERAGE(B23,E23,H23)/AVERAGE(B25,E25,H25))*100</f>
        <v>0</v>
      </c>
      <c r="S34" s="6">
        <f>(AVERAGE(B24,E24,H24)/AVERAGE(B25,E25,H25))*100</f>
        <v>0</v>
      </c>
      <c r="T34" s="6"/>
      <c r="U34" s="6"/>
      <c r="V34" s="6">
        <f t="shared" ref="V34:V39" si="2">SUM(D34:T34)</f>
        <v>20.431276161112823</v>
      </c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spans="1:39">
      <c r="B35" s="1">
        <v>5</v>
      </c>
      <c r="C35" s="6">
        <f>(AVERAGE(K8,N8,Q8)/AVERAGE(K25,N25,Q25))*100</f>
        <v>80.649993894095687</v>
      </c>
      <c r="D35" s="6">
        <f>(AVERAGE(K9,N9,Q9)/AVERAGE(K25,N25,Q25))*100</f>
        <v>15.624011704657331</v>
      </c>
      <c r="E35" s="6">
        <f>(AVERAGE($K10,$N10,$Q10)/AVERAGE(K25,N25,Q25))*100</f>
        <v>2.9589084083983792</v>
      </c>
      <c r="F35" s="6">
        <f>(AVERAGE(K11,N11,Q11)/AVERAGE(K25,N25,Q25))*100</f>
        <v>0.72496535301943532</v>
      </c>
      <c r="G35" s="6">
        <f>(AVERAGE(K12,N12,Q12)/AVERAGE(K25,N25,Q25))*100</f>
        <v>4.2120639829164877E-2</v>
      </c>
      <c r="H35" s="6">
        <f>(AVERAGE($K13,$N13,$Q13)/AVERAGE(K25,N25,Q25))*100</f>
        <v>0</v>
      </c>
      <c r="I35" s="6">
        <f>(AVERAGE(K14,N14,Q14)/AVERAGE(K25,N25,Q25))*100</f>
        <v>0</v>
      </c>
      <c r="J35" s="6">
        <f>(AVERAGE(K15,N15,Q15)/AVERAGE(K25,N25,Q25))*100</f>
        <v>0</v>
      </c>
      <c r="K35" s="6">
        <f>(AVERAGE(K16,N16,Q16)/AVERAGE(K25,N25,Q25))*100</f>
        <v>0</v>
      </c>
      <c r="L35" s="6">
        <f>(AVERAGE(K17,N17,Q17)/AVERAGE(K25,N25,Q25))*100</f>
        <v>0</v>
      </c>
      <c r="M35" s="6">
        <f>(AVERAGE(K18,N18,Q18)/AVERAGE(K25,N25,Q25))*100</f>
        <v>0</v>
      </c>
      <c r="N35" s="6">
        <f>(AVERAGE(K19,N19,Q19)/AVERAGE(K25,N25,Q25))*100</f>
        <v>0</v>
      </c>
      <c r="O35" s="6">
        <f>(AVERAGE(K20,N20,Q20)/AVERAGE(K25,N25,Q25))*100</f>
        <v>0</v>
      </c>
      <c r="P35" s="6">
        <f>(AVERAGE(K21,N21,Q21)/AVERAGE(K25,N25,Q25))*100</f>
        <v>0</v>
      </c>
      <c r="Q35" s="6">
        <f>(AVERAGE(K22,N22,Q22)/AVERAGE(K25,N25,Q25))*100</f>
        <v>0</v>
      </c>
      <c r="R35" s="6">
        <f>(AVERAGE(K23,N23,Q23)/AVERAGE(K25,N25,Q25))*100</f>
        <v>0</v>
      </c>
      <c r="S35" s="6">
        <f>(AVERAGE(K24,N24,Q24)/AVERAGE(K25,N25,Q25))*100</f>
        <v>0</v>
      </c>
      <c r="T35" s="6"/>
      <c r="U35" s="6"/>
      <c r="V35" s="6">
        <f t="shared" si="2"/>
        <v>19.35000610590431</v>
      </c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spans="1:39">
      <c r="B36" s="1">
        <v>15</v>
      </c>
      <c r="C36" s="6">
        <f>(AVERAGE(T8,W8,Z8)/AVERAGE(T25,W25,Z25))*100</f>
        <v>92.173610389314433</v>
      </c>
      <c r="D36" s="6">
        <f>(AVERAGE(T9,W9,Z9)/AVERAGE(T25,W25,Z25))*100</f>
        <v>2.6735796494076594</v>
      </c>
      <c r="E36" s="6">
        <f>(AVERAGE(T10,W10,Z10)/AVERAGE(T25,W25,Z25))*100</f>
        <v>1.1795878084249301</v>
      </c>
      <c r="F36" s="6">
        <f>(AVERAGE(T11,W11,Z11)/AVERAGE(T25,W25,Z25))*100</f>
        <v>0</v>
      </c>
      <c r="G36" s="6">
        <f>(AVERAGE(T12,W12,Z12)/AVERAGE(T25,W25,Z25))*100</f>
        <v>2.5202554619339677</v>
      </c>
      <c r="H36" s="6">
        <f>(AVERAGE(T13,W13,Z13)/AVERAGE(T25,W25,Z25))*100</f>
        <v>0</v>
      </c>
      <c r="I36" s="6">
        <f>(AVERAGE(T14,W14,Z14)/AVERAGE(T25,W25,Z25))*100</f>
        <v>1.452966690919036</v>
      </c>
      <c r="J36" s="6">
        <f>(AVERAGE(T15,W15,Z15)/AVERAGE(T25,W25,Z25))*100</f>
        <v>0</v>
      </c>
      <c r="K36" s="6">
        <f>(AVERAGE(T16,W16,Z16)/AVERAGE(T25,W25,Z25))*100</f>
        <v>0</v>
      </c>
      <c r="L36" s="6">
        <f>(AVERAGE(T17,W17,Z17)/AVERAGE(T25,W25,Z25))*100</f>
        <v>0</v>
      </c>
      <c r="M36" s="6">
        <f>(AVERAGE(T18,W18,Z18)/AVERAGE(T25,W25,Z25))*100</f>
        <v>0</v>
      </c>
      <c r="N36" s="6">
        <f>(AVERAGE(T19,W19,Z19)/AVERAGE(T25,W25,Z25))*100</f>
        <v>0</v>
      </c>
      <c r="O36" s="6">
        <f>(AVERAGE(T20,W20,Z20)/AVERAGE(T25,W25,Z25))*100</f>
        <v>0</v>
      </c>
      <c r="P36" s="6">
        <f>(AVERAGE(T21,W21,Z21)/AVERAGE(T25,W25,Z25))*100</f>
        <v>0</v>
      </c>
      <c r="Q36" s="6">
        <f>(AVERAGE(T22,W22,Z22)/AVERAGE(T25,W25,Z25))*100</f>
        <v>0</v>
      </c>
      <c r="R36" s="6">
        <f>(AVERAGE(T23,W23,Z23)/AVERAGE(T25,W25,Z25))*100</f>
        <v>0</v>
      </c>
      <c r="S36" s="6">
        <f>(AVERAGE(T24,W24,Z24)/AVERAGE(T25,W25,Z25))*100</f>
        <v>0</v>
      </c>
      <c r="T36" s="6"/>
      <c r="U36" s="6"/>
      <c r="V36" s="6">
        <f t="shared" si="2"/>
        <v>7.8263896106855935</v>
      </c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spans="1:39">
      <c r="B37" s="1">
        <v>30</v>
      </c>
      <c r="C37" s="6">
        <f>(AVERAGE(AC8,AF8,AI8)/AVERAGE(AC25,AF25,AI25))*100</f>
        <v>76.76010275663711</v>
      </c>
      <c r="D37" s="6">
        <f>(AVERAGE(AC9,AF9,AI9)/AVERAGE(AC25,AF25,AI25))*100</f>
        <v>16.316963555899108</v>
      </c>
      <c r="E37" s="6">
        <f>(AVERAGE(AC10,AF10,AI10)/AVERAGE(AC25,AF25,AI25))*100</f>
        <v>4.4278431132406642</v>
      </c>
      <c r="F37" s="6">
        <f>(AVERAGE(AC11,AF11,AI11)/AVERAGE(AC25,AF25,AI25))*100</f>
        <v>1.2443096110655607</v>
      </c>
      <c r="G37" s="6">
        <f>(AVERAGE(AC12,AF12,AI12)/AVERAGE(AC25,AF25,AI25))*100</f>
        <v>0.77549585681586353</v>
      </c>
      <c r="H37" s="6">
        <f>(AVERAGE(AC13,AF13,AI13)/AVERAGE(AC25,AF25,AI25))*100</f>
        <v>0.39861993279196467</v>
      </c>
      <c r="I37" s="6">
        <f>(AVERAGE(AC14,AF14,AI14)/AVERAGE(AC25,AF25,AI25))*100</f>
        <v>7.666517354975913E-2</v>
      </c>
      <c r="J37" s="6">
        <f>(AVERAGE(AC15,AF15,AI15)/AVERAGE(AC25,AF25,AI25))*100</f>
        <v>0</v>
      </c>
      <c r="K37" s="6">
        <f>(AVERAGE(AC16,AF16,AI16)/AVERAGE(AC25,AF25,AI25))*100</f>
        <v>0</v>
      </c>
      <c r="L37" s="6">
        <f>(AVERAGE(AC17,AF17,AI17)/AVERAGE(AC25,AF25,AI25))*100</f>
        <v>0</v>
      </c>
      <c r="M37" s="6">
        <f>(AVERAGE(AC18,AF18,AI18)/AVERAGE(AC25,AF25,AI25))*100</f>
        <v>0</v>
      </c>
      <c r="N37" s="6">
        <f>(AVERAGE(AC19,AF19,AI19)/AVERAGE(AC25,AF25,AI25))*100</f>
        <v>0</v>
      </c>
      <c r="O37" s="6">
        <f>(AVERAGE(AC20,AF20,AI20)/AVERAGE(AC25,AF25,AI25))*100</f>
        <v>0</v>
      </c>
      <c r="P37" s="6">
        <f>(AVERAGE(AC21,AF21,AI21)/AVERAGE(AC25,AF25,AI25))*100</f>
        <v>0</v>
      </c>
      <c r="Q37" s="6">
        <f>(AVERAGE(AC22,AF22,AI22)/AVERAGE(AC25,AF25,AI25))*100</f>
        <v>0</v>
      </c>
      <c r="R37" s="6">
        <f>(AVERAGE(AC23,AF23,AI23)/AVERAGE(AC25,AF25,AI25))*100</f>
        <v>0</v>
      </c>
      <c r="S37" s="6">
        <f>(AVERAGE(AC24,AF24,AI24)/AVERAGE(AC25,AF25,AI25))*100</f>
        <v>0</v>
      </c>
      <c r="T37" s="6"/>
      <c r="U37" s="6"/>
      <c r="V37" s="6">
        <f t="shared" si="2"/>
        <v>23.239897243362918</v>
      </c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spans="1:39">
      <c r="B38" s="1">
        <v>60</v>
      </c>
      <c r="C38" s="6">
        <f>(AVERAGE(AL8,AO8,AR8)/AVERAGE(AL25,AO25,AR25))*100</f>
        <v>71.76616586461347</v>
      </c>
      <c r="D38" s="6">
        <f>(AVERAGE(AL9,AO9,AR9)/AVERAGE(AL25,AO25,AR25))*100</f>
        <v>16.84278915988132</v>
      </c>
      <c r="E38" s="6">
        <f>(AVERAGE(AL10,AO10,AR10)/AVERAGE(AL25,AO25,AR25))*100</f>
        <v>5.4150838805595676</v>
      </c>
      <c r="F38" s="6">
        <f>(AVERAGE(AL11,AO11,AR11)/AVERAGE(AL25,AO25,AR25))*100</f>
        <v>2.2724507557865405</v>
      </c>
      <c r="G38" s="6">
        <f>(AVERAGE(AL12,AO12,AR12)/AVERAGE(AL25,AO25,AR25))*100</f>
        <v>1.8699728423132413</v>
      </c>
      <c r="H38" s="6">
        <f>(AVERAGE(AL13,AO13,AR13)/AVERAGE(AL25,AO25,AR25))*100</f>
        <v>1.3912824830873169</v>
      </c>
      <c r="I38" s="6">
        <f>(AVERAGE(AL14,AO14,AR14)/AVERAGE(AL25,AO25,AR25))*100</f>
        <v>0.44225501375855036</v>
      </c>
      <c r="J38" s="6">
        <f>(AVERAGE(AL15,AO15,AR15)/AVERAGE(AL25,AO25,AR25))*100</f>
        <v>0</v>
      </c>
      <c r="K38" s="6">
        <f>(AVERAGE(AL16,AO16,AR16)/AVERAGE(AL25,AO25,AR25))*100</f>
        <v>0</v>
      </c>
      <c r="L38" s="6">
        <f>(AVERAGE(AL17,AO17,AR17)/AVERAGE(AL25,AO25,AR25))*100</f>
        <v>0</v>
      </c>
      <c r="M38" s="6">
        <f>(AVERAGE(AL18,AO18,AR18)/AVERAGE(AL25,AO25,AR25))*100</f>
        <v>0</v>
      </c>
      <c r="N38" s="6">
        <f>(AVERAGE(AL19,AO19,AR19)/AVERAGE(AL25,AO25,AR25))*100</f>
        <v>0</v>
      </c>
      <c r="O38" s="6">
        <f>(AVERAGE(AL20,AO20,AR20)/AVERAGE(AL25,AO25,AR25))*100</f>
        <v>0</v>
      </c>
      <c r="P38" s="6">
        <f>(AVERAGE(AL21,AO21,AR21)/AVERAGE(AL25,AO25,AR25))*100</f>
        <v>0</v>
      </c>
      <c r="Q38" s="6">
        <f>(AVERAGE(AL22,AO22,AR22)/AVERAGE(AL25,AO25,AR25))*100</f>
        <v>0</v>
      </c>
      <c r="R38" s="6">
        <f>(AVERAGE(AL23,AO23,AR23)/AVERAGE(AL25,AO25,AR25))*100</f>
        <v>0</v>
      </c>
      <c r="S38" s="6">
        <f>(AVERAGE(AL24,AO24,AR24)/AVERAGE(AL25,AO25,AR25))*100</f>
        <v>0</v>
      </c>
      <c r="T38" s="6"/>
      <c r="U38" s="6"/>
      <c r="V38" s="6">
        <f t="shared" si="2"/>
        <v>28.233834135386537</v>
      </c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spans="1:39">
      <c r="B39" s="1">
        <v>120</v>
      </c>
      <c r="C39" s="1">
        <f>(AVERAGE(AU8,AX8,BA8)/AVERAGE(AU25,AX25,BA25))*100</f>
        <v>67.383474800410582</v>
      </c>
      <c r="D39" s="1">
        <f>(AVERAGE(AU9,AX9,BA9)/AVERAGE(AU25,AX25,BA25))*100</f>
        <v>15.710218468086293</v>
      </c>
      <c r="E39" s="1">
        <f>(AVERAGE(AU10,AX10,BA10)/AVERAGE(AU25,AX25,BA25))*100</f>
        <v>6.442007819451173</v>
      </c>
      <c r="F39" s="1">
        <f>(AVERAGE(AU11,AX11,BA11)/AVERAGE(AU25,AX25,BA25))*100</f>
        <v>3.3991202076974298</v>
      </c>
      <c r="G39" s="1">
        <f>(AVERAGE(AU12,AX12,BA12)/AVERAGE(AU25,AX25,BA25))*100</f>
        <v>3.0639803004473691</v>
      </c>
      <c r="H39" s="1">
        <f>(AVERAGE(AU13,AX13,BA13)/AVERAGE(AU25,AX25,BA25))*100</f>
        <v>2.8383621438426299</v>
      </c>
      <c r="I39" s="1">
        <f>(AVERAGE(AU14,AX14,BA14)/AVERAGE(AU25,AX25,BA25))*100</f>
        <v>1.1628362600645397</v>
      </c>
      <c r="J39" s="1">
        <f>(AVERAGE(AU15,AX15,BA15)/AVERAGE(AU25,AX25,BA25))*100</f>
        <v>0</v>
      </c>
      <c r="K39" s="1">
        <f>(AVERAGE(AU16,AX16,BA16)/AVERAGE(AU25,AX25,BA25))*100</f>
        <v>0</v>
      </c>
      <c r="L39" s="1">
        <f>(AVERAGE(AU17,AX17,BA17)/AVERAGE(AU25,AX25,BA25))*100</f>
        <v>0</v>
      </c>
      <c r="M39" s="1">
        <f>(AVERAGE(AU18,AX18,BA18)/AVERAGE(AU25,AX25,BA25))*100</f>
        <v>0</v>
      </c>
      <c r="N39" s="1">
        <f>(AVERAGE(AU19,AX19,BA19)/AVERAGE(AU25,AX25,BA25))*100</f>
        <v>0</v>
      </c>
      <c r="O39" s="1">
        <f>(AVERAGE(AU20,AX20,BA20)/AVERAGE(AU25,AX25,BA25))*100</f>
        <v>0</v>
      </c>
      <c r="P39" s="1">
        <f>(AVERAGE(AU21,AX21,BA21)/AVERAGE(AU25,AX25,BA25))*100</f>
        <v>0</v>
      </c>
      <c r="Q39" s="1">
        <f>(AVERAGE(AU22,AX22,BA22)/AVERAGE(AU25,AX25,BA25))*100</f>
        <v>0</v>
      </c>
      <c r="R39" s="1">
        <f>(AVERAGE(AU23,AX23,BA23)/AVERAGE(AU25,AX25,BA25))*100</f>
        <v>0</v>
      </c>
      <c r="S39" s="1">
        <f>(AVERAGE(AU24,AX24,BA24)/AVERAGE(AU25,AX25,BA25))*100</f>
        <v>0</v>
      </c>
      <c r="V39" s="6">
        <f t="shared" si="2"/>
        <v>32.616525199589432</v>
      </c>
    </row>
    <row r="41" spans="1:39">
      <c r="A41" s="1" t="s">
        <v>0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9">
      <c r="B42" s="1" t="s">
        <v>25</v>
      </c>
      <c r="C42" s="4" t="s">
        <v>24</v>
      </c>
      <c r="D42" s="5" t="s">
        <v>23</v>
      </c>
      <c r="E42" s="5" t="s">
        <v>22</v>
      </c>
      <c r="F42" s="5" t="s">
        <v>21</v>
      </c>
      <c r="G42" s="5" t="s">
        <v>20</v>
      </c>
      <c r="H42" s="4" t="s">
        <v>19</v>
      </c>
      <c r="I42" s="4" t="s">
        <v>18</v>
      </c>
      <c r="J42" s="4" t="s">
        <v>17</v>
      </c>
      <c r="K42" s="4" t="s">
        <v>16</v>
      </c>
      <c r="L42" s="4" t="s">
        <v>15</v>
      </c>
      <c r="M42" s="4" t="s">
        <v>14</v>
      </c>
      <c r="N42" s="4" t="s">
        <v>13</v>
      </c>
      <c r="O42" s="4" t="s">
        <v>12</v>
      </c>
      <c r="P42" s="4" t="s">
        <v>11</v>
      </c>
      <c r="Q42" s="4" t="s">
        <v>10</v>
      </c>
      <c r="R42" s="4" t="s">
        <v>9</v>
      </c>
      <c r="S42" s="4" t="s">
        <v>8</v>
      </c>
      <c r="T42" s="4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9">
      <c r="B43" s="1">
        <v>0</v>
      </c>
      <c r="C43" s="8">
        <f>STDEV(((B8/B25)*100),((E8/E25)*100),((H8/H25)*100))</f>
        <v>1.3675824986767269</v>
      </c>
      <c r="D43" s="8">
        <f>STDEV(((B9/B25)*100),((E9/E25)*100),((H9/H25)*100))</f>
        <v>1.192437156844701</v>
      </c>
      <c r="E43" s="8">
        <f>STDEV(((B10/B25)*100),((E10/E25)*100),((H10/H25)*100))</f>
        <v>0.85737513503956764</v>
      </c>
      <c r="F43" s="8">
        <f>STDEV(((B11/B25)*100),((E11/E25)*100),((H11/H25)*100))</f>
        <v>0.34484885391378178</v>
      </c>
      <c r="G43" s="8">
        <f>STDEV(((B12/B25)*100),((E12/E25)*100),((H12/H25)*100))</f>
        <v>0</v>
      </c>
      <c r="H43" s="8">
        <f>STDEV(((B13/B25)*100),((E13/E25)*100),((H13/H25)*100))</f>
        <v>0</v>
      </c>
      <c r="I43" s="8">
        <f>STDEV(((B14/B25)*100),((E14/E25)*100),((H14/H25)*100))</f>
        <v>1.2427189651270876E-2</v>
      </c>
      <c r="J43" s="8">
        <f>STDEV(((B15/B25)*100),((E15/E25)*100),((H15/H25)*100))</f>
        <v>0</v>
      </c>
      <c r="K43" s="8">
        <f>STDEV(((B16/B25)*100),((E16/E25)*100),((H16/H25)*100))</f>
        <v>0</v>
      </c>
      <c r="L43" s="8">
        <f>STDEV(((B17/B25)*100),((E17/E25)*100),((H17/H25)*100))</f>
        <v>0</v>
      </c>
      <c r="M43" s="8">
        <f>STDEV(((B18/$B$25)*100),((E18/$E$25)*100),((H18/$H$25)*100))</f>
        <v>0</v>
      </c>
      <c r="N43" s="8">
        <f>STDEV(((B19/B25)*100),((E19/E25)*100),((H19/H25)*100))</f>
        <v>0</v>
      </c>
      <c r="O43" s="8">
        <f>STDEV(((B20/B25)*100),((E20/E25)*100),((H20/H25)*100))</f>
        <v>0</v>
      </c>
      <c r="P43" s="8">
        <f>STDEV(((B21/B25)*100),((E21/E25)*100),((H21/H25)*100))</f>
        <v>0</v>
      </c>
      <c r="Q43" s="8">
        <f>STDEV(((B22/B25)*100),((E22/E25)*100),((H22/H25)*100))</f>
        <v>0</v>
      </c>
      <c r="R43" s="8">
        <f>STDEV(((B23/B25)*100),((E23/E25)*100),((H23/H25)*100))</f>
        <v>0</v>
      </c>
      <c r="S43" s="8">
        <f>STDEV(((B24/B25)*100),((E24/E25)*100),((H24/H25)*100))</f>
        <v>0</v>
      </c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9">
      <c r="B44" s="1">
        <v>5</v>
      </c>
      <c r="C44" s="1">
        <f>STDEV(((K8/K25)*100),((N8/N25)*100),((Q8/Q25)*100))</f>
        <v>9.8999633147247561</v>
      </c>
      <c r="D44" s="8">
        <f>STDEV(((K9/K25)*100),((N9/N25)*100),((Q9/Q25)*100))</f>
        <v>7.6999609642045579</v>
      </c>
      <c r="E44" s="8">
        <f>STDEV(((K10/K25)*100),((N10/N25)*100),((Q10/Q25)*100))</f>
        <v>1.9265519560252686</v>
      </c>
      <c r="F44" s="8">
        <f>STDEV(((K11/K25)*100),((N11/N25)*100),((Q11/Q25)*100))</f>
        <v>0.42729405849558372</v>
      </c>
      <c r="G44" s="8">
        <f>STDEV(((K12/K25)*100),((N12/N25)*100),((Q12/Q25)*100))</f>
        <v>3.6767021148491688E-2</v>
      </c>
      <c r="H44" s="8">
        <f>STDEV(((K13/K25)*100),((N13/N25)*100),((Q13/Q25)*100))</f>
        <v>0</v>
      </c>
      <c r="I44" s="8">
        <f>STDEV(((K14/K25)*100),((N14/N25)*100),((Q14/Q25)*100))</f>
        <v>0</v>
      </c>
      <c r="J44" s="8">
        <f>STDEV(((K15/K25)*100),((N15/N25)*100),((Q15/Q25)*100))</f>
        <v>0</v>
      </c>
      <c r="K44" s="8">
        <f>STDEV(((K16/K25)*100),((N16/N25)*100),((Q16/Q25)*100))</f>
        <v>0</v>
      </c>
      <c r="L44" s="8">
        <f>STDEV((($K17/$K$25)*100),(($N17/$N$25)*100),(($Q17/$Q$25)*100))</f>
        <v>0</v>
      </c>
      <c r="M44" s="8">
        <f>STDEV((($K18/$K$25)*100),(($N18/$N$25)*100),(($Q18/$Q$25)*100))</f>
        <v>0</v>
      </c>
      <c r="N44" s="8">
        <f>STDEV((($K19/$K$25)*100),(($N19/$N$25)*100),(($Q19/$Q$25)*100))</f>
        <v>0</v>
      </c>
      <c r="O44" s="8">
        <f>STDEV((($K20/$K$25)*100),(($N20/$N$25)*100),(($Q20/$Q$25)*100))</f>
        <v>0</v>
      </c>
      <c r="P44" s="8">
        <f>STDEV((($K21/$K$25)*100),(($N21/$N$25)*100),(($Q21/$Q$25)*100))</f>
        <v>0</v>
      </c>
      <c r="Q44" s="8">
        <f>STDEV((($K22/$K$25)*100),(($N22/$N$25)*100),(($Q22/$Q$25)*100))</f>
        <v>0</v>
      </c>
      <c r="R44" s="8">
        <f>STDEV((($K23/$K$25)*100),(($N23/$N$25)*100),(($Q23/$Q$25)*100))</f>
        <v>0</v>
      </c>
      <c r="S44" s="8">
        <f>STDEV((($K24/$K$25)*100),(($N24/$N$25)*100),(($Q24/$Q$25)*100))</f>
        <v>0</v>
      </c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9">
      <c r="B45" s="1">
        <v>15</v>
      </c>
      <c r="C45" s="1">
        <f>STDEV(((T8/T25)*100),((W8/W25)*100),((Z8/Z25)*100))</f>
        <v>8.2202255971112077</v>
      </c>
      <c r="D45" s="8">
        <f>STDEV(((T9/T25)*100),((W9/W25)*100),((Z9/Z25)*100))</f>
        <v>1.73439081425943</v>
      </c>
      <c r="E45" s="8">
        <f>STDEV(((T10/T25)*100),((W10/W25)*100),((Z10/Z25)*100))</f>
        <v>1.1881986956795942</v>
      </c>
      <c r="F45" s="8">
        <f>STDEV(((T11/T25)*100),((W11/W25)*100),((Z11/Z25)*100))</f>
        <v>0</v>
      </c>
      <c r="G45" s="8">
        <f>STDEV(((T12/T25)*100),((W12/W25)*100),((Z12/Z25)*100))</f>
        <v>1.6651374223950526</v>
      </c>
      <c r="H45" s="8">
        <f>STDEV(((T13/T25)*100),((W13/W25)*100),((Z13/Z25)*100))</f>
        <v>0</v>
      </c>
      <c r="I45" s="8">
        <f>STDEV(((T14/T25)*100),((W14/W25)*100),((Z14/Z25)*100))</f>
        <v>12.127979822630518</v>
      </c>
      <c r="J45" s="8">
        <f>STDEV(((T15/T25)*100),((W15/W25)*100),((Z15/Z25)*100))</f>
        <v>0</v>
      </c>
      <c r="K45" s="8">
        <f>STDEV(((T16/T25)*100),((W16/W25)*100),((Z16/Z25)*100))</f>
        <v>0</v>
      </c>
      <c r="L45" s="8">
        <f>STDEV((($T17/$T$25)*100),(($W17/$W$25)*100),(($Z17/$Z$25)*100))</f>
        <v>0</v>
      </c>
      <c r="M45" s="8">
        <f>STDEV((($T18/$T$25)*100),(($W18/$W$25)*100),(($Z18/$Z$25)*100))</f>
        <v>0</v>
      </c>
      <c r="N45" s="8">
        <f>STDEV((($T19/$T$25)*100),(($W19/$W$25)*100),(($Z19/$Z$25)*100))</f>
        <v>0</v>
      </c>
      <c r="O45" s="8">
        <f>STDEV((($T20/$T$25)*100),(($W20/$W$25)*100),(($Z20/$Z$25)*100))</f>
        <v>0</v>
      </c>
      <c r="P45" s="8">
        <f>STDEV((($T21/$T$25)*100),(($W21/$W$25)*100),(($Z21/$Z$25)*100))</f>
        <v>0</v>
      </c>
      <c r="Q45" s="8">
        <f>STDEV((($T22/$T$25)*100),(($W22/$W$25)*100),(($Z22/$Z$25)*100))</f>
        <v>0</v>
      </c>
      <c r="R45" s="8">
        <f>STDEV((($T23/$T$25)*100),(($W23/$W$25)*100),(($Z23/$Z$25)*100))</f>
        <v>0</v>
      </c>
      <c r="S45" s="8">
        <f>STDEV((($T24/$T$25)*100),(($W24/$W$25)*100),(($Z24/$Z$25)*100))</f>
        <v>0</v>
      </c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9">
      <c r="B46" s="1">
        <v>30</v>
      </c>
      <c r="C46" s="1">
        <f>STDEV(((AC8/AC25)*100),((AF8/AF25)*100),((AI8/AI25)*100))</f>
        <v>0.48824392932911603</v>
      </c>
      <c r="D46" s="8">
        <f>STDEV(((AC9/AC25)*100),((AF9/AF25)*100),((AI9/AI25)*100))</f>
        <v>6.0248953778080191E-2</v>
      </c>
      <c r="E46" s="8">
        <f>STDEV(((AC10/AC25)*100),((AF10/AF25)*100),((AI10/AI25)*100))</f>
        <v>0.5319195229130399</v>
      </c>
      <c r="F46" s="8">
        <f>STDEV(((AC11/AC25)*100),((AF11/AF25)*100),((AI11/AI25)*100))</f>
        <v>6.0704308153945036E-2</v>
      </c>
      <c r="G46" s="8">
        <f>STDEV(((AC12/AC25)*100),((AF12/AF25)*100),((AI12/AI25)*100))</f>
        <v>7.3772949530265822E-2</v>
      </c>
      <c r="H46" s="8">
        <f>STDEV(((AC13/AC25)*100),((AF13/AF25)*100),((AI13/AI25)*100))</f>
        <v>0.13405900649143856</v>
      </c>
      <c r="I46" s="8">
        <f>STDEV(((AC14/AC25)*100),((AF14/AF25)*100),((AI14/AI25)*100))</f>
        <v>2.3633286707780414E-2</v>
      </c>
      <c r="J46" s="8">
        <f>STDEV(((AC15/AC25)*100),((AF15/AF25)*100),((AI15/AI25)*100))</f>
        <v>0</v>
      </c>
      <c r="K46" s="8">
        <f>STDEV(((AC16/AC25)*100),((AF16/AF25)*100),((AI16/AI25)*100))</f>
        <v>0</v>
      </c>
      <c r="L46" s="8">
        <f>STDEV((($AC$17/$AC$25)*100),(($AF$17/$AF$25)*100),(($AI$17/$AI$25)*100))</f>
        <v>0</v>
      </c>
      <c r="M46" s="8">
        <f>STDEV((($AC$18/$AC$25)*100),(($AF$18/$AF$25)*100),(($AI$18/$AI$25)*100))</f>
        <v>0</v>
      </c>
      <c r="N46" s="8">
        <f>STDEV((($AC$19/$AC$25)*100),(($AF$19/$AF$25)*100),(($AI$19/$AI$25)*100))</f>
        <v>0</v>
      </c>
      <c r="O46" s="8">
        <f>STDEV((($AC$20/$AC$25)*100),(($AF$20/$AF$25)*100),(($AI$20/$AI$25)*100))</f>
        <v>0</v>
      </c>
      <c r="P46" s="8">
        <f>STDEV((($AC$21/$AC$25)*100),(($AF$21/$AF$25)*100),(($AI$21/$AI$25)*100))</f>
        <v>0</v>
      </c>
      <c r="Q46" s="8">
        <f>STDEV((($AC$22/$AC$25)*100),(($AF$22/$AF$25)*100),(($AI$22/$AI$25)*100))</f>
        <v>0</v>
      </c>
      <c r="R46" s="8">
        <f>STDEV((($AC$23/$AC$25)*100),(($AF$23/$AF$25)*100),(($AI$23/$AI$25)*100))</f>
        <v>0</v>
      </c>
      <c r="S46" s="8">
        <f>STDEV((($AC$24/$AC$25)*100),(($AF$24/$AF$25)*100),(($AI$24/$AI$25)*100))</f>
        <v>0</v>
      </c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9">
      <c r="B47" s="1">
        <v>60</v>
      </c>
      <c r="C47" s="1">
        <f>STDEV(((AL8/AL25)*100),((AO8/AO25)*100),((AR8/AR25)*100))</f>
        <v>0.26418562491169673</v>
      </c>
      <c r="D47" s="8">
        <f>STDEV(((AL9/AL25)*100),((AO9/AO25)*100),((AR9/AR25)*100))</f>
        <v>0.18398437255558781</v>
      </c>
      <c r="E47" s="8">
        <f>STDEV(((AL10/AL25)*100),((AO10/AO25)*100),((AR10/AR25)*100))</f>
        <v>0.23581803191791403</v>
      </c>
      <c r="F47" s="8">
        <f>STDEV(((AL11/AL25)*100),((AO11/AO25)*100),((AR11/AR25)*100))</f>
        <v>3.4060942973255126E-2</v>
      </c>
      <c r="G47" s="8">
        <f>STDEV(((AL12/AL25)*100),((AO12/AO25)*100),((AR12/AR25)*100))</f>
        <v>4.8541853436366147E-2</v>
      </c>
      <c r="H47" s="8">
        <f>STDEV(((AL13/AL25)*100),((AO13/AO25)*100),((AR13/AR25)*100))</f>
        <v>0.11932824473466894</v>
      </c>
      <c r="I47" s="8">
        <f>STDEV(((AL14/AL25)*100),((AO14/AO25)*100),((AR14/AR25)*100))</f>
        <v>7.6033027974409431E-2</v>
      </c>
      <c r="J47" s="8">
        <f>STDEV(((AL15/AL25)*100),((AO15/AO25)*100),((AR15/AR25)*100))</f>
        <v>0</v>
      </c>
      <c r="K47" s="8">
        <f>STDEV(((AL16/AL25)*100),((AO16/AO25)*100),((AR16/AR25)*100))</f>
        <v>0</v>
      </c>
      <c r="L47" s="8">
        <f>STDEV((($AL$17/$AL$25)*100),(($AO$17/$AO$25)*100),(($AR$17/$AR$25)*100))</f>
        <v>0</v>
      </c>
      <c r="M47" s="8">
        <f>STDEV((($AL$18/$AL$25)*100),(($AO$18/$AO$25)*100),(($AR$18/$AR$25)*100))</f>
        <v>0</v>
      </c>
      <c r="N47" s="8">
        <f>STDEV((($AL$19/$AL$25)*100),(($AO$19/$AO$25)*100),(($AR$19/$AR$25)*100))</f>
        <v>0</v>
      </c>
      <c r="O47" s="8">
        <f>STDEV((($AL$20/$AL$25)*100),(($AO$20/$AO$25)*100),(($AR$20/$AR$25)*100))</f>
        <v>0</v>
      </c>
      <c r="P47" s="8">
        <f>STDEV((($AL$21/$AL$25)*100),(($AO$21/$AO$25)*100),(($AR$21/$AR$25)*100))</f>
        <v>0</v>
      </c>
      <c r="Q47" s="8">
        <f>STDEV((($AL$22/$AL$25)*100),(($AO$22/$AO$25)*100),(($AR$22/$AR$25)*100))</f>
        <v>0</v>
      </c>
      <c r="R47" s="8">
        <f>STDEV((($AL$23/$AL$25)*100),(($AO$23/$AO$25)*100),(($AR$23/$AR$25)*100))</f>
        <v>0</v>
      </c>
      <c r="S47" s="8">
        <f>STDEV((($AL$24/$AL$25)*100),(($AO$24/$AO$25)*100),(($AR$24/$AR$25)*100))</f>
        <v>0</v>
      </c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9">
      <c r="B48" s="1">
        <v>120</v>
      </c>
      <c r="C48" s="1">
        <f>STDEV(((AU8/AU25)*100),((AX8/AX25)*100),((BA8/BA25)*100))</f>
        <v>1.3825738629141675</v>
      </c>
      <c r="D48" s="8">
        <f>STDEV(((AU9/AU25)*100),((AX9/AX25)*100),((BA9/BA25)*100))</f>
        <v>0.30618831802156421</v>
      </c>
      <c r="E48" s="8">
        <f>STDEV(((AU10/AU25)*100),((AX10/AX25)*100),((BA10/BA25)*100))</f>
        <v>0.29665542801693112</v>
      </c>
      <c r="F48" s="8">
        <f>STDEV(((AU11/AU25)*100),((AX11/AX25)*100),((BA11/BA25)*100))</f>
        <v>0.2599801159785462</v>
      </c>
      <c r="G48" s="8">
        <f>STDEV(((AU12/AU25)*100),((AX12/AX25)*100),((BA12/BA25)*100))</f>
        <v>0.3579986109594519</v>
      </c>
      <c r="H48" s="8">
        <f>STDEV(((AU13/AU25)*100),((AX13/AX25)*100),((BA13/BA25)*100))</f>
        <v>0.42066834849648205</v>
      </c>
      <c r="I48" s="8">
        <f>STDEV(((AU14/AU25)*100),((AX14/AX25)*100),((BA14/BA25)*100))</f>
        <v>0.16514309782762338</v>
      </c>
      <c r="J48" s="8">
        <f>STDEV(((AU15/AU25)*100),((AX15/AX25)*100),((BA15/BA25)*100))</f>
        <v>0</v>
      </c>
      <c r="K48" s="8">
        <f>STDEV(((AU16/AU25)*100),((AX16/AX25)*100),((BA16/BA25)*100))</f>
        <v>0</v>
      </c>
      <c r="L48" s="8">
        <f>STDEV((($AU$17/$AU$25)*100),(($AX$17/$AX$25)*100),(($BA$17/$BA$25)*100))</f>
        <v>0</v>
      </c>
      <c r="M48" s="8">
        <f>STDEV((($AU$18/$AU$25)*100),(($AX$18/$AX$25)*100),(($BA$18/$BA$25)*100))</f>
        <v>0</v>
      </c>
      <c r="N48" s="8">
        <f>STDEV((($AU$19/$AU$25)*100),(($AX$19/$AX$25)*100),(($BA$19/$BA$25)*100))</f>
        <v>0</v>
      </c>
      <c r="O48" s="8">
        <f>STDEV((($AU$20/$AU$25)*100),(($AX$20/$AX$25)*100),(($BA$20/$BA$25)*100))</f>
        <v>0</v>
      </c>
      <c r="P48" s="8">
        <f>STDEV((($AU$21/$AU$25)*100),(($AX$21/$AX$25)*100),(($BA$21/$BA$25)*100))</f>
        <v>0</v>
      </c>
      <c r="Q48" s="8">
        <f>STDEV((($AU$22/$AU$25)*100),(($AX$22/$AX$25)*100),(($BA$22/$BA$25)*100))</f>
        <v>0</v>
      </c>
      <c r="R48" s="8">
        <f>STDEV((($AU$23/$AU$25)*100),(($AX$23/$AX$25)*100),(($BA$23/$BA$25)*100))</f>
        <v>0</v>
      </c>
      <c r="S48" s="8">
        <f>STDEV((($AU$24/$AU$25)*100),(($AX$24/$AX$25)*100),(($BA$24/$BA$25)*100))</f>
        <v>0</v>
      </c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22"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 spans="1:22">
      <c r="A50" s="1" t="s">
        <v>7</v>
      </c>
      <c r="B50" s="1" t="s">
        <v>6</v>
      </c>
      <c r="C50" s="3" t="s">
        <v>5</v>
      </c>
      <c r="D50" s="3" t="s">
        <v>4</v>
      </c>
      <c r="E50" s="3" t="s">
        <v>3</v>
      </c>
      <c r="F50" s="3" t="s">
        <v>2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 spans="1:22">
      <c r="A51" s="1" t="s">
        <v>1</v>
      </c>
      <c r="B51" s="1">
        <f>(AVERAGE(K25,N25,Q25)/AVERAGE(B25,E25,H25))</f>
        <v>1.1462388316177259</v>
      </c>
      <c r="C51" s="1">
        <f>(AVERAGE(T25,W25,Z25)/AVERAGE(B25,E25,H25))</f>
        <v>9.7915160463914359E-3</v>
      </c>
      <c r="D51" s="1">
        <f>(AVERAGE(AC25,AF25,AI25)/AVERAGE(B25,E25,H25))</f>
        <v>2.4068575069443798</v>
      </c>
      <c r="E51" s="1">
        <f>(AVERAGE(AL25,AO25,AR25)/AVERAGE(B25,E25,H25))</f>
        <v>6.035480669442312</v>
      </c>
      <c r="F51" s="1">
        <f>(AVERAGE(AU25,AX25,BA25)/AVERAGE(B25,E25,H25))</f>
        <v>3.3850490287210615</v>
      </c>
    </row>
    <row r="52" spans="1:22">
      <c r="A52" s="1" t="s">
        <v>0</v>
      </c>
      <c r="B52" s="1">
        <f>STDEV((K25/B25),(N25/E25),(Q25/H25))</f>
        <v>1.1500173255956345</v>
      </c>
      <c r="C52" s="1">
        <f>STDEV((T25/B25),(W25/E25),(Z25/H25))</f>
        <v>8.9801870449260062E-3</v>
      </c>
      <c r="D52" s="1">
        <f>STDEV((AC25/B25),(AF25/E25),(AI25/H25))</f>
        <v>1.1433249491538153</v>
      </c>
      <c r="E52" s="1">
        <f>STDEV((AL25/B25),(AO25/E25),(AR25/H25))</f>
        <v>3.0693395567182011</v>
      </c>
      <c r="F52" s="1">
        <f>STDEV((AU25/B25),(AX25/E25),(BA25/H25))</f>
        <v>1.4913351858989936</v>
      </c>
    </row>
    <row r="53" spans="1:22">
      <c r="A53" s="1" t="s">
        <v>30</v>
      </c>
      <c r="B53" s="1" t="e">
        <f>TTEST((K25,N25,Q25),(B25,E25,H25),2,3)</f>
        <v>#VALUE!</v>
      </c>
      <c r="C53" s="1" t="e">
        <f>TTEST((T25,W25,Z25),(B25,E25,H2),2,1)</f>
        <v>#VALUE!</v>
      </c>
      <c r="D53" s="1" t="e">
        <f>TTEST((AC25,AF25,AI25),(B25,E25,H25),2,1)</f>
        <v>#VALUE!</v>
      </c>
      <c r="E53" s="1" t="e">
        <f>TTEST((AL25,AO25,AR25),(B25,E25,H25),2,1)</f>
        <v>#VALUE!</v>
      </c>
      <c r="F53" s="1" t="e">
        <f>TTEST((AU25,AX25,BA25),(B25,E25,H25),2,1)</f>
        <v>#VALUE!</v>
      </c>
    </row>
    <row r="54" spans="1:22">
      <c r="A54" s="7" t="s">
        <v>29</v>
      </c>
    </row>
    <row r="55" spans="1:22">
      <c r="A55" s="1" t="s">
        <v>27</v>
      </c>
    </row>
    <row r="56" spans="1:22">
      <c r="B56" s="1" t="s">
        <v>25</v>
      </c>
      <c r="C56" s="4" t="s">
        <v>24</v>
      </c>
      <c r="D56" s="5" t="s">
        <v>23</v>
      </c>
      <c r="E56" s="5" t="s">
        <v>22</v>
      </c>
      <c r="F56" s="5" t="s">
        <v>21</v>
      </c>
      <c r="G56" s="5" t="s">
        <v>20</v>
      </c>
      <c r="H56" s="4" t="s">
        <v>19</v>
      </c>
      <c r="I56" s="4" t="s">
        <v>18</v>
      </c>
      <c r="J56" s="4" t="s">
        <v>17</v>
      </c>
      <c r="K56" s="4" t="s">
        <v>16</v>
      </c>
      <c r="L56" s="4" t="s">
        <v>15</v>
      </c>
      <c r="M56" s="4" t="s">
        <v>14</v>
      </c>
      <c r="N56" s="4" t="s">
        <v>13</v>
      </c>
      <c r="O56" s="4" t="s">
        <v>12</v>
      </c>
      <c r="P56" s="4" t="s">
        <v>11</v>
      </c>
      <c r="Q56" s="4" t="s">
        <v>10</v>
      </c>
      <c r="R56" s="4" t="s">
        <v>9</v>
      </c>
      <c r="S56" s="4" t="s">
        <v>8</v>
      </c>
      <c r="T56" s="4"/>
      <c r="V56" s="1" t="s">
        <v>26</v>
      </c>
    </row>
    <row r="57" spans="1:22">
      <c r="B57" s="1">
        <v>0</v>
      </c>
      <c r="C57" s="6">
        <f>(AVERAGE(C8,F8,I8)/AVERAGE(C25,F25,I25))*100</f>
        <v>92.817967381255841</v>
      </c>
      <c r="D57" s="6">
        <f>(AVERAGE(C9,F9,I9)/AVERAGE(C25,F25,I25))*100</f>
        <v>6.7258537405700674</v>
      </c>
      <c r="E57" s="6">
        <f>(AVERAGE(C10,F10,I10)/AVERAGE(C25,F25,I25))*100</f>
        <v>0.4561788781740973</v>
      </c>
      <c r="F57" s="6">
        <f>(AVERAGE(C11,F11,I11)/AVERAGE(C25,F25,I25))*100</f>
        <v>0</v>
      </c>
      <c r="G57" s="6">
        <f>(AVERAGE($C12,$F12,$I12)/AVERAGE($C$25,$F$25,$I$25))*100</f>
        <v>0</v>
      </c>
      <c r="H57" s="6">
        <f>(AVERAGE($C13,$F13,$I13)/AVERAGE($C$25,$F$25,$I$25))*100</f>
        <v>0</v>
      </c>
      <c r="I57" s="6">
        <f>(AVERAGE($C14,$F14,$I14)/AVERAGE($C$25,$F$25,$I$25))*100</f>
        <v>0</v>
      </c>
      <c r="J57" s="6">
        <f>(AVERAGE($C15,$F15,$I15)/AVERAGE($C$25,$F$25,$I$25))*100</f>
        <v>0</v>
      </c>
      <c r="K57" s="6">
        <f>(AVERAGE($C16,$F16,$I16)/AVERAGE($C$25,$F$25,$I$25))*100</f>
        <v>0</v>
      </c>
      <c r="L57" s="6">
        <f>(AVERAGE($C17,$F17,$I17)/AVERAGE($C$25,$F$25,$I$25))*100</f>
        <v>0</v>
      </c>
      <c r="M57" s="6">
        <f>(AVERAGE($C18,$F18,$I18)/AVERAGE($C$25,$F$25,$I$25))*100</f>
        <v>0</v>
      </c>
      <c r="N57" s="6">
        <f>(AVERAGE($C19,$F19,$I19)/AVERAGE($C$25,$F$25,$I$25))*100</f>
        <v>0</v>
      </c>
      <c r="O57" s="6">
        <f>(AVERAGE($C20,$F20,$I20)/AVERAGE($C$25,$F$25,$I$25))*100</f>
        <v>0</v>
      </c>
      <c r="P57" s="6">
        <f>(AVERAGE($C21,$F21,$I21)/AVERAGE($C$25,$F$25,$I$25))*100</f>
        <v>0</v>
      </c>
      <c r="Q57" s="6">
        <f>(AVERAGE($C22,$F22,$I22)/AVERAGE($C$25,$F$25,$I$25))*100</f>
        <v>0</v>
      </c>
      <c r="R57" s="6">
        <f>(AVERAGE($C23,$F23,$I23)/AVERAGE($C$25,$F$25,$I$25))*100</f>
        <v>0</v>
      </c>
      <c r="S57" s="6">
        <f>(AVERAGE($C24,$F24,$I24)/AVERAGE($C$25,$F$25,$I$25))*100</f>
        <v>0</v>
      </c>
      <c r="T57" s="6"/>
      <c r="U57" s="6"/>
      <c r="V57" s="6">
        <f t="shared" ref="V57:V62" si="3">SUM(D57:T57)</f>
        <v>7.1820326187441648</v>
      </c>
    </row>
    <row r="58" spans="1:22">
      <c r="B58" s="1">
        <v>5</v>
      </c>
      <c r="C58" s="6">
        <f>(AVERAGE(L8,O8,R8)/AVERAGE(L25,O25,R25))*100</f>
        <v>79.684095783075875</v>
      </c>
      <c r="D58" s="6">
        <f>(AVERAGE(L9,O9,R9)/AVERAGE(L25,O25,R25))*100</f>
        <v>15.905983135657948</v>
      </c>
      <c r="E58" s="6">
        <f>(AVERAGE(L10,O10,R10)/AVERAGE(L25,O25,R25))*100</f>
        <v>3.909245698820079</v>
      </c>
      <c r="F58" s="6">
        <f>(AVERAGE(L11,O11,R11)/AVERAGE(L25,O25,R25))*100</f>
        <v>0.36703491955522349</v>
      </c>
      <c r="G58" s="6">
        <f>(AVERAGE($L12,$O12,$R12)/AVERAGE($L$25,$O$25,$R$25))*100</f>
        <v>8.4986092874126937E-2</v>
      </c>
      <c r="H58" s="6">
        <f>(AVERAGE($L13,$O13,$R13)/AVERAGE($L$25,$O$25,$R$25))*100</f>
        <v>0</v>
      </c>
      <c r="I58" s="6">
        <f>(AVERAGE($L14,$O14,$R14)/AVERAGE($L$25,$O$25,$R$25))*100</f>
        <v>4.8654370016727816E-2</v>
      </c>
      <c r="J58" s="6">
        <f>(AVERAGE($L15,$O15,$R15)/AVERAGE($L$25,$O$25,$R$25))*100</f>
        <v>0</v>
      </c>
      <c r="K58" s="6">
        <f>(AVERAGE($L16,$O16,$R16)/AVERAGE($L$25,$O$25,$R$25))*100</f>
        <v>0</v>
      </c>
      <c r="L58" s="6">
        <f>(AVERAGE($L17,$O17,$R17)/AVERAGE($L$25,$O$25,$R$25))*100</f>
        <v>0</v>
      </c>
      <c r="M58" s="6">
        <f>(AVERAGE($L18,$O18,$R18)/AVERAGE($L$25,$O$25,$R$25))*100</f>
        <v>0</v>
      </c>
      <c r="N58" s="6">
        <f>(AVERAGE($L19,$O19,$R19)/AVERAGE($L$25,$O$25,$R$25))*100</f>
        <v>0</v>
      </c>
      <c r="O58" s="6">
        <f>(AVERAGE($L20,$O20,$R20)/AVERAGE($L$25,$O$25,$R$25))*100</f>
        <v>0</v>
      </c>
      <c r="P58" s="6">
        <f>(AVERAGE($L21,$O21,$R21)/AVERAGE($L$25,$O$25,$R$25))*100</f>
        <v>0</v>
      </c>
      <c r="Q58" s="6">
        <f>(AVERAGE($L22,$O22,$R22)/AVERAGE($L$25,$O$25,$R$25))*100</f>
        <v>0</v>
      </c>
      <c r="R58" s="6">
        <f>(AVERAGE($L23,$O23,$R23)/AVERAGE($L$25,$O$25,$R$25))*100</f>
        <v>0</v>
      </c>
      <c r="S58" s="6">
        <f>(AVERAGE($L24,$O24,$R24)/AVERAGE($L$25,$O$25,$R$25))*100</f>
        <v>0</v>
      </c>
      <c r="T58" s="6"/>
      <c r="U58" s="6"/>
      <c r="V58" s="6">
        <f t="shared" si="3"/>
        <v>20.315904216924107</v>
      </c>
    </row>
    <row r="59" spans="1:22">
      <c r="B59" s="1">
        <v>15</v>
      </c>
      <c r="C59" s="6">
        <f>(AVERAGE(U8,X8,AA8)/AVERAGE(U25,X25,AA25))*100</f>
        <v>78.58976098933141</v>
      </c>
      <c r="D59" s="6">
        <f>(AVERAGE(U9,X9,AA9)/AVERAGE(U25,X25,AA25))*100</f>
        <v>16.307813598580413</v>
      </c>
      <c r="E59" s="6">
        <f>(AVERAGE(U10,X10,AA10)/AVERAGE(U25,X25,AA25))*100</f>
        <v>3.9716258332313319</v>
      </c>
      <c r="F59" s="6">
        <f>(AVERAGE(U11,X11,AA11)/AVERAGE(U25,X25,AA25))*100</f>
        <v>0.91764682234814121</v>
      </c>
      <c r="G59" s="6">
        <f>(AVERAGE($U12,$X12,$AA12)/AVERAGE($U$25,$X$25,$AA$25))*100</f>
        <v>0.17607805684802322</v>
      </c>
      <c r="H59" s="6">
        <f>(AVERAGE($U13,$X13,$AA13)/AVERAGE($U$25,$X$25,$AA$25))*100</f>
        <v>1.6295492233451656E-2</v>
      </c>
      <c r="I59" s="6">
        <f>(AVERAGE($U14,$X14,$AA14)/AVERAGE($U$25,$X$25,$AA$25))*100</f>
        <v>2.0779207427213724E-2</v>
      </c>
      <c r="J59" s="6">
        <f>(AVERAGE($U15,$X15,$AA15)/AVERAGE($U$25,$X$25,$AA$25))*100</f>
        <v>0</v>
      </c>
      <c r="K59" s="6">
        <f>(AVERAGE($U16,$X16,$AA16)/AVERAGE($U$25,$X$25,$AA$25))*100</f>
        <v>0</v>
      </c>
      <c r="L59" s="6">
        <f>(AVERAGE($U17,$X17,$AA17)/AVERAGE($U$25,$X$25,$AA$25))*100</f>
        <v>0</v>
      </c>
      <c r="M59" s="6">
        <f>(AVERAGE($U18,$X18,$AA18)/AVERAGE($U$25,$X$25,$AA$25))*100</f>
        <v>0</v>
      </c>
      <c r="N59" s="6">
        <f>(AVERAGE($U19,$X19,$AA19)/AVERAGE($U$25,$X$25,$AA$25))*100</f>
        <v>0</v>
      </c>
      <c r="O59" s="6">
        <f>(AVERAGE($U20,$X20,$AA20)/AVERAGE($U$25,$X$25,$AA$25))*100</f>
        <v>0</v>
      </c>
      <c r="P59" s="6">
        <f>(AVERAGE($U21,$X21,$AA21)/AVERAGE($U$25,$X$25,$AA$25))*100</f>
        <v>0</v>
      </c>
      <c r="Q59" s="6">
        <f>(AVERAGE($U22,$X22,$AA22)/AVERAGE($U$25,$X$25,$AA$25))*100</f>
        <v>0</v>
      </c>
      <c r="R59" s="6">
        <f>(AVERAGE($U23,$X23,$AA23)/AVERAGE($U$25,$X$25,$AA$25))*100</f>
        <v>0</v>
      </c>
      <c r="S59" s="6">
        <f>(AVERAGE($U24,$X24,$AA24)/AVERAGE($U$25,$X$25,$AA$25))*100</f>
        <v>0</v>
      </c>
      <c r="T59" s="6"/>
      <c r="U59" s="6"/>
      <c r="V59" s="6">
        <f t="shared" si="3"/>
        <v>21.410239010668576</v>
      </c>
    </row>
    <row r="60" spans="1:22">
      <c r="B60" s="1">
        <v>30</v>
      </c>
      <c r="C60" s="6">
        <f>(AVERAGE(AD8,AG8,AJ8)/AVERAGE(AD25,AG25,AJ25))*100</f>
        <v>93.178247358251497</v>
      </c>
      <c r="D60" s="6">
        <f>(AVERAGE(AD9,AG9,AJ9)/AVERAGE(AD25,AG25,AJ25))*100</f>
        <v>5.289707461300214</v>
      </c>
      <c r="E60" s="6">
        <f>(AVERAGE(AD10,AG10,AJ10)/AVERAGE(AD25,AG25,AJ25))*100</f>
        <v>0.77681729171172775</v>
      </c>
      <c r="F60" s="6">
        <f>(AVERAGE(AD11,AG11,AJ11)/AVERAGE(AD25,AG25,AJ25))*100</f>
        <v>0</v>
      </c>
      <c r="G60" s="6">
        <f>(AVERAGE($AD12,$AG12,$AJ12)/AVERAGE($AD$25,$AG$25,$AJ$25))*100</f>
        <v>0.75522788873656865</v>
      </c>
      <c r="H60" s="6">
        <f>(AVERAGE($AD13,$AG13,$AJ13)/AVERAGE($AD$25,$AG$25,$AJ$25))*100</f>
        <v>0</v>
      </c>
      <c r="I60" s="6">
        <f>(AVERAGE($AD14,$AG14,$AJ14)/AVERAGE($AD$25,$AG$25,$AJ$25))*100</f>
        <v>0</v>
      </c>
      <c r="J60" s="6">
        <f>(AVERAGE($AD15,$AG15,$AJ15)/AVERAGE($AD$25,$AG$25,$AJ$25))*100</f>
        <v>0</v>
      </c>
      <c r="K60" s="6">
        <f>(AVERAGE($AD16,$AG16,$AJ16)/AVERAGE($AD$25,$AG$25,$AJ$25))*100</f>
        <v>0</v>
      </c>
      <c r="L60" s="6">
        <f>(AVERAGE($AD17,$AG17,$AJ17)/AVERAGE($AD$25,$AG$25,$AJ$25))*100</f>
        <v>0</v>
      </c>
      <c r="M60" s="6">
        <f>(AVERAGE($AD18,$AG18,$AJ18)/AVERAGE($AD$25,$AG$25,$AJ$25))*100</f>
        <v>0</v>
      </c>
      <c r="N60" s="6">
        <f>(AVERAGE($AD19,$AG19,$AJ19)/AVERAGE($AD$25,$AG$25,$AJ$25))*100</f>
        <v>0</v>
      </c>
      <c r="O60" s="6">
        <f>(AVERAGE($AD20,$AG20,$AJ20)/AVERAGE($AD$25,$AG$25,$AJ$25))*100</f>
        <v>0</v>
      </c>
      <c r="P60" s="6">
        <f>(AVERAGE($AD21,$AG21,$AJ21)/AVERAGE($AD$25,$AG$25,$AJ$25))*100</f>
        <v>0</v>
      </c>
      <c r="Q60" s="6">
        <f>(AVERAGE($AD22,$AG22,$AJ22)/AVERAGE($AD$25,$AG$25,$AJ$25))*100</f>
        <v>0</v>
      </c>
      <c r="R60" s="6">
        <f>(AVERAGE($AD23,$AG23,$AJ23)/AVERAGE($AD$25,$AG$25,$AJ$25))*100</f>
        <v>0</v>
      </c>
      <c r="S60" s="6">
        <f>(AVERAGE($AD24,$AG24,$AJ24)/AVERAGE($AD$25,$AG$25,$AJ$25))*100</f>
        <v>0</v>
      </c>
      <c r="T60" s="6"/>
      <c r="U60" s="6"/>
      <c r="V60" s="6">
        <f t="shared" si="3"/>
        <v>6.8217526417485104</v>
      </c>
    </row>
    <row r="61" spans="1:22">
      <c r="B61" s="1">
        <v>60</v>
      </c>
      <c r="C61" s="6">
        <f>(AVERAGE(AM8,AP8,AS8)/AVERAGE(AM25,AP25,AS25))*100</f>
        <v>89.695212395371811</v>
      </c>
      <c r="D61" s="6">
        <f>(AVERAGE(AM9,AP9,AS9)/AVERAGE(AM25,AP25,AS25))*100</f>
        <v>8.1038644479227901</v>
      </c>
      <c r="E61" s="6">
        <f>(AVERAGE(AM10,AP10,AS10)/AVERAGE(AM25,AP25,AS25))*100</f>
        <v>0.51777988815804621</v>
      </c>
      <c r="F61" s="6">
        <f>(AVERAGE(AM11,AP11,AS11)/AVERAGE(AM25,AP25,AS25))*100</f>
        <v>0.48592639089544948</v>
      </c>
      <c r="G61" s="6">
        <f>(AVERAGE($AM$12,$AP$12,$AS$12)/AVERAGE($AM$25,$AP$25,$AS$25))*100</f>
        <v>0.43049114608693939</v>
      </c>
      <c r="H61" s="6">
        <f>(AVERAGE($AM$13,$AP$13,$AS$13)/AVERAGE($AM$25,$AP$25,$AS$25))*100</f>
        <v>0.76672573156497892</v>
      </c>
      <c r="I61" s="6">
        <f>(AVERAGE($AM$14,$AP$14,$AS$14)/AVERAGE($AM$25,$AP$25,$AS$25))*100</f>
        <v>0</v>
      </c>
      <c r="J61" s="6">
        <f>(AVERAGE($AM$15,$AP$15,$AS$15)/AVERAGE($AM$25,$AP$25,$AS$25))*100</f>
        <v>0</v>
      </c>
      <c r="K61" s="6">
        <f>(AVERAGE($AM$16,$AP$16,$AS$16)/AVERAGE($AM$25,$AP$25,$AS$25))*100</f>
        <v>0</v>
      </c>
      <c r="L61" s="6">
        <f>(AVERAGE($AM$17,$AP$17,$AS$17)/AVERAGE($AM$25,$AP$25,$AS$25))*100</f>
        <v>0</v>
      </c>
      <c r="M61" s="6">
        <f>(AVERAGE($AM$18,$AP$18,$AS$18)/AVERAGE($AM$25,$AP$25,$AS$25))*100</f>
        <v>0</v>
      </c>
      <c r="N61" s="6">
        <f>(AVERAGE($AM$19,$AP$19,$AS$19)/AVERAGE($AM$25,$AP$25,$AS$25))*100</f>
        <v>0</v>
      </c>
      <c r="O61" s="6">
        <f>(AVERAGE($AM$20,$AP$20,$AS$20)/AVERAGE($AM$25,$AP$25,$AS$25))*100</f>
        <v>0</v>
      </c>
      <c r="P61" s="6">
        <f>(AVERAGE($AM$21,$AP$21,$AS$21)/AVERAGE($AM$25,$AP$25,$AS$25))*100</f>
        <v>0</v>
      </c>
      <c r="Q61" s="6">
        <f>(AVERAGE($AM$22,$AP$22,$AS$22)/AVERAGE($AM$25,$AP$25,$AS$25))*100</f>
        <v>0</v>
      </c>
      <c r="R61" s="6">
        <f>(AVERAGE($AM$23,$AP$23,$AS$23)/AVERAGE($AM$25,$AP$25,$AS$25))*100</f>
        <v>0</v>
      </c>
      <c r="S61" s="6">
        <f>(AVERAGE($AM$24,$AP$24,$AS$24)/AVERAGE($AM$25,$AP$25,$AS$25))*100</f>
        <v>0</v>
      </c>
      <c r="T61" s="6"/>
      <c r="U61" s="6"/>
      <c r="V61" s="6">
        <f t="shared" si="3"/>
        <v>10.304787604628205</v>
      </c>
    </row>
    <row r="62" spans="1:22">
      <c r="B62" s="1">
        <v>120</v>
      </c>
      <c r="C62" s="1">
        <f>(AVERAGE(AV8,AY8,BB8)/AVERAGE(AV25,AY25,BB25))*100</f>
        <v>92.289531838455204</v>
      </c>
      <c r="D62" s="1">
        <f>(AVERAGE(AV9,AY9,BB9)/AVERAGE(AV25,AY25,BB25))*100</f>
        <v>7.7104681615447994</v>
      </c>
      <c r="E62" s="1">
        <f>(AVERAGE(AV10,AY10,BB10)/AVERAGE(AV25,AY25,BB25))*100</f>
        <v>0</v>
      </c>
      <c r="F62" s="1">
        <f>(AVERAGE(AV11,AY11,BB11)/AVERAGE(AV25,AY25,BB25))*100</f>
        <v>0</v>
      </c>
      <c r="G62" s="1">
        <f>(AVERAGE($AV12,$AY12,$BB12)/AVERAGE($AV$25,$AY$25,$BB$25))*100</f>
        <v>0</v>
      </c>
      <c r="H62" s="1">
        <f>(AVERAGE($AV13,$AY13,$BB13)/AVERAGE($AV$25,$AY$25,$BB$25))*100</f>
        <v>0</v>
      </c>
      <c r="I62" s="1">
        <f>(AVERAGE($AV14,$AY14,$BB14)/AVERAGE($AV$25,$AY$25,$BB$25))*100</f>
        <v>0</v>
      </c>
      <c r="J62" s="1">
        <f>(AVERAGE($AV15,$AY15,$BB15)/AVERAGE($AV$25,$AY$25,$BB$25))*100</f>
        <v>0</v>
      </c>
      <c r="K62" s="1">
        <f>(AVERAGE($AV16,$AY16,$BB16)/AVERAGE($AV$25,$AY$25,$BB$25))*100</f>
        <v>0</v>
      </c>
      <c r="L62" s="1">
        <f>(AVERAGE($AV17,$AY17,$BB17)/AVERAGE($AV$25,$AY$25,$BB$25))*100</f>
        <v>0</v>
      </c>
      <c r="M62" s="1">
        <f>(AVERAGE($AV18,$AY18,$BB18)/AVERAGE($AV$25,$AY$25,$BB$25))*100</f>
        <v>0</v>
      </c>
      <c r="N62" s="1">
        <f>(AVERAGE($AV19,$AY19,$BB19)/AVERAGE($AV$25,$AY$25,$BB$25))*100</f>
        <v>0</v>
      </c>
      <c r="O62" s="1">
        <f>(AVERAGE($AV20,$AY20,$BB20)/AVERAGE($AV$25,$AY$25,$BB$25))*100</f>
        <v>0</v>
      </c>
      <c r="P62" s="1">
        <f>(AVERAGE($AV21,$AY21,$BB21)/AVERAGE($AV$25,$AY$25,$BB$25))*100</f>
        <v>0</v>
      </c>
      <c r="Q62" s="1">
        <f>(AVERAGE($AV22,$AY22,$BB22)/AVERAGE($AV$25,$AY$25,$BB$25))*100</f>
        <v>0</v>
      </c>
      <c r="R62" s="1">
        <f>(AVERAGE($AV23,$AY23,$BB23)/AVERAGE($AV$25,$AY$25,$BB$25))*100</f>
        <v>0</v>
      </c>
      <c r="S62" s="1">
        <f>(AVERAGE($AV24,$AY24,$BB24)/AVERAGE($AV$25,$AY$25,$BB$25))*100</f>
        <v>0</v>
      </c>
      <c r="V62" s="6">
        <f t="shared" si="3"/>
        <v>7.7104681615447994</v>
      </c>
    </row>
    <row r="63" spans="1:22">
      <c r="A63" s="1" t="s">
        <v>0</v>
      </c>
    </row>
    <row r="64" spans="1:22">
      <c r="B64" s="1" t="s">
        <v>25</v>
      </c>
      <c r="C64" s="4" t="s">
        <v>24</v>
      </c>
      <c r="D64" s="5" t="s">
        <v>23</v>
      </c>
      <c r="E64" s="5" t="s">
        <v>22</v>
      </c>
      <c r="F64" s="5" t="s">
        <v>21</v>
      </c>
      <c r="G64" s="5" t="s">
        <v>20</v>
      </c>
      <c r="H64" s="4" t="s">
        <v>19</v>
      </c>
      <c r="I64" s="4" t="s">
        <v>18</v>
      </c>
      <c r="J64" s="4" t="s">
        <v>17</v>
      </c>
      <c r="K64" s="4" t="s">
        <v>16</v>
      </c>
      <c r="L64" s="4" t="s">
        <v>15</v>
      </c>
      <c r="M64" s="4" t="s">
        <v>14</v>
      </c>
      <c r="N64" s="4" t="s">
        <v>13</v>
      </c>
      <c r="O64" s="4" t="s">
        <v>12</v>
      </c>
      <c r="P64" s="4" t="s">
        <v>11</v>
      </c>
      <c r="Q64" s="4" t="s">
        <v>10</v>
      </c>
      <c r="R64" s="4" t="s">
        <v>9</v>
      </c>
      <c r="S64" s="4" t="s">
        <v>8</v>
      </c>
      <c r="T64" s="4"/>
      <c r="U64" s="3"/>
      <c r="V64" s="3"/>
    </row>
    <row r="65" spans="1:22">
      <c r="B65" s="1">
        <v>0</v>
      </c>
      <c r="C65" s="8">
        <f>STDEV(((C8/C25)*100),((F8/F25)*100),((I8/I25)*100))</f>
        <v>3.9713849714081633</v>
      </c>
      <c r="D65" s="8">
        <f>STDEV(((C9/C25)*100),((F9/F25)*100),((I9/I25)*100))</f>
        <v>3.3125455971980924</v>
      </c>
      <c r="E65" s="8">
        <f>STDEV(((C10/C25)*100),((F10/F25)*100),((I10/I25)*100))</f>
        <v>0.75604226118869122</v>
      </c>
      <c r="F65" s="8">
        <f>STDEV(((C11/C25)*100),((F11/F25)*100),((I11/I25)*100))</f>
        <v>0</v>
      </c>
      <c r="G65" s="8">
        <f>STDEV((($C12/$C$25)*100),(($F12/$F$25)*100),(($I12/$I$25)*100))</f>
        <v>0</v>
      </c>
      <c r="H65" s="8">
        <f>STDEV((($C13/$C$25)*100),(($F13/$F$25)*100),(($I13/$I$25)*100))</f>
        <v>0</v>
      </c>
      <c r="I65" s="8">
        <f>STDEV((($C14/$C$25)*100),(($F14/$F$25)*100),(($I14/$I$25)*100))</f>
        <v>0</v>
      </c>
      <c r="J65" s="8">
        <f>STDEV((($C15/$C$25)*100),(($F15/$F$25)*100),(($I15/$I$25)*100))</f>
        <v>0</v>
      </c>
      <c r="K65" s="8">
        <f>STDEV((($C16/$C$25)*100),(($F16/$F$25)*100),(($I16/$I$25)*100))</f>
        <v>0</v>
      </c>
      <c r="L65" s="8">
        <f>STDEV((($C17/$C$25)*100),(($F17/$F$25)*100),(($I17/$I$25)*100))</f>
        <v>0</v>
      </c>
      <c r="M65" s="8">
        <f>STDEV((($C18/$C$25)*100),(($F18/$F$25)*100),(($I18/$I$25)*100))</f>
        <v>0</v>
      </c>
      <c r="N65" s="8">
        <f>STDEV((($C19/$C$25)*100),(($F19/$F$25)*100),(($I19/$I$25)*100))</f>
        <v>0</v>
      </c>
      <c r="O65" s="8">
        <f>STDEV((($C20/$C$25)*100),(($F20/$F$25)*100),(($I20/$I$25)*100))</f>
        <v>0</v>
      </c>
      <c r="P65" s="8">
        <f>STDEV((($C21/$C$25)*100),(($F21/$F$25)*100),(($I21/$I$25)*100))</f>
        <v>0</v>
      </c>
      <c r="Q65" s="8">
        <f>STDEV((($C22/$C$25)*100),(($F22/$F$25)*100),(($I22/$I$25)*100))</f>
        <v>0</v>
      </c>
      <c r="R65" s="8">
        <f>STDEV((($C12/$C$25)*100),(($F12/$F$25)*100),(($I12/$I$25)*100))</f>
        <v>0</v>
      </c>
      <c r="S65" s="8">
        <f>STDEV((($C12/$C$25)*100),(($F12/$F$25)*100),(($I12/$I$25)*100))</f>
        <v>0</v>
      </c>
      <c r="T65" s="3"/>
      <c r="U65" s="3"/>
      <c r="V65" s="3"/>
    </row>
    <row r="66" spans="1:22">
      <c r="B66" s="1">
        <v>5</v>
      </c>
      <c r="C66" s="1">
        <f>STDEV(((L8/L25)*100),((O8/O25)*100),((R8/R25)*100))</f>
        <v>8.4927368227701958</v>
      </c>
      <c r="D66" s="1">
        <f>STDEV(((L9/L25)*100),((O9/O25)*100),((R9/R25)*100))</f>
        <v>6.3343589317657063</v>
      </c>
      <c r="E66" s="8">
        <f>STDEV(((L10/L25)*100),((O10/O25)*100),((R10/R25)*100))</f>
        <v>2.1650815720360446</v>
      </c>
      <c r="F66" s="8">
        <f>STDEV(((L11/L25)*100),((O11/O25)*100),((R11/R25)*100))</f>
        <v>0.23039384413252068</v>
      </c>
      <c r="G66" s="8">
        <f>STDEV((($L12/$L$25)*100),(($O12/$O$25)*100),(($R12/$R$25)*100))</f>
        <v>5.3347165601575715E-2</v>
      </c>
      <c r="H66" s="8">
        <f>STDEV((($L13/$L$25)*100),(($O13/$O$25)*100),(($R13/$R$25)*100))</f>
        <v>0</v>
      </c>
      <c r="I66" s="8">
        <f>STDEV((($L14/$L$25)*100),(($O14/$O$25)*100),(($R14/$R$25)*100))</f>
        <v>3.0541146754058061E-2</v>
      </c>
      <c r="J66" s="8">
        <f>STDEV((($L15/$L$25)*100),(($O15/$O$25)*100),(($R15/$R$25)*100))</f>
        <v>0</v>
      </c>
      <c r="K66" s="8">
        <f>STDEV((($L16/$L$25)*100),(($O16/$O$25)*100),(($R16/$R$25)*100))</f>
        <v>0</v>
      </c>
      <c r="L66" s="8">
        <f>STDEV((($L17/$L$25)*100),(($O17/$O$25)*100),(($R17/$R$25)*100))</f>
        <v>0</v>
      </c>
      <c r="M66" s="8">
        <f>STDEV((($L18/$L$25)*100),(($O18/$O$25)*100),(($R18/$R$25)*100))</f>
        <v>0</v>
      </c>
      <c r="N66" s="8">
        <f>STDEV((($L19/$L$25)*100),(($O19/$O$25)*100),(($R19/$R$25)*100))</f>
        <v>0</v>
      </c>
      <c r="O66" s="8">
        <f>STDEV((($L20/$L$25)*100),(($O20/$O$25)*100),(($R20/$R$25)*100))</f>
        <v>0</v>
      </c>
      <c r="P66" s="8">
        <f>STDEV((($L21/$L$25)*100),(($O21/$O$25)*100),(($R21/$R$25)*100))</f>
        <v>0</v>
      </c>
      <c r="Q66" s="8">
        <f>STDEV((($L22/$L$25)*100),(($O22/$O$25)*100),(($R22/$R$25)*100))</f>
        <v>0</v>
      </c>
      <c r="R66" s="8">
        <f>STDEV((($L12/$L$25)*100),(($O12/$O$25)*100),(($R12/$R$25)*100))</f>
        <v>5.3347165601575715E-2</v>
      </c>
      <c r="S66" s="8">
        <f>STDEV((($L12/$L$25)*100),(($O12/$O$25)*100),(($R12/$R$25)*100))</f>
        <v>5.3347165601575715E-2</v>
      </c>
      <c r="T66" s="3"/>
      <c r="U66" s="3"/>
      <c r="V66" s="3"/>
    </row>
    <row r="67" spans="1:22">
      <c r="B67" s="1">
        <v>15</v>
      </c>
      <c r="C67" s="1">
        <f>STDEV(((U8/U25)*100),((X8/X25)*100),((AA8/AA25)*100))</f>
        <v>0.30024236178532265</v>
      </c>
      <c r="D67" s="1">
        <f>STDEV(((U9/U25)*100),((X9/X25)*100),((AA9/AA25)*100))</f>
        <v>0.26612779600246372</v>
      </c>
      <c r="E67" s="8">
        <f>STDEV(((U10/U25)*100),((X10/X25)*100),((AA10/AA25)*100))</f>
        <v>9.028825020858651E-2</v>
      </c>
      <c r="F67" s="8">
        <f>STDEV(((U11/U25)*100),((X11/X25)*100),((AA11/AA25)*100))</f>
        <v>0.33360669000567711</v>
      </c>
      <c r="G67" s="8">
        <f>STDEV((($U12/$U$25)*100),(($X12/$X$25)*100),(($AA12/$AA$25)*100))</f>
        <v>0.10519505204615398</v>
      </c>
      <c r="H67" s="8">
        <f>STDEV((($U13/$U$25)*100),(($X13/$X$25)*100),(($AA13/$AA$25)*100))</f>
        <v>1.3110539137921356E-2</v>
      </c>
      <c r="I67" s="8">
        <f>STDEV((($U14/$U$25)*100),(($X14/$X$25)*100),(($AA14/$AA$25)*100))</f>
        <v>1.9940963477834694E-2</v>
      </c>
      <c r="J67" s="8">
        <f>STDEV((($U15/$U$25)*100),(($X15/$X$25)*100),(($AA15/$AA$25)*100))</f>
        <v>0</v>
      </c>
      <c r="K67" s="8">
        <f>STDEV((($U16/$U$25)*100),(($X16/$X$25)*100),(($AA16/$AA$25)*100))</f>
        <v>0</v>
      </c>
      <c r="L67" s="8">
        <f>STDEV((($U17/$U$25)*100),(($X17/$X$25)*100),(($AA17/$AA$25)*100))</f>
        <v>0</v>
      </c>
      <c r="M67" s="8">
        <f>STDEV((($U18/$U$25)*100),(($X18/$X$25)*100),(($AA18/$AA$25)*100))</f>
        <v>0</v>
      </c>
      <c r="N67" s="8">
        <f>STDEV((($U19/$U$25)*100),(($X19/$X$25)*100),(($AA19/$AA$25)*100))</f>
        <v>0</v>
      </c>
      <c r="O67" s="8">
        <f>STDEV((($U20/$U$25)*100),(($X20/$X$25)*100),(($AA20/$AA$25)*100))</f>
        <v>0</v>
      </c>
      <c r="P67" s="8">
        <f>STDEV((($U21/$U$25)*100),(($X21/$X$25)*100),(($AA21/$AA$25)*100))</f>
        <v>0</v>
      </c>
      <c r="Q67" s="8">
        <f>STDEV((($U22/$U$25)*100),(($X22/$X$25)*100),(($AA22/$AA$25)*100))</f>
        <v>0</v>
      </c>
      <c r="R67" s="8">
        <f>STDEV((($U12/$U$25)*100),(($X12/$X$25)*100),(($AA12/$AA$25)*100))</f>
        <v>0.10519505204615398</v>
      </c>
      <c r="S67" s="8">
        <f>STDEV((($U12/$U$25)*100),(($X12/$X$25)*100),(($AA12/$AA$25)*100))</f>
        <v>0.10519505204615398</v>
      </c>
      <c r="T67" s="3"/>
      <c r="U67" s="3"/>
      <c r="V67" s="3"/>
    </row>
    <row r="68" spans="1:22">
      <c r="B68" s="1">
        <v>30</v>
      </c>
      <c r="C68" s="1">
        <f>STDEV(((AD8/AD25)*100),((AG8/AG25)*100),((AJ8/AJ25)*100))</f>
        <v>3.2197139469202805</v>
      </c>
      <c r="D68" s="1">
        <f>STDEV(((AD9/AD25)*100),((AG9/AG25)*100),((AJ9/AJ25)*100))</f>
        <v>4.0186937349026319</v>
      </c>
      <c r="E68" s="8">
        <f>STDEV(((AD10/AD25)*100),((AG10/AG25)*100),((AJ10/AJ25)*100))</f>
        <v>1.7049734433987609</v>
      </c>
      <c r="F68" s="8">
        <f>STDEV(((AD11/AD25)*100),((AG11/AG25)*100),((AJ11/AJ25)*100))</f>
        <v>0</v>
      </c>
      <c r="G68" s="8">
        <f>STDEV((($AD12/$AD$25)*100),(($AG12/$AG$25)*100),(($AJ12/$AJ$25)*100))</f>
        <v>1.7387476187037947</v>
      </c>
      <c r="H68" s="8">
        <f>STDEV((($AD13/$AD$25)*100),(($AG13/$AG$25)*100),(($AJ13/$AJ$25)*100))</f>
        <v>0</v>
      </c>
      <c r="I68" s="8">
        <f>STDEV((($AD14/$AD$25)*100),(($AG14/$AG$25)*100),(($AJ14/$AJ$25)*100))</f>
        <v>0</v>
      </c>
      <c r="J68" s="8">
        <f>STDEV((($AD15/$AD$25)*100),(($AG15/$AG$25)*100),(($AJ15/$AJ$25)*100))</f>
        <v>0</v>
      </c>
      <c r="K68" s="8">
        <f>STDEV((($AD16/$AD$25)*100),(($AG16/$AG$25)*100),(($AJ16/$AJ$25)*100))</f>
        <v>0</v>
      </c>
      <c r="L68" s="8">
        <f>STDEV((($AD17/$AD$25)*100),(($AG17/$AG$25)*100),(($AJ17/$AJ$25)*100))</f>
        <v>0</v>
      </c>
      <c r="M68" s="8">
        <f>STDEV((($AD18/$AD$25)*100),(($AG18/$AG$25)*100),(($AJ18/$AJ$25)*100))</f>
        <v>0</v>
      </c>
      <c r="N68" s="8">
        <f>STDEV((($AD19/$AD$25)*100),(($AG19/$AG$25)*100),(($AJ19/$AJ$25)*100))</f>
        <v>0</v>
      </c>
      <c r="O68" s="8">
        <f>STDEV((($AD20/$AD$25)*100),(($AG20/$AG$25)*100),(($AJ20/$AJ$25)*100))</f>
        <v>0</v>
      </c>
      <c r="P68" s="8">
        <f>STDEV((($AD21/$AD$25)*100),(($AG21/$AG$25)*100),(($AJ21/$AJ$25)*100))</f>
        <v>0</v>
      </c>
      <c r="Q68" s="8">
        <f>STDEV((($AD22/$AD$25)*100),(($AG22/$AG$25)*100),(($AJ22/$AJ$25)*100))</f>
        <v>0</v>
      </c>
      <c r="R68" s="8">
        <f>STDEV((($AD12/$AD$25)*100),(($AG12/$AG$25)*100),(($AJ12/$AJ$25)*100))</f>
        <v>1.7387476187037947</v>
      </c>
      <c r="S68" s="8">
        <f>STDEV((($AD12/$AD$25)*100),(($AG12/$AG$25)*100),(($AJ12/$AJ$25)*100))</f>
        <v>1.7387476187037947</v>
      </c>
      <c r="T68" s="3"/>
      <c r="U68" s="3"/>
      <c r="V68" s="3"/>
    </row>
    <row r="69" spans="1:22">
      <c r="B69" s="1">
        <v>60</v>
      </c>
      <c r="C69" s="1">
        <f>STDEV(((AM8/AM25)*100),((AP8/AP25)*100),((AS8/AS25)*100))</f>
        <v>2.9432837764407349</v>
      </c>
      <c r="D69" s="1">
        <f>STDEV(((AM9/AM25)*100),((AP9/AP25)*100),((AS9/AS25)*100))</f>
        <v>2.3609157139981001</v>
      </c>
      <c r="E69" s="8">
        <f>STDEV(((AM10/AM25)*100),((AP10/AP25)*100),((AS10/AS25)*100))</f>
        <v>1.0378662988029803</v>
      </c>
      <c r="F69" s="8">
        <f>STDEV(((AM11/AM25)*100),((AP11/AP25)*100),((AS11/AS25)*100))</f>
        <v>0.99474943031929197</v>
      </c>
      <c r="G69" s="8">
        <f>STDEV((($AM12/$AM$25)*100),(($AP12/$AP$25)*100),(($AS12/$AS$25)*100))</f>
        <v>0.57809595647956324</v>
      </c>
      <c r="H69" s="8">
        <f>STDEV((($AM13/$AM$25)*100),(($AP13/$AP$25)*100),(($AS13/$AS$25)*100))</f>
        <v>1.0296170993886946</v>
      </c>
      <c r="I69" s="8">
        <f>STDEV((($AM14/$AM$25)*100),(($AP14/$AP$25)*100),(($AS14/$AS$25)*100))</f>
        <v>0</v>
      </c>
      <c r="J69" s="8">
        <f>STDEV((($AM15/$AM$25)*100),(($AP15/$AP$25)*100),(($AS15/$AS$25)*100))</f>
        <v>0</v>
      </c>
      <c r="K69" s="8">
        <f>STDEV((($AM16/$AM$25)*100),(($AP16/$AP$25)*100),(($AS16/$AS$25)*100))</f>
        <v>0</v>
      </c>
      <c r="L69" s="8">
        <f>STDEV((($AM17/$AM$25)*100),(($AP17/$AP$25)*100),(($AS17/$AS$25)*100))</f>
        <v>0</v>
      </c>
      <c r="M69" s="8">
        <f>STDEV((($AM18/$AM$25)*100),(($AP18/$AP$25)*100),(($AS18/$AS$25)*100))</f>
        <v>0</v>
      </c>
      <c r="N69" s="8">
        <f>STDEV((($AM19/$AM$25)*100),(($AP19/$AP$25)*100),(($AS19/$AS$25)*100))</f>
        <v>0</v>
      </c>
      <c r="O69" s="8">
        <f>STDEV((($AM20/$AM$25)*100),(($AP20/$AP$25)*100),(($AS20/$AS$25)*100))</f>
        <v>0</v>
      </c>
      <c r="P69" s="8">
        <f>STDEV((($AM21/$AM$25)*100),(($AP21/$AP$25)*100),(($AS21/$AS$25)*100))</f>
        <v>0</v>
      </c>
      <c r="Q69" s="8">
        <f>STDEV((($AM22/$AM$25)*100),(($AP22/$AP$25)*100),(($AS22/$AS$25)*100))</f>
        <v>0</v>
      </c>
      <c r="R69" s="8">
        <f>STDEV((($AM12/$AM$25)*100),(($AP12/$AP$25)*100),(($AS12/$AS$25)*100))</f>
        <v>0.57809595647956324</v>
      </c>
      <c r="S69" s="8">
        <f>STDEV((($AM12/$AM$25)*100),(($AP12/$AP$25)*100),(($AS12/$AS$25)*100))</f>
        <v>0.57809595647956324</v>
      </c>
      <c r="T69" s="3"/>
      <c r="U69" s="3"/>
      <c r="V69" s="3"/>
    </row>
    <row r="70" spans="1:22">
      <c r="B70" s="1">
        <v>120</v>
      </c>
      <c r="C70" s="1">
        <f>STDEV(((AV8/AV25)*100),((AY8/AY25)*100),((BB8/BB25)*100))</f>
        <v>2.3366247196865411</v>
      </c>
      <c r="D70" s="1">
        <f>STDEV(((AV9/AV25)*100),((AY9/AY25)*100),((BB9/BB25)*100))</f>
        <v>2.3366247196865402</v>
      </c>
      <c r="E70" s="8">
        <f>STDEV(((AV10/AV25)*100),((AY10/AY25)*100),((BB10/BB25)*100))</f>
        <v>0</v>
      </c>
      <c r="F70" s="8">
        <f>STDEV(((AV11/AV25)*100),((AY11/AY25)*100),((BB11/BB25)*100))</f>
        <v>0</v>
      </c>
      <c r="G70" s="8">
        <f>STDEV((($AV12/$AV$25)*100),(($AY12/$AY$25)*100),(($BB12/$BB$25)*100))</f>
        <v>0</v>
      </c>
      <c r="H70" s="8">
        <f>STDEV((($AV13/$AV$25)*100),(($AY13/$AY$25)*100),(($BB13/$BB$25)*100))</f>
        <v>0</v>
      </c>
      <c r="I70" s="8">
        <f>STDEV((($AV14/$AV$25)*100),(($AY14/$AY$25)*100),(($BB14/$BB$25)*100))</f>
        <v>0</v>
      </c>
      <c r="J70" s="8">
        <f>STDEV((($AV15/$AV$25)*100),(($AY15/$AY$25)*100),(($BB15/$BB$25)*100))</f>
        <v>0</v>
      </c>
      <c r="K70" s="8">
        <f>STDEV((($AV16/$AV$25)*100),(($AY16/$AY$25)*100),(($BB16/$BB$25)*100))</f>
        <v>0</v>
      </c>
      <c r="L70" s="8">
        <f>STDEV((($AV17/$AV$25)*100),(($AY17/$AY$25)*100),(($BB17/$BB$25)*100))</f>
        <v>0</v>
      </c>
      <c r="M70" s="8">
        <f>STDEV((($AV18/$AV$25)*100),(($AY18/$AY$25)*100),(($BB18/$BB$25)*100))</f>
        <v>0</v>
      </c>
      <c r="N70" s="8">
        <f>STDEV((($AV19/$AV$25)*100),(($AY19/$AY$25)*100),(($BB19/$BB$25)*100))</f>
        <v>0</v>
      </c>
      <c r="O70" s="8">
        <f>STDEV((($AV20/$AV$25)*100),(($AY20/$AY$25)*100),(($BB20/$BB$25)*100))</f>
        <v>0</v>
      </c>
      <c r="P70" s="8">
        <f>STDEV((($AV21/$AV$25)*100),(($AY21/$AY$25)*100),(($BB21/$BB$25)*100))</f>
        <v>0</v>
      </c>
      <c r="Q70" s="8">
        <f>STDEV((($AV22/$AV$25)*100),(($AY22/$AY$25)*100),(($BB22/$BB$25)*100))</f>
        <v>0</v>
      </c>
      <c r="R70" s="8">
        <f>STDEV((($AV12/$AV$25)*100),(($AY12/$AY$25)*100),(($BB12/$BB$25)*100))</f>
        <v>0</v>
      </c>
      <c r="S70" s="8">
        <f>STDEV((($AV12/$AV$25)*100),(($AY12/$AY$25)*100),(($BB12/$BB$25)*100))</f>
        <v>0</v>
      </c>
      <c r="T70" s="3"/>
      <c r="U70" s="3"/>
      <c r="V70" s="3"/>
    </row>
    <row r="71" spans="1:22"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:22">
      <c r="A72" s="1" t="s">
        <v>7</v>
      </c>
      <c r="B72" s="1" t="s">
        <v>6</v>
      </c>
      <c r="C72" s="3" t="s">
        <v>5</v>
      </c>
      <c r="D72" s="3" t="s">
        <v>4</v>
      </c>
      <c r="E72" s="3" t="s">
        <v>3</v>
      </c>
      <c r="F72" s="3" t="s">
        <v>2</v>
      </c>
    </row>
    <row r="73" spans="1:22">
      <c r="A73" s="1" t="s">
        <v>1</v>
      </c>
      <c r="B73" s="1">
        <f>(AVERAGE(L25,O25,R25)/AVERAGE(C25,F25,I25))</f>
        <v>6.9574823434542745</v>
      </c>
      <c r="C73" s="1">
        <f>(AVERAGE(U25,X25,AA25)/AVERAGE(C25,F25,I25))</f>
        <v>39.929695605258594</v>
      </c>
      <c r="D73" s="1">
        <f>(AVERAGE(AD25,AG25,AJ25)/AVERAGE(C25,F25,I25))</f>
        <v>0.33712641555297151</v>
      </c>
      <c r="E73" s="2">
        <f>AVERAGE(AM25,AP25,AS25)/AVERAGE(C25,F25,I25)</f>
        <v>0.62928234167173902</v>
      </c>
      <c r="F73" s="1">
        <f>(AVERAGE(AV25,AY25,BB25)/AVERAGE(C25,F25,I25))</f>
        <v>0.42840316515312316</v>
      </c>
    </row>
    <row r="74" spans="1:22">
      <c r="A74" s="1" t="s">
        <v>0</v>
      </c>
      <c r="B74" s="1">
        <f>STDEV((L25/C25),(O25/F25),(R25/I25))</f>
        <v>15.344907804366152</v>
      </c>
      <c r="C74" s="1">
        <f>STDEV((U25/C25),(X25/F25),(AA25/I25))</f>
        <v>15.406625683477836</v>
      </c>
      <c r="D74" s="1">
        <f>STDEV((AD25/C25),(AG25/F25),(AJ25/I25))</f>
        <v>8.2821786749538079E-2</v>
      </c>
      <c r="E74" s="1">
        <f>STDEV((AM25/C25),(AP25/F25),(AS25/I25))</f>
        <v>0.39642634433446278</v>
      </c>
      <c r="F74" s="1">
        <f>STDEV((AV25/C25),(AY25/F25),(BB25/I25))</f>
        <v>0.22691698719057563</v>
      </c>
    </row>
    <row r="76" spans="1:22">
      <c r="A76" s="7" t="s">
        <v>28</v>
      </c>
    </row>
    <row r="77" spans="1:22">
      <c r="A77" s="1" t="s">
        <v>27</v>
      </c>
    </row>
    <row r="78" spans="1:22">
      <c r="B78" s="1" t="s">
        <v>25</v>
      </c>
      <c r="C78" s="4" t="s">
        <v>24</v>
      </c>
      <c r="D78" s="5" t="s">
        <v>23</v>
      </c>
      <c r="E78" s="5" t="s">
        <v>22</v>
      </c>
      <c r="F78" s="5" t="s">
        <v>21</v>
      </c>
      <c r="G78" s="5" t="s">
        <v>20</v>
      </c>
      <c r="H78" s="4" t="s">
        <v>19</v>
      </c>
      <c r="I78" s="4" t="s">
        <v>18</v>
      </c>
      <c r="J78" s="4" t="s">
        <v>17</v>
      </c>
      <c r="K78" s="4" t="s">
        <v>16</v>
      </c>
      <c r="L78" s="4" t="s">
        <v>15</v>
      </c>
      <c r="M78" s="4" t="s">
        <v>14</v>
      </c>
      <c r="N78" s="4" t="s">
        <v>13</v>
      </c>
      <c r="O78" s="4" t="s">
        <v>12</v>
      </c>
      <c r="P78" s="4" t="s">
        <v>11</v>
      </c>
      <c r="Q78" s="4" t="s">
        <v>10</v>
      </c>
      <c r="R78" s="4" t="s">
        <v>9</v>
      </c>
      <c r="S78" s="4" t="s">
        <v>8</v>
      </c>
      <c r="T78" s="4"/>
      <c r="V78" s="1" t="s">
        <v>26</v>
      </c>
    </row>
    <row r="79" spans="1:22">
      <c r="B79" s="1">
        <v>0</v>
      </c>
      <c r="C79" s="6">
        <f>(AVERAGE(D8,G8,J8)/AVERAGE(D25,G25,J25))*100</f>
        <v>93.944041112508984</v>
      </c>
      <c r="D79" s="6">
        <f>(AVERAGE(D9,G9,J9)/AVERAGE(D25,G25,J25))*100</f>
        <v>5.4793148736387094</v>
      </c>
      <c r="E79" s="6">
        <f>(AVERAGE(D10,G10,J10)/AVERAGE(D25,G25,J25))*100</f>
        <v>0</v>
      </c>
      <c r="F79" s="6">
        <f>(AVERAGE(D11,G11,J11)/AVERAGE(D25,G25,J25))*100</f>
        <v>0</v>
      </c>
      <c r="G79" s="6">
        <f>(AVERAGE($D12,$G12,$J12)/AVERAGE($D25,$G25,$J25))*100</f>
        <v>0</v>
      </c>
      <c r="H79" s="6">
        <f>(AVERAGE($D13,$G13,$J13)/AVERAGE($D25,$G25,$J25))*100</f>
        <v>0.57664401385230146</v>
      </c>
      <c r="I79" s="6">
        <f>(AVERAGE($D14,$G14,$J14)/AVERAGE($D25,$G25,$J25))*100</f>
        <v>0</v>
      </c>
      <c r="J79" s="6">
        <f>(AVERAGE($D15,$G15,$J15)/AVERAGE($D25,$G25,$J25))*100</f>
        <v>0</v>
      </c>
      <c r="K79" s="6">
        <f>(AVERAGE($D16,$G16,$J16)/AVERAGE($D25,$G25,$J25))*100</f>
        <v>0</v>
      </c>
      <c r="L79" s="6">
        <f>(AVERAGE($D17,$G17,$J17)/AVERAGE($D25,$G25,$J25))*100</f>
        <v>0</v>
      </c>
      <c r="M79" s="6">
        <f>(AVERAGE($D18,$G18,$J18)/AVERAGE($D25,$G25,$J25))*100</f>
        <v>0</v>
      </c>
      <c r="N79" s="6">
        <f>(AVERAGE($D19,$G19,$J19)/AVERAGE($D25,$G25,$J25))*100</f>
        <v>0</v>
      </c>
      <c r="O79" s="6">
        <f>(AVERAGE($D20,$G20,$J20)/AVERAGE($D25,$G25,$J25))*100</f>
        <v>0</v>
      </c>
      <c r="P79" s="6">
        <f>(AVERAGE($D21,$G21,$J21)/AVERAGE($D25,$G25,$J25))*100</f>
        <v>0</v>
      </c>
      <c r="Q79" s="6">
        <f>(AVERAGE($D22,$G22,$J22)/AVERAGE($D25,$G25,$J25))*100</f>
        <v>0</v>
      </c>
      <c r="R79" s="6">
        <f>(AVERAGE($D23,$G23,$J23)/AVERAGE($D25,$G25,$J25))*100</f>
        <v>0</v>
      </c>
      <c r="S79" s="6">
        <f>(AVERAGE($D24,$G24,$J24)/AVERAGE($D25,$G25,$J25))*100</f>
        <v>0</v>
      </c>
      <c r="T79" s="6"/>
      <c r="U79" s="6"/>
      <c r="V79" s="6">
        <f t="shared" ref="V79:V84" si="4">SUM(D79:T79)</f>
        <v>6.0559588874910109</v>
      </c>
    </row>
    <row r="80" spans="1:22">
      <c r="B80" s="1">
        <v>5</v>
      </c>
      <c r="C80" s="6">
        <f>(AVERAGE(M8,P8,S8)/AVERAGE(M25,P25,S25))*100</f>
        <v>93.73806579846682</v>
      </c>
      <c r="D80" s="6">
        <f>(AVERAGE(M9,P9,S9)/AVERAGE(M25,P25,S25))*100</f>
        <v>6.2619342015331814</v>
      </c>
      <c r="E80" s="6">
        <f>(AVERAGE(M10,P10,S10)/AVERAGE(M25,P25,S25))*100</f>
        <v>0</v>
      </c>
      <c r="F80" s="6">
        <f>(AVERAGE(M11,P11,S11)/AVERAGE(M25,P25,S25))*100</f>
        <v>0</v>
      </c>
      <c r="G80" s="6">
        <f>(AVERAGE($M12,$P12,$S12)/AVERAGE($M25,$P25,$S25))*100</f>
        <v>0</v>
      </c>
      <c r="H80" s="6">
        <f>(AVERAGE($M13,$P13,$S13)/AVERAGE($M25,$P25,$S25))*100</f>
        <v>0</v>
      </c>
      <c r="I80" s="6">
        <f>(AVERAGE($M14,$P14,$S14)/AVERAGE($M25,$P25,$S25))*100</f>
        <v>0</v>
      </c>
      <c r="J80" s="6">
        <f>(AVERAGE($M15,$P15,$S15)/AVERAGE($M25,$P25,$S25))*100</f>
        <v>0</v>
      </c>
      <c r="K80" s="6">
        <f>(AVERAGE($M16,$P16,$S16)/AVERAGE($M25,$P25,$S25))*100</f>
        <v>0</v>
      </c>
      <c r="L80" s="6">
        <f>(AVERAGE($M17,$P17,$S17)/AVERAGE($M25,$P25,$S25))*100</f>
        <v>0</v>
      </c>
      <c r="M80" s="6">
        <f>(AVERAGE($M18,$P18,$S18)/AVERAGE($M25,$P25,$S25))*100</f>
        <v>0</v>
      </c>
      <c r="N80" s="6">
        <f>(AVERAGE($M19,$P19,$S19)/AVERAGE($M25,$P25,$S25))*100</f>
        <v>0</v>
      </c>
      <c r="O80" s="6">
        <f>(AVERAGE($M20,$P20,$S20)/AVERAGE($M25,$P25,$S25))*100</f>
        <v>0</v>
      </c>
      <c r="P80" s="6">
        <f>(AVERAGE($M21,$P21,$S21)/AVERAGE($M25,$P25,$S25))*100</f>
        <v>0</v>
      </c>
      <c r="Q80" s="6">
        <f>(AVERAGE($M22,$P22,$S22)/AVERAGE($M25,$P25,$S25))*100</f>
        <v>0</v>
      </c>
      <c r="R80" s="6">
        <f>(AVERAGE($M23,$P23,$S23)/AVERAGE($M25,$P25,$S25))*100</f>
        <v>0</v>
      </c>
      <c r="S80" s="6">
        <f>(AVERAGE($M24,$P24,$S24)/AVERAGE($M25,$P25,$S25))*100</f>
        <v>0</v>
      </c>
      <c r="T80" s="6"/>
      <c r="U80" s="6"/>
      <c r="V80" s="6">
        <f t="shared" si="4"/>
        <v>6.2619342015331814</v>
      </c>
    </row>
    <row r="81" spans="1:22">
      <c r="B81" s="1">
        <v>15</v>
      </c>
      <c r="C81" s="6">
        <f>(AVERAGE(V8,Y8,AB8)/AVERAGE(V25,Y25,AB25))*100</f>
        <v>93.501287358374029</v>
      </c>
      <c r="D81" s="6">
        <f>(AVERAGE(V9,Y9,AB9)/AVERAGE(V25,Y25,AB25))*100</f>
        <v>6.0566140065304133</v>
      </c>
      <c r="E81" s="6">
        <f>(AVERAGE(V10,Y10,AB10)/AVERAGE(V25,Y25,AB25))*100</f>
        <v>0.44209863509557357</v>
      </c>
      <c r="F81" s="6">
        <f>(AVERAGE(V11,Y11,AB11)/AVERAGE(V25,Y25,AB25))*100</f>
        <v>0</v>
      </c>
      <c r="G81" s="6">
        <f>(AVERAGE($V12,$Y12,$AB12)/AVERAGE($V25,$Y25,$AB25))*100</f>
        <v>0</v>
      </c>
      <c r="H81" s="6">
        <f>(AVERAGE($V13,$Y13,$AB13)/AVERAGE($V25,$Y25,$AB25))*100</f>
        <v>0</v>
      </c>
      <c r="I81" s="6">
        <f>(AVERAGE($V14,$Y14,$AB14)/AVERAGE($V25,$Y25,$AB25))*100</f>
        <v>0</v>
      </c>
      <c r="J81" s="6">
        <f>(AVERAGE($V15,$Y15,$AB15)/AVERAGE($V25,$Y25,$AB25))*100</f>
        <v>0</v>
      </c>
      <c r="K81" s="6">
        <f>(AVERAGE($V16,$Y16,$AB16)/AVERAGE($V25,$Y25,$AB25))*100</f>
        <v>0</v>
      </c>
      <c r="L81" s="6">
        <f>(AVERAGE($V17,$Y17,$AB17)/AVERAGE($V25,$Y25,$AB25))*100</f>
        <v>0</v>
      </c>
      <c r="M81" s="6">
        <f>(AVERAGE($V18,$Y18,$AB18)/AVERAGE($V25,$Y25,$AB25))*100</f>
        <v>0</v>
      </c>
      <c r="N81" s="6">
        <f>(AVERAGE($V19,$Y19,$AB19)/AVERAGE($V25,$Y25,$AB25))*100</f>
        <v>0</v>
      </c>
      <c r="O81" s="6">
        <f>(AVERAGE($V20,$Y20,$AB20)/AVERAGE($V25,$Y25,$AB25))*100</f>
        <v>0</v>
      </c>
      <c r="P81" s="6">
        <f>(AVERAGE($V21,$Y21,$AB21)/AVERAGE($V25,$Y25,$AB25))*100</f>
        <v>0</v>
      </c>
      <c r="Q81" s="6">
        <f>(AVERAGE($V22,$Y22,$AB22)/AVERAGE($V25,$Y25,$AB25))*100</f>
        <v>0</v>
      </c>
      <c r="R81" s="6">
        <f>(AVERAGE($V23,$Y23,$AB23)/AVERAGE($V25,$Y25,$AB25))*100</f>
        <v>0</v>
      </c>
      <c r="S81" s="6">
        <f>(AVERAGE($V24,$Y24,$AB24)/AVERAGE($V25,$Y25,$AB25))*100</f>
        <v>0</v>
      </c>
      <c r="T81" s="6"/>
      <c r="U81" s="6"/>
      <c r="V81" s="6">
        <f t="shared" si="4"/>
        <v>6.4987126416259873</v>
      </c>
    </row>
    <row r="82" spans="1:22">
      <c r="B82" s="1">
        <v>30</v>
      </c>
      <c r="C82" s="6">
        <f>(AVERAGE(AE8,AH8,AK8)/AVERAGE(AE25,AH25,AK25))*100</f>
        <v>88.019111613333507</v>
      </c>
      <c r="D82" s="6">
        <f>(AVERAGE(AE9,AH9,AK9)/AVERAGE(AE25,AH25,AK25))*100</f>
        <v>7.1179805295306586</v>
      </c>
      <c r="E82" s="6">
        <f>(AVERAGE(AE10,AH10,AK10)/AVERAGE(AE25,AH25,AK25))*100</f>
        <v>1.1071216593097937</v>
      </c>
      <c r="F82" s="6">
        <f>(AVERAGE(AE11,AH11,AK11)/AVERAGE(AE25,AH25,AK25))*100</f>
        <v>1.5294445793698077</v>
      </c>
      <c r="G82" s="6">
        <f>(AVERAGE($AE12,$AH12,$AK12)/AVERAGE($AE25,$AH25,$AK25))*100</f>
        <v>0</v>
      </c>
      <c r="H82" s="6">
        <f>(AVERAGE($AE13,$AH13,$AK13)/AVERAGE($AE25,$AH25,$AK25))*100</f>
        <v>1.2325916754686013</v>
      </c>
      <c r="I82" s="6">
        <f>(AVERAGE($AE14,$AH14,$AK14)/AVERAGE($AE25,$AH25,$AK25))*100</f>
        <v>0.99374994298762986</v>
      </c>
      <c r="J82" s="6">
        <f>(AVERAGE($AE15,$AH15,$AK15)/AVERAGE($AE25,$AH25,$AK25))*100</f>
        <v>0</v>
      </c>
      <c r="K82" s="6">
        <f>(AVERAGE($AE16,$AH16,$AK16)/AVERAGE($AE25,$AH25,$AK25))*100</f>
        <v>0</v>
      </c>
      <c r="L82" s="6">
        <f>(AVERAGE($AE17,$AH17,$AK17)/AVERAGE($AE25,$AH25,$AK25))*100</f>
        <v>0</v>
      </c>
      <c r="M82" s="6">
        <f>(AVERAGE($AE18,$AH18,$AK18)/AVERAGE($AE25,$AH25,$AK25))*100</f>
        <v>0</v>
      </c>
      <c r="N82" s="6">
        <f>(AVERAGE($AE19,$AH19,$AK19)/AVERAGE($AE25,$AH25,$AK25))*100</f>
        <v>0</v>
      </c>
      <c r="O82" s="6">
        <f>(AVERAGE($AE20,$AH20,$AK20)/AVERAGE($AE25,$AH25,$AK25))*100</f>
        <v>0</v>
      </c>
      <c r="P82" s="6">
        <f>(AVERAGE($AE21,$AH21,$AK21)/AVERAGE($AE25,$AH25,$AK25))*100</f>
        <v>0</v>
      </c>
      <c r="Q82" s="6">
        <f>(AVERAGE($AE22,$AH22,$AK22)/AVERAGE($AE25,$AH25,$AK25))*100</f>
        <v>0</v>
      </c>
      <c r="R82" s="6">
        <f>(AVERAGE($AE23,$AH23,$AK23)/AVERAGE($AE25,$AH25,$AK25))*100</f>
        <v>0</v>
      </c>
      <c r="S82" s="6">
        <f>(AVERAGE($AE24,$AH24,$AK24)/AVERAGE($AE25,$AH25,$AK25))*100</f>
        <v>0</v>
      </c>
      <c r="T82" s="6"/>
      <c r="U82" s="6"/>
      <c r="V82" s="6">
        <f t="shared" si="4"/>
        <v>11.980888386666491</v>
      </c>
    </row>
    <row r="83" spans="1:22">
      <c r="B83" s="1">
        <v>60</v>
      </c>
      <c r="C83" s="6">
        <f>(AVERAGE(AN8,AQ8,AT8)/AVERAGE(AN25,AQ25,AT25))*100</f>
        <v>91.248860201821742</v>
      </c>
      <c r="D83" s="6">
        <f>(AVERAGE(AN9,AQ9,AT9)/AVERAGE(AN25,AQ25,AT25))*100</f>
        <v>6.3354978605432848</v>
      </c>
      <c r="E83" s="6">
        <f>(AVERAGE(AN10,AQ10,AT10)/AVERAGE(AN25,AQ25,AT25))*100</f>
        <v>1.7480195842776645</v>
      </c>
      <c r="F83" s="6">
        <f>(AVERAGE(AN11,AQ11,AT11)/AVERAGE(AN25,AQ25,AT25))*100</f>
        <v>0</v>
      </c>
      <c r="G83" s="6">
        <f>(AVERAGE($AN12,$AQ12,$AT12)/AVERAGE($AN25,$AQ25,$AT25))*100</f>
        <v>0</v>
      </c>
      <c r="H83" s="6">
        <f>(AVERAGE($AN13,$AQ13,$AT13)/AVERAGE($AN25,$AQ25,$AT25))*100</f>
        <v>0.6676223533573139</v>
      </c>
      <c r="I83" s="6">
        <f>(AVERAGE($AN14,$AQ14,$AT14)/AVERAGE($AN25,$AQ25,$AT25))*100</f>
        <v>0</v>
      </c>
      <c r="J83" s="6">
        <f>(AVERAGE($AN15,$AQ15,$AT15)/AVERAGE($AN25,$AQ25,$AT25))*100</f>
        <v>0</v>
      </c>
      <c r="K83" s="6">
        <f>(AVERAGE($AN16,$AQ16,$AT16)/AVERAGE($AN25,$AQ25,$AT25))*100</f>
        <v>0</v>
      </c>
      <c r="L83" s="6">
        <f>(AVERAGE($AN17,$AQ17,$AT17)/AVERAGE($AN25,$AQ25,$AT25))*100</f>
        <v>0</v>
      </c>
      <c r="M83" s="6">
        <f>(AVERAGE($AN18,$AQ18,$AT18)/AVERAGE($AN25,$AQ25,$AT25))*100</f>
        <v>0</v>
      </c>
      <c r="N83" s="6">
        <f>(AVERAGE($AN19,$AQ19,$AT19)/AVERAGE($AN25,$AQ25,$AT25))*100</f>
        <v>0</v>
      </c>
      <c r="O83" s="6">
        <f>(AVERAGE($AN20,$AQ20,$AT20)/AVERAGE($AN25,$AQ25,$AT25))*100</f>
        <v>0</v>
      </c>
      <c r="P83" s="6">
        <f>(AVERAGE($AN21,$AQ21,$AT21)/AVERAGE($AN25,$AQ25,$AT25))*100</f>
        <v>0</v>
      </c>
      <c r="Q83" s="6">
        <f>(AVERAGE($AN22,$AQ22,$AT22)/AVERAGE($AN25,$AQ25,$AT25))*100</f>
        <v>0</v>
      </c>
      <c r="R83" s="6">
        <f>(AVERAGE($AN23,$AQ23,$AT23)/AVERAGE($AN25,$AQ25,$AT25))*100</f>
        <v>0</v>
      </c>
      <c r="S83" s="6">
        <f>(AVERAGE($AN24,$AQ24,$AT24)/AVERAGE($AN25,$AQ25,$AT25))*100</f>
        <v>0</v>
      </c>
      <c r="T83" s="6"/>
      <c r="U83" s="6"/>
      <c r="V83" s="6">
        <f t="shared" si="4"/>
        <v>8.7511397981782633</v>
      </c>
    </row>
    <row r="84" spans="1:22">
      <c r="B84" s="1">
        <v>120</v>
      </c>
      <c r="C84" s="1">
        <f>(AVERAGE(AW8,AZ8,BC8)/AVERAGE(AW25,AZ25,BC25))*100</f>
        <v>95.467375186885135</v>
      </c>
      <c r="D84" s="1">
        <f>(AVERAGE(AW9,AZ9,BC9)/AVERAGE(AW25,AZ25,BC25))*100</f>
        <v>4.5326248131148752</v>
      </c>
      <c r="E84" s="1">
        <f>(AVERAGE(AW10,AZ10,BC10)/AVERAGE(AW25,AZ25,BC25))*100</f>
        <v>0</v>
      </c>
      <c r="F84" s="1">
        <f>(AVERAGE(AW11,AZ11,BC11)/AVERAGE(AW25,AZ25,BC25))*100</f>
        <v>0</v>
      </c>
      <c r="G84" s="1">
        <f>(AVERAGE($AW12,$AZ12,$BC12)/AVERAGE($AW25,$AZ25,$BC25))*100</f>
        <v>0</v>
      </c>
      <c r="H84" s="1">
        <f>(AVERAGE($AW13,$AZ13,$BC13)/AVERAGE($AW25,$AZ25,$BC25))*100</f>
        <v>0</v>
      </c>
      <c r="I84" s="1">
        <f>(AVERAGE($AW14,$AZ14,$BC14)/AVERAGE($AW25,$AZ25,$BC25))*100</f>
        <v>0</v>
      </c>
      <c r="J84" s="1">
        <f>(AVERAGE($AW15,$AZ15,$BC15)/AVERAGE($AW25,$AZ25,$BC25))*100</f>
        <v>0</v>
      </c>
      <c r="K84" s="1">
        <f>(AVERAGE($AW16,$AZ16,$BC16)/AVERAGE($AW25,$AZ25,$BC25))*100</f>
        <v>0</v>
      </c>
      <c r="L84" s="1">
        <f>(AVERAGE($AW17,$AZ17,$BC17)/AVERAGE($AW25,$AZ25,$BC25))*100</f>
        <v>0</v>
      </c>
      <c r="M84" s="1">
        <f>(AVERAGE($AW18,$AZ18,$BC18)/AVERAGE($AW25,$AZ25,$BC25))*100</f>
        <v>0</v>
      </c>
      <c r="N84" s="1">
        <f>(AVERAGE($AW19,$AZ19,$BC19)/AVERAGE($AW25,$AZ25,$BC25))*100</f>
        <v>0</v>
      </c>
      <c r="O84" s="1">
        <f>(AVERAGE($AW20,$AZ20,$BC20)/AVERAGE($AW25,$AZ25,$BC25))*100</f>
        <v>0</v>
      </c>
      <c r="P84" s="1">
        <f>(AVERAGE($AW21,$AZ21,$BC21)/AVERAGE($AW25,$AZ25,$BC25))*100</f>
        <v>0</v>
      </c>
      <c r="Q84" s="1">
        <f>(AVERAGE($AW22,$AZ22,$BC22)/AVERAGE($AW25,$AZ25,$BC25))*100</f>
        <v>0</v>
      </c>
      <c r="R84" s="1">
        <f>(AVERAGE($AW23,$AZ23,$BC23)/AVERAGE($AW25,$AZ25,$BC25))*100</f>
        <v>0</v>
      </c>
      <c r="S84" s="1">
        <f>(AVERAGE($AW24,$AZ24,$BC24)/AVERAGE($AW25,$AZ25,$BC25))*100</f>
        <v>0</v>
      </c>
      <c r="V84" s="6">
        <f t="shared" si="4"/>
        <v>4.5326248131148752</v>
      </c>
    </row>
    <row r="85" spans="1:22">
      <c r="A85" s="1" t="s">
        <v>0</v>
      </c>
    </row>
    <row r="86" spans="1:22">
      <c r="B86" s="1" t="s">
        <v>25</v>
      </c>
      <c r="C86" s="4" t="s">
        <v>24</v>
      </c>
      <c r="D86" s="5" t="s">
        <v>23</v>
      </c>
      <c r="E86" s="5" t="s">
        <v>22</v>
      </c>
      <c r="F86" s="5" t="s">
        <v>21</v>
      </c>
      <c r="G86" s="5" t="s">
        <v>20</v>
      </c>
      <c r="H86" s="4" t="s">
        <v>19</v>
      </c>
      <c r="I86" s="4" t="s">
        <v>18</v>
      </c>
      <c r="J86" s="4" t="s">
        <v>17</v>
      </c>
      <c r="K86" s="4" t="s">
        <v>16</v>
      </c>
      <c r="L86" s="4" t="s">
        <v>15</v>
      </c>
      <c r="M86" s="4" t="s">
        <v>14</v>
      </c>
      <c r="N86" s="4" t="s">
        <v>13</v>
      </c>
      <c r="O86" s="4" t="s">
        <v>12</v>
      </c>
      <c r="P86" s="4" t="s">
        <v>11</v>
      </c>
      <c r="Q86" s="4" t="s">
        <v>10</v>
      </c>
      <c r="R86" s="4" t="s">
        <v>9</v>
      </c>
      <c r="S86" s="4" t="s">
        <v>8</v>
      </c>
      <c r="T86" s="4"/>
      <c r="U86" s="3"/>
      <c r="V86" s="3"/>
    </row>
    <row r="87" spans="1:22">
      <c r="B87" s="1">
        <v>0</v>
      </c>
      <c r="C87" s="1">
        <f>STDEV(((D8/D25)*100),((G8/G25)*100),((J8/J25)*100))</f>
        <v>4.5644474787283951</v>
      </c>
      <c r="D87" s="1">
        <f>STDEV(((D9/D25)*100),((G9/G25)*100),((J9/J25)*100))</f>
        <v>4.0577052623313801</v>
      </c>
      <c r="E87" s="1">
        <f>STDEV(((D10/D25)*100),((G10/G25)*100),((J10/J25)*100))</f>
        <v>0</v>
      </c>
      <c r="F87" s="1">
        <f>STDEV(((D11/D25)*100),((G11/G25)*100),((J11/J25)*100))</f>
        <v>0</v>
      </c>
      <c r="G87" s="1">
        <f>STDEV((($D12/$D25)*100),(($G12/$G25)*100),(($J12/$J25)*100))</f>
        <v>0</v>
      </c>
      <c r="H87" s="1">
        <f>STDEV((($D13/$D25)*100),(($G13/$G25)*100),(($J13/$J25)*100))</f>
        <v>0.53405000640834177</v>
      </c>
      <c r="I87" s="1">
        <f>STDEV((($D14/$D25)*100),(($G14/$G25)*100),(($J14/$J25)*100))</f>
        <v>0</v>
      </c>
      <c r="J87" s="1">
        <f>STDEV((($D15/$D25)*100),(($G15/$G25)*100),(($J15/$J25)*100))</f>
        <v>0</v>
      </c>
      <c r="K87" s="1">
        <f>STDEV((($D16/$D25)*100),(($G16/$G25)*100),(($J16/$J25)*100))</f>
        <v>0</v>
      </c>
      <c r="L87" s="1">
        <f>STDEV((($D17/$D25)*100),(($G17/$G25)*100),(($J17/$J25)*100))</f>
        <v>0</v>
      </c>
      <c r="M87" s="1">
        <f>STDEV((($D18/$D25)*100),(($G18/$G25)*100),(($J18/$J25)*100))</f>
        <v>0</v>
      </c>
      <c r="N87" s="1">
        <f>STDEV((($D19/$D25)*100),(($G19/$G25)*100),(($J19/$J25)*100))</f>
        <v>0</v>
      </c>
      <c r="O87" s="1">
        <f>STDEV((($D20/$D25)*100),(($G20/$G25)*100),(($J20/$J25)*100))</f>
        <v>0</v>
      </c>
      <c r="P87" s="1">
        <f>STDEV((($D21/$D25)*100),(($G21/$G25)*100),(($J21/$J25)*100))</f>
        <v>0</v>
      </c>
      <c r="Q87" s="1">
        <f>STDEV((($D22/$D25)*100),(($G22/$G25)*100),(($J22/$J25)*100))</f>
        <v>0</v>
      </c>
      <c r="R87" s="1">
        <f>STDEV((($D23/$D25)*100),(($G23/$G25)*100),(($J23/$J25)*100))</f>
        <v>0</v>
      </c>
      <c r="S87" s="1">
        <f>STDEV((($D24/$D25)*100),(($G24/$G25)*100),(($J24/$J25)*100))</f>
        <v>0</v>
      </c>
      <c r="T87" s="3"/>
      <c r="U87" s="3"/>
      <c r="V87" s="3"/>
    </row>
    <row r="88" spans="1:22">
      <c r="B88" s="1">
        <v>5</v>
      </c>
      <c r="C88" s="1">
        <f>STDEV(((M8/M25)*100),((P8/P25)*100),((S8/S25)*100))</f>
        <v>4.4743013686261639</v>
      </c>
      <c r="D88" s="1">
        <f>STDEV(((M9/M25)*100),((P9/P25)*100),((S9/S25)*100))</f>
        <v>4.4743013686261675</v>
      </c>
      <c r="E88" s="1">
        <f>STDEV(((M10/M25)*100),((P10/P25)*100),((S10/S25)*100))</f>
        <v>0</v>
      </c>
      <c r="F88" s="1">
        <f>STDEV(((M11/M25)*100),((P11/P25)*100),((S11/S25)*100))</f>
        <v>0</v>
      </c>
      <c r="G88" s="1">
        <f>STDEV((($M12/$M25)*100),(($P12/$P25)*100),(($S12/$S25)*100))</f>
        <v>0</v>
      </c>
      <c r="H88" s="1">
        <f>STDEV((($M13/$M25)*100),(($P13/$P25)*100),(($S13/$S25)*100))</f>
        <v>0</v>
      </c>
      <c r="I88" s="1">
        <f>STDEV((($M14/$M25)*100),(($P14/$P25)*100),(($S14/$S25)*100))</f>
        <v>0</v>
      </c>
      <c r="J88" s="1">
        <f>STDEV((($M15/$M25)*100),(($P15/$P25)*100),(($S15/$S25)*100))</f>
        <v>0</v>
      </c>
      <c r="K88" s="1">
        <f>STDEV((($M16/$M25)*100),(($P16/$P25)*100),(($S16/$S25)*100))</f>
        <v>0</v>
      </c>
      <c r="L88" s="1">
        <f>STDEV((($M17/$M25)*100),(($P17/$P25)*100),(($S17/$S25)*100))</f>
        <v>0</v>
      </c>
      <c r="M88" s="1">
        <f>STDEV((($M18/$M25)*100),(($P18/$P25)*100),(($S18/$S25)*100))</f>
        <v>0</v>
      </c>
      <c r="N88" s="1">
        <f>STDEV((($M19/$M25)*100),(($P19/$P25)*100),(($S19/$S25)*100))</f>
        <v>0</v>
      </c>
      <c r="O88" s="1">
        <f>STDEV((($M20/$M25)*100),(($P20/$P25)*100),(($S20/$S25)*100))</f>
        <v>0</v>
      </c>
      <c r="P88" s="1">
        <f>STDEV((($M21/$M25)*100),(($P21/$P25)*100),(($S21/$S25)*100))</f>
        <v>0</v>
      </c>
      <c r="Q88" s="1">
        <f>STDEV((($M22/$M25)*100),(($P22/$P25)*100),(($S22/$S25)*100))</f>
        <v>0</v>
      </c>
      <c r="R88" s="1">
        <f>STDEV((($M23/$M25)*100),(($P23/$P25)*100),(($S23/$S25)*100))</f>
        <v>0</v>
      </c>
      <c r="S88" s="1">
        <f>STDEV((($M24/$M25)*100),(($P24/$P25)*100),(($S24/$S25)*100))</f>
        <v>0</v>
      </c>
      <c r="T88" s="3"/>
      <c r="U88" s="3"/>
      <c r="V88" s="3"/>
    </row>
    <row r="89" spans="1:22">
      <c r="B89" s="1">
        <v>15</v>
      </c>
      <c r="C89" s="1">
        <f>STDEV(((V8/V25)*100),((Y8/Y25)*100),((AB8/AB25)*100))</f>
        <v>4.6678382388186028</v>
      </c>
      <c r="D89" s="1">
        <f>STDEV(((V9/V25)*100),((Y9/Y25)*100),((AB9/AB25)*100))</f>
        <v>4.3494907681389527</v>
      </c>
      <c r="E89" s="1">
        <f>STDEV(((V10/V25)*100),((Y10/Y25)*100),((AB10/AB25)*100))</f>
        <v>0.6198897623282007</v>
      </c>
      <c r="F89" s="1">
        <f>STDEV(((V11/V25)*100),((Y11/Y25)*100),((AB11/AB25)*100))</f>
        <v>0</v>
      </c>
      <c r="G89" s="1">
        <f>STDEV((($V12/$V25)*100),(($Y$12/$Y$25)*100),(($AB12/$AB25)*100))</f>
        <v>0</v>
      </c>
      <c r="H89" s="1">
        <f>STDEV((($V13/$V25)*100),(($Y$13/$Y$25)*100),(($AB13/$AB25)*100))</f>
        <v>0</v>
      </c>
      <c r="I89" s="1">
        <f>STDEV((($V14/$V25)*100),(($Y$14/$Y$25)*100),(($AB14/$AB25)*100))</f>
        <v>0</v>
      </c>
      <c r="J89" s="1">
        <f>STDEV((($V15/$V25)*100),(($Y$15/$Y$25)*100),(($AB15/$AB25)*100))</f>
        <v>0</v>
      </c>
      <c r="K89" s="1">
        <f>STDEV((($V16/$V25)*100),(($Y$16/$Y$25)*100),(($AB16/$AB25)*100))</f>
        <v>0</v>
      </c>
      <c r="L89" s="1">
        <f>STDEV((($V17/$V25)*100),(($Y$17/$Y$25)*100),(($AB17/$AB25)*100))</f>
        <v>0</v>
      </c>
      <c r="M89" s="1">
        <f>STDEV((($V18/$V25)*100),(($Y$18/$Y$25)*100),(($AB18/$AB25)*100))</f>
        <v>0</v>
      </c>
      <c r="N89" s="1">
        <f>STDEV((($V19/$V25)*100),(($Y$19/$Y$25)*100),(($AB19/$AB25)*100))</f>
        <v>0</v>
      </c>
      <c r="O89" s="1">
        <f>STDEV((($V20/$V25)*100),(($Y$20/$Y$25)*100),(($AB20/$AB25)*100))</f>
        <v>0</v>
      </c>
      <c r="P89" s="1">
        <f>STDEV((($V21/$V25)*100),(($Y$21/$Y$25)*100),(($AB21/$AB25)*100))</f>
        <v>0</v>
      </c>
      <c r="Q89" s="1">
        <f>STDEV((($V22/$V25)*100),(($Y$22/$Y$25)*100),(($AB22/$AB25)*100))</f>
        <v>0</v>
      </c>
      <c r="R89" s="1">
        <f>STDEV((($V23/$V25)*100),(($Y$23/$Y$25)*100),(($AB23/$AB25)*100))</f>
        <v>0</v>
      </c>
      <c r="S89" s="1">
        <f>STDEV((($V24/$V25)*100),(($Y$24/$Y$25)*100),(($AB24/$AB25)*100))</f>
        <v>0</v>
      </c>
      <c r="T89" s="3"/>
      <c r="U89" s="3"/>
      <c r="V89" s="3"/>
    </row>
    <row r="90" spans="1:22">
      <c r="B90" s="1">
        <v>30</v>
      </c>
      <c r="C90" s="1">
        <f>STDEV(((AE8/AE25)*100),((AH8/AH25)*100),((AK8/AK25)*100))</f>
        <v>5.9224160423197114</v>
      </c>
      <c r="D90" s="1">
        <f>STDEV(((AE9/AE25)*100),((AH9/AH25)*100),((AK9/AK25)*100))</f>
        <v>2.8579078797594808</v>
      </c>
      <c r="E90" s="1">
        <f>STDEV(((AE10/AE25)*100),((AH10/AH25)*100),((AK10/AK25)*100))</f>
        <v>1.6079852250098923</v>
      </c>
      <c r="F90" s="1">
        <f>STDEV(((AE11/AE25)*100),((AH11/AH25)*100),((AK11/AK25)*100))</f>
        <v>5.5706018847549998</v>
      </c>
      <c r="G90" s="1">
        <f>STDEV((($AE12/$AE25)*100),(($AH12/$AH25)*100),(($AK12/$AK25)*100))</f>
        <v>0</v>
      </c>
      <c r="H90" s="1">
        <f>STDEV((($AE13/$AE25)*100),(($AH13/$AH25)*100),(($AK13/$AK25)*100))</f>
        <v>1.6028926498818812</v>
      </c>
      <c r="I90" s="1">
        <f>STDEV((($AE14/$AE25)*100),(($AH14/$AH25)*100),(($AK14/$AK25)*100))</f>
        <v>1.2922969634934771</v>
      </c>
      <c r="J90" s="1">
        <f>STDEV((($AE15/$AE25)*100),(($AH15/$AH25)*100),(($AK15/$AK25)*100))</f>
        <v>0</v>
      </c>
      <c r="K90" s="1">
        <f>STDEV((($AE16/$AE25)*100),(($AH16/$AH25)*100),(($AK16/$AK25)*100))</f>
        <v>0</v>
      </c>
      <c r="L90" s="1">
        <f>STDEV((($AE17/$AE25)*100),(($AH17/$AH25)*100),(($AK17/$AK25)*100))</f>
        <v>0</v>
      </c>
      <c r="M90" s="1">
        <f>STDEV((($AE18/$AE25)*100),(($AH18/$AH25)*100),(($AK18/$AK25)*100))</f>
        <v>0</v>
      </c>
      <c r="N90" s="1">
        <f>STDEV((($AE19/$AE25)*100),(($AH19/$AH25)*100),(($AK19/$AK25)*100))</f>
        <v>0</v>
      </c>
      <c r="O90" s="1">
        <f>STDEV((($AE20/$AE25)*100),(($AH20/$AH25)*100),(($AK20/$AK25)*100))</f>
        <v>0</v>
      </c>
      <c r="P90" s="1">
        <f>STDEV((($AE21/$AE25)*100),(($AH21/$AH25)*100),(($AK21/$AK25)*100))</f>
        <v>0</v>
      </c>
      <c r="Q90" s="1">
        <f>STDEV((($AE22/$AE25)*100),(($AH22/$AH25)*100),(($AK22/$AK25)*100))</f>
        <v>0</v>
      </c>
      <c r="R90" s="1">
        <f>STDEV((($AE23/$AE25)*100),(($AH23/$AH25)*100),(($AK23/$AK25)*100))</f>
        <v>0</v>
      </c>
      <c r="S90" s="1">
        <f>STDEV((($AE24/$AE25)*100),(($AH24/$AH25)*100),(($AK24/$AK25)*100))</f>
        <v>0</v>
      </c>
      <c r="T90" s="3"/>
      <c r="U90" s="3"/>
      <c r="V90" s="3"/>
    </row>
    <row r="91" spans="1:22">
      <c r="B91" s="1">
        <v>60</v>
      </c>
      <c r="C91" s="1">
        <f>STDEV(((AN8/AN25)*100),((AQ8/AQ25)*100),((AT8/AT25)*100))</f>
        <v>2.5976381144677365</v>
      </c>
      <c r="D91" s="1">
        <f>STDEV(((AN9/AN25)*100),((AQ9/AQ25)*100),((AT9/AT25)*100))</f>
        <v>0.69228458369057366</v>
      </c>
      <c r="E91" s="1">
        <f>STDEV(((AN10/AN25)*100),((AQ10/AQ25)*100),((AT10/AT25)*100))</f>
        <v>1.6642801835095218</v>
      </c>
      <c r="F91" s="1">
        <f>STDEV(((AN11/AN25)*100),((AQ11/AQ25)*100),((AT11/AT25)*100))</f>
        <v>0</v>
      </c>
      <c r="G91" s="1">
        <f>STDEV((($AN12/$AN25)*100),(($AQ12/$AQ25)*100),(($AT12/$AT25)*100))</f>
        <v>0</v>
      </c>
      <c r="H91" s="1">
        <f>STDEV((($AN13/$AN25)*100),(($AQ13/$AQ25)*100),(($AT13/$AT25)*100))</f>
        <v>1.0305889175958425</v>
      </c>
      <c r="I91" s="1">
        <f>STDEV((($AN14/$AN25)*100),(($AQ14/$AQ25)*100),(($AT14/$AT25)*100))</f>
        <v>0</v>
      </c>
      <c r="J91" s="1">
        <f>STDEV((($AN15/$AN25)*100),(($AQ15/$AQ25)*100),(($AT15/$AT25)*100))</f>
        <v>0</v>
      </c>
      <c r="K91" s="1">
        <f>STDEV((($AN16/$AN25)*100),(($AQ16/$AQ25)*100),(($AT16/$AT25)*100))</f>
        <v>0</v>
      </c>
      <c r="L91" s="1">
        <f>STDEV((($AN17/$AN25)*100),(($AQ17/$AQ25)*100),(($AT17/$AT25)*100))</f>
        <v>0</v>
      </c>
      <c r="M91" s="1">
        <f>STDEV((($AN18/$AN25)*100),(($AQ18/$AQ25)*100),(($AT18/$AT25)*100))</f>
        <v>0</v>
      </c>
      <c r="N91" s="1">
        <f>STDEV((($AN19/$AN25)*100),(($AQ19/$AQ25)*100),(($AT19/$AT25)*100))</f>
        <v>0</v>
      </c>
      <c r="O91" s="1">
        <f>STDEV((($AN20/$AN25)*100),(($AQ20/$AQ25)*100),(($AT20/$AT25)*100))</f>
        <v>0</v>
      </c>
      <c r="P91" s="1">
        <f>STDEV((($AN21/$AN25)*100),(($AQ21/$AQ25)*100),(($AT21/$AT25)*100))</f>
        <v>0</v>
      </c>
      <c r="Q91" s="1">
        <f>STDEV((($AN22/$AN25)*100),(($AQ22/$AQ25)*100),(($AT22/$AT25)*100))</f>
        <v>0</v>
      </c>
      <c r="R91" s="1">
        <f>STDEV((($AN23/$AN25)*100),(($AQ23/$AQ25)*100),(($AT23/$AT25)*100))</f>
        <v>0</v>
      </c>
      <c r="S91" s="1">
        <f>STDEV((($AN24/$AN25)*100),(($AQ24/$AQ25)*100),(($AT24/$AT25)*100))</f>
        <v>0</v>
      </c>
      <c r="T91" s="3"/>
      <c r="U91" s="3"/>
      <c r="V91" s="3"/>
    </row>
    <row r="92" spans="1:22">
      <c r="B92" s="1">
        <v>120</v>
      </c>
      <c r="C92" s="1">
        <f>STDEV(((AW8/AW25)*100),((AZ8/AZ25)*100),((BC8/BC25)*100))</f>
        <v>2.8236947617612018</v>
      </c>
      <c r="D92" s="1">
        <f>STDEV(((AW9/AW25)*100),((AZ9/AZ25)*100),((BC9/BC25)*100))</f>
        <v>2.8236947617611992</v>
      </c>
      <c r="E92" s="1">
        <f>STDEV(((AW10/AW25)*100),((AZ10/AZ25)*100),((BC10/BC25)*100))</f>
        <v>0</v>
      </c>
      <c r="F92" s="1">
        <f>STDEV(((AW11/AW25)*100),((AZ11/AZ25)*100),((BC11/BC25)*100))</f>
        <v>0</v>
      </c>
      <c r="G92" s="1">
        <f>STDEV((($AW12/$AW25)*100),(($AZ12/$AZ25)*100),(($BC12/$BC25)*100))</f>
        <v>0</v>
      </c>
      <c r="H92" s="1">
        <f>STDEV((($AW13/$AW25)*100),(($AZ13/$AZ25)*100),(($BC13/$BC25)*100))</f>
        <v>0</v>
      </c>
      <c r="I92" s="1">
        <f>STDEV((($AW14/$AW25)*100),(($AZ14/$AZ25)*100),(($BC14/$BC25)*100))</f>
        <v>0</v>
      </c>
      <c r="J92" s="1">
        <f>STDEV((($AW15/$AW25)*100),(($AZ15/$AZ25)*100),(($BC15/$BC25)*100))</f>
        <v>0</v>
      </c>
      <c r="K92" s="1">
        <f>STDEV((($AW16/$AW25)*100),(($AZ16/$AZ25)*100),(($BC16/$BC25)*100))</f>
        <v>0</v>
      </c>
      <c r="L92" s="1">
        <f>STDEV((($AW17/$AW25)*100),(($AZ17/$AZ25)*100),(($BC17/$BC25)*100))</f>
        <v>0</v>
      </c>
      <c r="M92" s="1">
        <f>STDEV((($AW18/$AW25)*100),(($AZ18/$AZ25)*100),(($BC18/$BC25)*100))</f>
        <v>0</v>
      </c>
      <c r="N92" s="1">
        <f>STDEV((($AW19/$AW25)*100),(($AZ19/$AZ25)*100),(($BC19/$BC25)*100))</f>
        <v>0</v>
      </c>
      <c r="O92" s="1">
        <f>STDEV((($AW20/$AW25)*100),(($AZ20/$AZ25)*100),(($BC20/$BC25)*100))</f>
        <v>0</v>
      </c>
      <c r="P92" s="1">
        <f>STDEV((($AW21/$AW25)*100),(($AZ21/$AZ25)*100),(($BC21/$BC25)*100))</f>
        <v>0</v>
      </c>
      <c r="Q92" s="1">
        <f>STDEV((($AW22/$AW25)*100),(($AZ22/$AZ25)*100),(($BC22/$BC25)*100))</f>
        <v>0</v>
      </c>
      <c r="R92" s="1">
        <f>STDEV((($AW23/$AW25)*100),(($AZ23/$AZ25)*100),(($BC23/$BC25)*100))</f>
        <v>0</v>
      </c>
      <c r="S92" s="1">
        <f>STDEV((($AW24/$AW25)*100),(($AZ24/$AZ25)*100),(($BC24/$BC25)*100))</f>
        <v>0</v>
      </c>
      <c r="T92" s="3"/>
      <c r="U92" s="3"/>
      <c r="V92" s="3"/>
    </row>
    <row r="93" spans="1:22"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spans="1:22">
      <c r="A94" s="1" t="s">
        <v>7</v>
      </c>
      <c r="B94" s="1" t="s">
        <v>6</v>
      </c>
      <c r="C94" s="3" t="s">
        <v>5</v>
      </c>
      <c r="D94" s="3" t="s">
        <v>4</v>
      </c>
      <c r="E94" s="3" t="s">
        <v>3</v>
      </c>
      <c r="F94" s="3" t="s">
        <v>2</v>
      </c>
    </row>
    <row r="95" spans="1:22">
      <c r="A95" s="1" t="s">
        <v>1</v>
      </c>
      <c r="B95" s="1">
        <f>(AVERAGE(M25,P25,S25)/AVERAGE(D25,G25,J25))</f>
        <v>0.70185006863500909</v>
      </c>
      <c r="C95" s="1">
        <f>(AVERAGE(V25,Y25,AB25)/AVERAGE(D25,G25,J25))</f>
        <v>1.1707630994549971</v>
      </c>
      <c r="D95" s="1">
        <f>(AVERAGE(AE25,AH25,AK25)/AVERAGE(D25,G25,J25))</f>
        <v>0.43429666559314417</v>
      </c>
      <c r="E95" s="1">
        <f>(AVERAGE(AN25,AQ25,AT25)/AVERAGE(D25,G25,J25))</f>
        <v>0.78646468640456368</v>
      </c>
      <c r="F95" s="2">
        <f>AVERAGE(AW25,AZ25,BC25)/AVERAGE(D25,G25,J25)</f>
        <v>0.50339393367240015</v>
      </c>
    </row>
    <row r="96" spans="1:22">
      <c r="A96" s="1" t="s">
        <v>0</v>
      </c>
      <c r="B96" s="1">
        <f>STDEV((M25/D25),(P25/G25),(S25/J25))</f>
        <v>0.95535924786039428</v>
      </c>
      <c r="C96" s="1">
        <f>STDEV((V25/D25),(Y25/G25),(AB25/J25))</f>
        <v>0.96941600560429786</v>
      </c>
      <c r="D96" s="1">
        <f>STDEV((AE25/D25),(AH25/G25),(AK25/J25))</f>
        <v>0.39831780462596711</v>
      </c>
      <c r="E96" s="1">
        <f>STDEV((AN25/D25),(AQ25/G25),(AT25/J25))</f>
        <v>0.68090203112947589</v>
      </c>
      <c r="F96" s="1">
        <f>STDEV((AW25/D25),(AZ25/G25),(BC25/J25))</f>
        <v>0.85118701305367872</v>
      </c>
    </row>
  </sheetData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96"/>
  <sheetViews>
    <sheetView workbookViewId="0">
      <pane ySplit="5" topLeftCell="A6" activePane="bottomLeft" state="frozen"/>
      <selection pane="bottomLeft" activeCell="B2" sqref="B2:BC2"/>
    </sheetView>
  </sheetViews>
  <sheetFormatPr baseColWidth="10" defaultColWidth="9.33203125" defaultRowHeight="14" x14ac:dyDescent="0"/>
  <cols>
    <col min="1" max="1" width="13.5" style="1" customWidth="1"/>
    <col min="2" max="2" width="9" style="1" bestFit="1" customWidth="1"/>
    <col min="3" max="5" width="9.6640625" style="1" bestFit="1" customWidth="1"/>
    <col min="6" max="6" width="8.6640625" style="1" bestFit="1" customWidth="1"/>
    <col min="7" max="8" width="8.1640625" style="1" bestFit="1" customWidth="1"/>
    <col min="9" max="9" width="8.6640625" style="1" bestFit="1" customWidth="1"/>
    <col min="10" max="11" width="8.1640625" style="1" bestFit="1" customWidth="1"/>
    <col min="12" max="12" width="8.6640625" style="1" bestFit="1" customWidth="1"/>
    <col min="13" max="14" width="8.1640625" style="1" bestFit="1" customWidth="1"/>
    <col min="15" max="15" width="8.6640625" style="1" bestFit="1" customWidth="1"/>
    <col min="16" max="17" width="8.1640625" style="1" bestFit="1" customWidth="1"/>
    <col min="18" max="18" width="8.6640625" style="1" bestFit="1" customWidth="1"/>
    <col min="19" max="19" width="8.1640625" style="1" bestFit="1" customWidth="1"/>
    <col min="20" max="20" width="8.5" style="1" bestFit="1" customWidth="1"/>
    <col min="21" max="21" width="9.6640625" style="1" bestFit="1" customWidth="1"/>
    <col min="22" max="23" width="8.5" style="1" bestFit="1" customWidth="1"/>
    <col min="24" max="24" width="9.6640625" style="1" bestFit="1" customWidth="1"/>
    <col min="25" max="26" width="8.5" style="1" bestFit="1" customWidth="1"/>
    <col min="27" max="27" width="9.6640625" style="1" bestFit="1" customWidth="1"/>
    <col min="28" max="29" width="8.5" style="1" bestFit="1" customWidth="1"/>
    <col min="30" max="30" width="9.6640625" style="1" bestFit="1" customWidth="1"/>
    <col min="31" max="32" width="8.5" style="1" bestFit="1" customWidth="1"/>
    <col min="33" max="33" width="9.6640625" style="1" bestFit="1" customWidth="1"/>
    <col min="34" max="35" width="8.5" style="1" bestFit="1" customWidth="1"/>
    <col min="36" max="36" width="9.6640625" style="1" bestFit="1" customWidth="1"/>
    <col min="37" max="38" width="8.5" style="1" bestFit="1" customWidth="1"/>
    <col min="39" max="39" width="9.6640625" style="1" bestFit="1" customWidth="1"/>
    <col min="40" max="41" width="8.5" style="1" bestFit="1" customWidth="1"/>
    <col min="42" max="42" width="9.6640625" style="1" bestFit="1" customWidth="1"/>
    <col min="43" max="44" width="8.5" style="1" bestFit="1" customWidth="1"/>
    <col min="45" max="45" width="9.6640625" style="1" bestFit="1" customWidth="1"/>
    <col min="46" max="46" width="8.5" style="1" bestFit="1" customWidth="1"/>
    <col min="47" max="47" width="9.33203125" style="1" bestFit="1" customWidth="1"/>
    <col min="48" max="48" width="10.5" style="1" bestFit="1" customWidth="1"/>
    <col min="49" max="49" width="9.5" style="1" bestFit="1" customWidth="1"/>
    <col min="50" max="50" width="9.33203125" style="1" bestFit="1" customWidth="1"/>
    <col min="51" max="51" width="10.5" style="1" bestFit="1" customWidth="1"/>
    <col min="52" max="52" width="9.5" style="1" bestFit="1" customWidth="1"/>
    <col min="53" max="53" width="9.33203125" style="1" bestFit="1" customWidth="1"/>
    <col min="54" max="54" width="10.5" style="1" bestFit="1" customWidth="1"/>
    <col min="55" max="55" width="9.5" style="1" bestFit="1" customWidth="1"/>
    <col min="56" max="16384" width="9.33203125" style="1"/>
  </cols>
  <sheetData>
    <row r="1" spans="1:66">
      <c r="A1" s="23" t="s">
        <v>91</v>
      </c>
      <c r="B1" s="9" t="s">
        <v>90</v>
      </c>
      <c r="C1" s="9" t="s">
        <v>89</v>
      </c>
      <c r="D1" s="23" t="s">
        <v>88</v>
      </c>
      <c r="E1" s="9" t="s">
        <v>87</v>
      </c>
      <c r="F1" s="9" t="s">
        <v>86</v>
      </c>
      <c r="G1" s="23" t="s">
        <v>85</v>
      </c>
      <c r="H1" s="9" t="s">
        <v>84</v>
      </c>
      <c r="I1" s="9" t="s">
        <v>83</v>
      </c>
      <c r="J1" s="23" t="s">
        <v>82</v>
      </c>
      <c r="K1" s="9" t="s">
        <v>81</v>
      </c>
      <c r="L1" s="9" t="s">
        <v>80</v>
      </c>
      <c r="M1" s="23" t="s">
        <v>79</v>
      </c>
      <c r="N1" s="9" t="s">
        <v>78</v>
      </c>
      <c r="O1" s="9" t="s">
        <v>77</v>
      </c>
      <c r="P1" s="23" t="s">
        <v>76</v>
      </c>
      <c r="Q1" s="9" t="s">
        <v>75</v>
      </c>
      <c r="R1" s="9" t="s">
        <v>74</v>
      </c>
      <c r="S1" s="23" t="s">
        <v>73</v>
      </c>
      <c r="T1" s="9" t="s">
        <v>72</v>
      </c>
      <c r="U1" s="9" t="s">
        <v>71</v>
      </c>
      <c r="V1" s="23" t="s">
        <v>70</v>
      </c>
      <c r="W1" s="9" t="s">
        <v>69</v>
      </c>
      <c r="X1" s="9" t="s">
        <v>68</v>
      </c>
      <c r="Y1" s="23" t="s">
        <v>67</v>
      </c>
      <c r="Z1" s="9" t="s">
        <v>66</v>
      </c>
      <c r="AA1" s="9" t="s">
        <v>65</v>
      </c>
      <c r="AB1" s="23" t="s">
        <v>64</v>
      </c>
      <c r="AC1" s="9" t="s">
        <v>63</v>
      </c>
      <c r="AD1" s="9" t="s">
        <v>62</v>
      </c>
      <c r="AE1" s="23" t="s">
        <v>61</v>
      </c>
      <c r="AF1" s="9" t="s">
        <v>60</v>
      </c>
      <c r="AG1" s="9" t="s">
        <v>59</v>
      </c>
      <c r="AH1" s="23" t="s">
        <v>58</v>
      </c>
      <c r="AI1" s="9" t="s">
        <v>57</v>
      </c>
      <c r="AJ1" s="9" t="s">
        <v>56</v>
      </c>
      <c r="AK1" s="23" t="s">
        <v>55</v>
      </c>
      <c r="AL1" s="9" t="s">
        <v>54</v>
      </c>
      <c r="AM1" s="9" t="s">
        <v>53</v>
      </c>
      <c r="AN1" s="23" t="s">
        <v>52</v>
      </c>
      <c r="AO1" s="9" t="s">
        <v>51</v>
      </c>
      <c r="AP1" s="9" t="s">
        <v>50</v>
      </c>
      <c r="AQ1" s="23" t="s">
        <v>49</v>
      </c>
      <c r="AR1" s="9" t="s">
        <v>48</v>
      </c>
      <c r="AS1" s="9" t="s">
        <v>47</v>
      </c>
      <c r="AT1" s="23" t="s">
        <v>46</v>
      </c>
      <c r="AU1" s="9" t="s">
        <v>45</v>
      </c>
      <c r="AV1" s="9" t="s">
        <v>44</v>
      </c>
      <c r="AW1" s="23" t="s">
        <v>43</v>
      </c>
      <c r="AX1" s="9" t="s">
        <v>42</v>
      </c>
      <c r="AY1" s="9" t="s">
        <v>41</v>
      </c>
      <c r="AZ1" s="23" t="s">
        <v>40</v>
      </c>
      <c r="BA1" s="9" t="s">
        <v>39</v>
      </c>
      <c r="BB1" s="9" t="s">
        <v>38</v>
      </c>
      <c r="BC1" s="23" t="s">
        <v>37</v>
      </c>
    </row>
    <row r="2" spans="1:66">
      <c r="A2" s="23" t="s">
        <v>36</v>
      </c>
      <c r="B2" s="9" t="s">
        <v>94</v>
      </c>
      <c r="C2" s="9" t="s">
        <v>94</v>
      </c>
      <c r="D2" s="9" t="s">
        <v>94</v>
      </c>
      <c r="E2" s="9" t="s">
        <v>94</v>
      </c>
      <c r="F2" s="9" t="s">
        <v>94</v>
      </c>
      <c r="G2" s="9" t="s">
        <v>94</v>
      </c>
      <c r="H2" s="9" t="s">
        <v>94</v>
      </c>
      <c r="I2" s="9" t="s">
        <v>94</v>
      </c>
      <c r="J2" s="9" t="s">
        <v>94</v>
      </c>
      <c r="K2" s="9" t="s">
        <v>94</v>
      </c>
      <c r="L2" s="9" t="s">
        <v>94</v>
      </c>
      <c r="M2" s="9" t="s">
        <v>94</v>
      </c>
      <c r="N2" s="9" t="s">
        <v>94</v>
      </c>
      <c r="O2" s="9" t="s">
        <v>94</v>
      </c>
      <c r="P2" s="9" t="s">
        <v>94</v>
      </c>
      <c r="Q2" s="9" t="s">
        <v>94</v>
      </c>
      <c r="R2" s="9" t="s">
        <v>94</v>
      </c>
      <c r="S2" s="9" t="s">
        <v>94</v>
      </c>
      <c r="T2" s="9" t="s">
        <v>94</v>
      </c>
      <c r="U2" s="9" t="s">
        <v>94</v>
      </c>
      <c r="V2" s="9" t="s">
        <v>94</v>
      </c>
      <c r="W2" s="9" t="s">
        <v>94</v>
      </c>
      <c r="X2" s="9" t="s">
        <v>94</v>
      </c>
      <c r="Y2" s="9" t="s">
        <v>94</v>
      </c>
      <c r="Z2" s="9" t="s">
        <v>94</v>
      </c>
      <c r="AA2" s="9" t="s">
        <v>94</v>
      </c>
      <c r="AB2" s="9" t="s">
        <v>94</v>
      </c>
      <c r="AC2" s="9" t="s">
        <v>94</v>
      </c>
      <c r="AD2" s="9" t="s">
        <v>94</v>
      </c>
      <c r="AE2" s="9" t="s">
        <v>94</v>
      </c>
      <c r="AF2" s="9" t="s">
        <v>94</v>
      </c>
      <c r="AG2" s="9" t="s">
        <v>94</v>
      </c>
      <c r="AH2" s="9" t="s">
        <v>94</v>
      </c>
      <c r="AI2" s="9" t="s">
        <v>94</v>
      </c>
      <c r="AJ2" s="9" t="s">
        <v>94</v>
      </c>
      <c r="AK2" s="9" t="s">
        <v>94</v>
      </c>
      <c r="AL2" s="9" t="s">
        <v>94</v>
      </c>
      <c r="AM2" s="9" t="s">
        <v>94</v>
      </c>
      <c r="AN2" s="9" t="s">
        <v>94</v>
      </c>
      <c r="AO2" s="9" t="s">
        <v>94</v>
      </c>
      <c r="AP2" s="9" t="s">
        <v>94</v>
      </c>
      <c r="AQ2" s="9" t="s">
        <v>94</v>
      </c>
      <c r="AR2" s="9" t="s">
        <v>94</v>
      </c>
      <c r="AS2" s="9" t="s">
        <v>94</v>
      </c>
      <c r="AT2" s="9" t="s">
        <v>94</v>
      </c>
      <c r="AU2" s="9" t="s">
        <v>94</v>
      </c>
      <c r="AV2" s="9" t="s">
        <v>94</v>
      </c>
      <c r="AW2" s="9" t="s">
        <v>94</v>
      </c>
      <c r="AX2" s="9" t="s">
        <v>94</v>
      </c>
      <c r="AY2" s="9" t="s">
        <v>94</v>
      </c>
      <c r="AZ2" s="9" t="s">
        <v>94</v>
      </c>
      <c r="BA2" s="9" t="s">
        <v>94</v>
      </c>
      <c r="BB2" s="9" t="s">
        <v>94</v>
      </c>
      <c r="BC2" s="9" t="s">
        <v>94</v>
      </c>
    </row>
    <row r="3" spans="1:66">
      <c r="A3" s="23" t="s">
        <v>34</v>
      </c>
      <c r="B3" s="9">
        <v>1</v>
      </c>
      <c r="C3" s="9">
        <v>1</v>
      </c>
      <c r="D3" s="23">
        <v>1</v>
      </c>
      <c r="E3" s="9">
        <v>2</v>
      </c>
      <c r="F3" s="9">
        <v>2</v>
      </c>
      <c r="G3" s="23">
        <v>2</v>
      </c>
      <c r="H3" s="9">
        <v>3</v>
      </c>
      <c r="I3" s="9">
        <v>3</v>
      </c>
      <c r="J3" s="23">
        <v>3</v>
      </c>
      <c r="K3" s="9">
        <v>1</v>
      </c>
      <c r="L3" s="9">
        <v>1</v>
      </c>
      <c r="M3" s="23">
        <v>1</v>
      </c>
      <c r="N3" s="9">
        <v>2</v>
      </c>
      <c r="O3" s="9">
        <v>2</v>
      </c>
      <c r="P3" s="23">
        <v>2</v>
      </c>
      <c r="Q3" s="9">
        <v>3</v>
      </c>
      <c r="R3" s="9">
        <v>3</v>
      </c>
      <c r="S3" s="23">
        <v>3</v>
      </c>
      <c r="T3" s="9">
        <v>1</v>
      </c>
      <c r="U3" s="9">
        <v>1</v>
      </c>
      <c r="V3" s="23">
        <v>1</v>
      </c>
      <c r="W3" s="9">
        <v>2</v>
      </c>
      <c r="X3" s="9">
        <v>2</v>
      </c>
      <c r="Y3" s="23">
        <v>2</v>
      </c>
      <c r="Z3" s="9">
        <v>3</v>
      </c>
      <c r="AA3" s="9">
        <v>3</v>
      </c>
      <c r="AB3" s="23">
        <v>3</v>
      </c>
      <c r="AC3" s="9">
        <v>1</v>
      </c>
      <c r="AD3" s="9">
        <v>1</v>
      </c>
      <c r="AE3" s="23">
        <v>1</v>
      </c>
      <c r="AF3" s="9">
        <v>2</v>
      </c>
      <c r="AG3" s="9">
        <v>2</v>
      </c>
      <c r="AH3" s="23">
        <v>2</v>
      </c>
      <c r="AI3" s="9">
        <v>3</v>
      </c>
      <c r="AJ3" s="9">
        <v>3</v>
      </c>
      <c r="AK3" s="23">
        <v>3</v>
      </c>
      <c r="AL3" s="9">
        <v>1</v>
      </c>
      <c r="AM3" s="9">
        <v>1</v>
      </c>
      <c r="AN3" s="23">
        <v>1</v>
      </c>
      <c r="AO3" s="9">
        <v>2</v>
      </c>
      <c r="AP3" s="9">
        <v>2</v>
      </c>
      <c r="AQ3" s="23">
        <v>2</v>
      </c>
      <c r="AR3" s="9">
        <v>3</v>
      </c>
      <c r="AS3" s="9">
        <v>3</v>
      </c>
      <c r="AT3" s="23">
        <v>3</v>
      </c>
      <c r="AU3" s="9">
        <v>1</v>
      </c>
      <c r="AV3" s="9">
        <v>1</v>
      </c>
      <c r="AW3" s="23">
        <v>1</v>
      </c>
      <c r="AX3" s="9">
        <v>2</v>
      </c>
      <c r="AY3" s="9">
        <v>2</v>
      </c>
      <c r="AZ3" s="23">
        <v>2</v>
      </c>
      <c r="BA3" s="9">
        <v>3</v>
      </c>
      <c r="BB3" s="9">
        <v>3</v>
      </c>
      <c r="BC3" s="23">
        <v>3</v>
      </c>
    </row>
    <row r="4" spans="1:66">
      <c r="A4" s="23" t="s">
        <v>25</v>
      </c>
      <c r="B4" s="9">
        <v>0</v>
      </c>
      <c r="C4" s="9">
        <v>0</v>
      </c>
      <c r="D4" s="23">
        <v>0</v>
      </c>
      <c r="E4" s="9">
        <v>0</v>
      </c>
      <c r="F4" s="9">
        <v>0</v>
      </c>
      <c r="G4" s="23">
        <v>0</v>
      </c>
      <c r="H4" s="9">
        <v>0</v>
      </c>
      <c r="I4" s="9">
        <v>0</v>
      </c>
      <c r="J4" s="23">
        <v>0</v>
      </c>
      <c r="K4" s="9">
        <v>5</v>
      </c>
      <c r="L4" s="9">
        <v>5</v>
      </c>
      <c r="M4" s="23">
        <v>5</v>
      </c>
      <c r="N4" s="9">
        <v>5</v>
      </c>
      <c r="O4" s="9">
        <v>5</v>
      </c>
      <c r="P4" s="23">
        <v>5</v>
      </c>
      <c r="Q4" s="9">
        <v>5</v>
      </c>
      <c r="R4" s="9">
        <v>5</v>
      </c>
      <c r="S4" s="23">
        <v>5</v>
      </c>
      <c r="T4" s="9">
        <v>15</v>
      </c>
      <c r="U4" s="9">
        <v>15</v>
      </c>
      <c r="V4" s="23">
        <v>15</v>
      </c>
      <c r="W4" s="9">
        <v>15</v>
      </c>
      <c r="X4" s="9">
        <v>15</v>
      </c>
      <c r="Y4" s="23">
        <v>15</v>
      </c>
      <c r="Z4" s="9">
        <v>15</v>
      </c>
      <c r="AA4" s="9">
        <v>15</v>
      </c>
      <c r="AB4" s="23">
        <v>15</v>
      </c>
      <c r="AC4" s="9">
        <v>30</v>
      </c>
      <c r="AD4" s="9">
        <v>30</v>
      </c>
      <c r="AE4" s="23">
        <v>30</v>
      </c>
      <c r="AF4" s="9">
        <v>30</v>
      </c>
      <c r="AG4" s="9">
        <v>30</v>
      </c>
      <c r="AH4" s="23">
        <v>30</v>
      </c>
      <c r="AI4" s="9">
        <v>30</v>
      </c>
      <c r="AJ4" s="9">
        <v>30</v>
      </c>
      <c r="AK4" s="23">
        <v>30</v>
      </c>
      <c r="AL4" s="9">
        <v>60</v>
      </c>
      <c r="AM4" s="9">
        <v>60</v>
      </c>
      <c r="AN4" s="23">
        <v>60</v>
      </c>
      <c r="AO4" s="9">
        <v>60</v>
      </c>
      <c r="AP4" s="9">
        <v>60</v>
      </c>
      <c r="AQ4" s="23">
        <v>60</v>
      </c>
      <c r="AR4" s="9">
        <v>60</v>
      </c>
      <c r="AS4" s="9">
        <v>60</v>
      </c>
      <c r="AT4" s="23">
        <v>60</v>
      </c>
      <c r="AU4" s="9">
        <v>120</v>
      </c>
      <c r="AV4" s="9">
        <v>120</v>
      </c>
      <c r="AW4" s="23">
        <v>120</v>
      </c>
      <c r="AX4" s="9">
        <v>120</v>
      </c>
      <c r="AY4" s="9">
        <v>120</v>
      </c>
      <c r="AZ4" s="23">
        <v>120</v>
      </c>
      <c r="BA4" s="9">
        <v>120</v>
      </c>
      <c r="BB4" s="9">
        <v>120</v>
      </c>
      <c r="BC4" s="23">
        <v>120</v>
      </c>
    </row>
    <row r="5" spans="1:66">
      <c r="A5" s="20" t="s">
        <v>33</v>
      </c>
      <c r="B5" s="22" t="s">
        <v>31</v>
      </c>
      <c r="C5" s="21" t="s">
        <v>29</v>
      </c>
      <c r="D5" s="20" t="s">
        <v>28</v>
      </c>
      <c r="E5" s="21" t="s">
        <v>31</v>
      </c>
      <c r="F5" s="21" t="s">
        <v>29</v>
      </c>
      <c r="G5" s="20" t="s">
        <v>28</v>
      </c>
      <c r="H5" s="21" t="s">
        <v>31</v>
      </c>
      <c r="I5" s="21" t="s">
        <v>29</v>
      </c>
      <c r="J5" s="20" t="s">
        <v>28</v>
      </c>
      <c r="K5" s="21" t="s">
        <v>31</v>
      </c>
      <c r="L5" s="21" t="s">
        <v>29</v>
      </c>
      <c r="M5" s="20" t="s">
        <v>28</v>
      </c>
      <c r="N5" s="21" t="s">
        <v>31</v>
      </c>
      <c r="O5" s="21" t="s">
        <v>29</v>
      </c>
      <c r="P5" s="20" t="s">
        <v>28</v>
      </c>
      <c r="Q5" s="21" t="s">
        <v>31</v>
      </c>
      <c r="R5" s="21" t="s">
        <v>29</v>
      </c>
      <c r="S5" s="20" t="s">
        <v>28</v>
      </c>
      <c r="T5" s="21" t="s">
        <v>31</v>
      </c>
      <c r="U5" s="21" t="s">
        <v>29</v>
      </c>
      <c r="V5" s="20" t="s">
        <v>28</v>
      </c>
      <c r="W5" s="21" t="s">
        <v>31</v>
      </c>
      <c r="X5" s="21" t="s">
        <v>29</v>
      </c>
      <c r="Y5" s="20" t="s">
        <v>28</v>
      </c>
      <c r="Z5" s="21" t="s">
        <v>31</v>
      </c>
      <c r="AA5" s="21" t="s">
        <v>29</v>
      </c>
      <c r="AB5" s="20" t="s">
        <v>28</v>
      </c>
      <c r="AC5" s="21" t="s">
        <v>31</v>
      </c>
      <c r="AD5" s="21" t="s">
        <v>29</v>
      </c>
      <c r="AE5" s="20" t="s">
        <v>28</v>
      </c>
      <c r="AF5" s="21" t="s">
        <v>31</v>
      </c>
      <c r="AG5" s="21" t="s">
        <v>29</v>
      </c>
      <c r="AH5" s="20" t="s">
        <v>28</v>
      </c>
      <c r="AI5" s="21" t="s">
        <v>31</v>
      </c>
      <c r="AJ5" s="21" t="s">
        <v>29</v>
      </c>
      <c r="AK5" s="20" t="s">
        <v>28</v>
      </c>
      <c r="AL5" s="21" t="s">
        <v>31</v>
      </c>
      <c r="AM5" s="21" t="s">
        <v>29</v>
      </c>
      <c r="AN5" s="20" t="s">
        <v>28</v>
      </c>
      <c r="AO5" s="21" t="s">
        <v>31</v>
      </c>
      <c r="AP5" s="21" t="s">
        <v>29</v>
      </c>
      <c r="AQ5" s="20" t="s">
        <v>28</v>
      </c>
      <c r="AR5" s="21" t="s">
        <v>31</v>
      </c>
      <c r="AS5" s="21" t="s">
        <v>29</v>
      </c>
      <c r="AT5" s="20" t="s">
        <v>28</v>
      </c>
      <c r="AU5" s="21" t="s">
        <v>31</v>
      </c>
      <c r="AV5" s="21" t="s">
        <v>29</v>
      </c>
      <c r="AW5" s="20" t="s">
        <v>28</v>
      </c>
      <c r="AX5" s="21" t="s">
        <v>31</v>
      </c>
      <c r="AY5" s="21" t="s">
        <v>29</v>
      </c>
      <c r="AZ5" s="20" t="s">
        <v>28</v>
      </c>
      <c r="BA5" s="21" t="s">
        <v>31</v>
      </c>
      <c r="BB5" s="21" t="s">
        <v>29</v>
      </c>
      <c r="BC5" s="20" t="s">
        <v>28</v>
      </c>
    </row>
    <row r="6" spans="1:66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spans="1:66" s="18" customFormat="1">
      <c r="AF7" s="19"/>
      <c r="AG7" s="2"/>
    </row>
    <row r="8" spans="1:66" s="8" customFormat="1">
      <c r="A8" s="13" t="s">
        <v>24</v>
      </c>
      <c r="B8">
        <v>980421.1</v>
      </c>
      <c r="C8">
        <v>1112417</v>
      </c>
      <c r="D8">
        <v>571938.69999999995</v>
      </c>
      <c r="E8">
        <v>878824.2</v>
      </c>
      <c r="F8">
        <v>826942.3</v>
      </c>
      <c r="G8">
        <v>521874.5</v>
      </c>
      <c r="H8">
        <v>414887.9</v>
      </c>
      <c r="I8">
        <v>836199.1</v>
      </c>
      <c r="J8">
        <v>460782.7</v>
      </c>
      <c r="K8">
        <v>746935.1</v>
      </c>
      <c r="L8">
        <v>841867.1</v>
      </c>
      <c r="M8">
        <v>705002.9</v>
      </c>
      <c r="N8">
        <v>604557.9</v>
      </c>
      <c r="O8">
        <v>962101.8</v>
      </c>
      <c r="P8">
        <v>609199.80000000005</v>
      </c>
      <c r="Q8">
        <v>1117185</v>
      </c>
      <c r="R8">
        <v>644285.4</v>
      </c>
      <c r="S8">
        <v>804649.1</v>
      </c>
      <c r="T8">
        <v>373680.1</v>
      </c>
      <c r="U8">
        <v>453254</v>
      </c>
      <c r="V8">
        <v>1161042</v>
      </c>
      <c r="W8">
        <v>576306.4</v>
      </c>
      <c r="X8">
        <v>476520.2</v>
      </c>
      <c r="Y8">
        <v>754575.6</v>
      </c>
      <c r="Z8">
        <v>647157.80000000005</v>
      </c>
      <c r="AA8">
        <v>477819.8</v>
      </c>
      <c r="AB8">
        <v>400778.5</v>
      </c>
      <c r="AC8">
        <v>627607.30000000005</v>
      </c>
      <c r="AD8">
        <v>1065480</v>
      </c>
      <c r="AE8">
        <v>915389.4</v>
      </c>
      <c r="AF8">
        <v>417561.4</v>
      </c>
      <c r="AG8">
        <v>861146.6</v>
      </c>
      <c r="AH8">
        <v>529272.1</v>
      </c>
      <c r="AI8">
        <v>567628.1</v>
      </c>
      <c r="AJ8">
        <v>1017819</v>
      </c>
      <c r="AK8">
        <v>686004.4</v>
      </c>
      <c r="AL8">
        <v>419128.3</v>
      </c>
      <c r="AM8">
        <v>845707.4</v>
      </c>
      <c r="AN8">
        <v>524084.7</v>
      </c>
      <c r="AO8">
        <v>397417.6</v>
      </c>
      <c r="AP8">
        <v>919634.7</v>
      </c>
      <c r="AQ8">
        <v>794302.6</v>
      </c>
      <c r="AR8">
        <v>404046.7</v>
      </c>
      <c r="AS8">
        <v>926322.8</v>
      </c>
      <c r="AT8">
        <v>732512.7</v>
      </c>
      <c r="AU8">
        <v>185633.8</v>
      </c>
      <c r="AV8">
        <v>733472.1</v>
      </c>
      <c r="AW8">
        <v>209812.4</v>
      </c>
      <c r="AX8">
        <v>454004.2</v>
      </c>
      <c r="AY8">
        <v>658898.69999999995</v>
      </c>
      <c r="AZ8">
        <v>438520.4</v>
      </c>
      <c r="BA8">
        <v>259249.5</v>
      </c>
      <c r="BB8">
        <v>1077728</v>
      </c>
      <c r="BC8">
        <v>580038.40000000002</v>
      </c>
      <c r="BD8">
        <v>0</v>
      </c>
      <c r="BE8">
        <v>0</v>
      </c>
      <c r="BF8">
        <v>1325.454</v>
      </c>
      <c r="BG8">
        <v>0</v>
      </c>
      <c r="BH8">
        <v>0</v>
      </c>
      <c r="BI8">
        <v>1094.8920000000001</v>
      </c>
      <c r="BJ8">
        <v>0</v>
      </c>
      <c r="BK8">
        <v>0</v>
      </c>
      <c r="BL8">
        <v>0</v>
      </c>
    </row>
    <row r="9" spans="1:66" s="8" customFormat="1">
      <c r="A9" s="16" t="s">
        <v>23</v>
      </c>
      <c r="B9">
        <v>118460.6</v>
      </c>
      <c r="C9">
        <v>32674.71</v>
      </c>
      <c r="D9">
        <v>14518.31</v>
      </c>
      <c r="E9">
        <v>125155.3</v>
      </c>
      <c r="F9">
        <v>56830.48</v>
      </c>
      <c r="G9">
        <v>20598.189999999999</v>
      </c>
      <c r="H9">
        <v>28772.2</v>
      </c>
      <c r="I9">
        <v>25801.07</v>
      </c>
      <c r="J9">
        <v>32886.089999999997</v>
      </c>
      <c r="K9">
        <v>83121.279999999999</v>
      </c>
      <c r="L9">
        <v>143597.9</v>
      </c>
      <c r="M9">
        <v>38911</v>
      </c>
      <c r="N9">
        <v>131607.6</v>
      </c>
      <c r="O9">
        <v>95442.25</v>
      </c>
      <c r="P9">
        <v>48050.94</v>
      </c>
      <c r="Q9">
        <v>34676.589999999997</v>
      </c>
      <c r="R9">
        <v>147458.9</v>
      </c>
      <c r="S9">
        <v>32303.47</v>
      </c>
      <c r="T9">
        <v>10139.32</v>
      </c>
      <c r="U9">
        <v>70847.19</v>
      </c>
      <c r="V9">
        <v>44840.7</v>
      </c>
      <c r="W9">
        <v>14774.56</v>
      </c>
      <c r="X9">
        <v>35691.43</v>
      </c>
      <c r="Y9">
        <v>6679.1369999999997</v>
      </c>
      <c r="Z9">
        <v>11300.07</v>
      </c>
      <c r="AA9">
        <v>51369.69</v>
      </c>
      <c r="AB9">
        <v>27968.31</v>
      </c>
      <c r="AC9">
        <v>136841.20000000001</v>
      </c>
      <c r="AD9">
        <v>45859.34</v>
      </c>
      <c r="AE9">
        <v>46102.35</v>
      </c>
      <c r="AF9">
        <v>18874.16</v>
      </c>
      <c r="AG9">
        <v>73448.070000000007</v>
      </c>
      <c r="AH9">
        <v>27101.57</v>
      </c>
      <c r="AI9">
        <v>144666</v>
      </c>
      <c r="AJ9">
        <v>112562.2</v>
      </c>
      <c r="AK9">
        <v>28172.99</v>
      </c>
      <c r="AL9">
        <v>99622.85</v>
      </c>
      <c r="AM9">
        <v>58144.86</v>
      </c>
      <c r="AN9">
        <v>19492.63</v>
      </c>
      <c r="AO9">
        <v>81672.800000000003</v>
      </c>
      <c r="AP9">
        <v>81800.78</v>
      </c>
      <c r="AQ9">
        <v>0</v>
      </c>
      <c r="AR9">
        <v>90981.19</v>
      </c>
      <c r="AS9">
        <v>35770.03</v>
      </c>
      <c r="AT9">
        <v>57636.03</v>
      </c>
      <c r="AU9">
        <v>72253.97</v>
      </c>
      <c r="AV9">
        <v>37518.15</v>
      </c>
      <c r="AW9">
        <v>8167.8270000000002</v>
      </c>
      <c r="AX9">
        <v>104258.8</v>
      </c>
      <c r="AY9">
        <v>95113.65</v>
      </c>
      <c r="AZ9">
        <v>26813.59</v>
      </c>
      <c r="BA9">
        <v>38946.620000000003</v>
      </c>
      <c r="BB9">
        <v>92434.43</v>
      </c>
      <c r="BC9">
        <v>15446.12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</row>
    <row r="10" spans="1:66" s="8" customFormat="1">
      <c r="A10" s="16" t="s">
        <v>22</v>
      </c>
      <c r="B10">
        <v>24855.63</v>
      </c>
      <c r="C10">
        <v>0</v>
      </c>
      <c r="D10">
        <v>0</v>
      </c>
      <c r="E10">
        <v>40183.61</v>
      </c>
      <c r="F10">
        <v>640.52700000000004</v>
      </c>
      <c r="G10">
        <v>8373.8289999999997</v>
      </c>
      <c r="H10">
        <v>12934.04</v>
      </c>
      <c r="I10">
        <v>1879.4580000000001</v>
      </c>
      <c r="J10">
        <v>1343.077</v>
      </c>
      <c r="K10">
        <v>181685.7</v>
      </c>
      <c r="L10">
        <v>1411.5920000000001</v>
      </c>
      <c r="M10">
        <v>12979.36</v>
      </c>
      <c r="N10">
        <v>205079.5</v>
      </c>
      <c r="O10">
        <v>3340.4659999999999</v>
      </c>
      <c r="P10">
        <v>4178.1030000000001</v>
      </c>
      <c r="Q10">
        <v>0</v>
      </c>
      <c r="R10">
        <v>253033.5</v>
      </c>
      <c r="S10">
        <v>0</v>
      </c>
      <c r="T10">
        <v>10711.5</v>
      </c>
      <c r="U10">
        <v>132517.5</v>
      </c>
      <c r="V10">
        <v>0</v>
      </c>
      <c r="W10">
        <v>10400.549999999999</v>
      </c>
      <c r="X10">
        <v>184723.4</v>
      </c>
      <c r="Y10">
        <v>7011.9319999999998</v>
      </c>
      <c r="Z10">
        <v>0</v>
      </c>
      <c r="AA10">
        <v>93748.2</v>
      </c>
      <c r="AB10">
        <v>7034.7520000000004</v>
      </c>
      <c r="AC10">
        <v>233682.8</v>
      </c>
      <c r="AD10">
        <v>12535.83</v>
      </c>
      <c r="AE10">
        <v>5758.4009999999998</v>
      </c>
      <c r="AF10">
        <v>113827.1</v>
      </c>
      <c r="AG10">
        <v>2363.4270000000001</v>
      </c>
      <c r="AH10">
        <v>0</v>
      </c>
      <c r="AI10">
        <v>226920.5</v>
      </c>
      <c r="AJ10">
        <v>7272.1729999999998</v>
      </c>
      <c r="AK10">
        <v>0</v>
      </c>
      <c r="AL10">
        <v>173943.6</v>
      </c>
      <c r="AM10">
        <v>5102.3019999999997</v>
      </c>
      <c r="AN10">
        <v>0</v>
      </c>
      <c r="AO10">
        <v>235552.2</v>
      </c>
      <c r="AP10">
        <v>0</v>
      </c>
      <c r="AQ10">
        <v>11400.05</v>
      </c>
      <c r="AR10">
        <v>177537.6</v>
      </c>
      <c r="AS10">
        <v>7043.2089999999998</v>
      </c>
      <c r="AT10">
        <v>18190.89</v>
      </c>
      <c r="AU10">
        <v>61771.4</v>
      </c>
      <c r="AV10">
        <v>0</v>
      </c>
      <c r="AW10">
        <v>2872.84</v>
      </c>
      <c r="AX10">
        <v>108190.9</v>
      </c>
      <c r="AY10">
        <v>885.44420000000002</v>
      </c>
      <c r="AZ10">
        <v>2580.4070000000002</v>
      </c>
      <c r="BA10">
        <v>12827.95</v>
      </c>
      <c r="BB10">
        <v>32814.06</v>
      </c>
      <c r="BC10">
        <v>8644.5349999999999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</row>
    <row r="11" spans="1:66" s="8" customFormat="1">
      <c r="A11" s="16" t="s">
        <v>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2504.1770000000001</v>
      </c>
      <c r="I11">
        <v>0</v>
      </c>
      <c r="J11">
        <v>0</v>
      </c>
      <c r="K11">
        <v>13250.32</v>
      </c>
      <c r="L11">
        <v>0</v>
      </c>
      <c r="M11">
        <v>0</v>
      </c>
      <c r="N11">
        <v>36232.449999999997</v>
      </c>
      <c r="O11">
        <v>0</v>
      </c>
      <c r="P11">
        <v>0</v>
      </c>
      <c r="Q11">
        <v>0</v>
      </c>
      <c r="R11">
        <v>56599.7</v>
      </c>
      <c r="S11">
        <v>0</v>
      </c>
      <c r="T11">
        <v>0</v>
      </c>
      <c r="U11">
        <v>15722.56</v>
      </c>
      <c r="V11">
        <v>0</v>
      </c>
      <c r="W11">
        <v>0</v>
      </c>
      <c r="X11">
        <v>9713.8690000000006</v>
      </c>
      <c r="Y11">
        <v>0</v>
      </c>
      <c r="Z11">
        <v>0</v>
      </c>
      <c r="AA11">
        <v>24781</v>
      </c>
      <c r="AB11">
        <v>0</v>
      </c>
      <c r="AC11">
        <v>51987.839999999997</v>
      </c>
      <c r="AD11">
        <v>0</v>
      </c>
      <c r="AE11">
        <v>0</v>
      </c>
      <c r="AF11">
        <v>27073.41</v>
      </c>
      <c r="AG11">
        <v>0</v>
      </c>
      <c r="AH11">
        <v>0</v>
      </c>
      <c r="AI11">
        <v>63459.360000000001</v>
      </c>
      <c r="AJ11">
        <v>0</v>
      </c>
      <c r="AK11">
        <v>0</v>
      </c>
      <c r="AL11">
        <v>47512.17</v>
      </c>
      <c r="AM11">
        <v>0</v>
      </c>
      <c r="AN11">
        <v>0</v>
      </c>
      <c r="AO11">
        <v>21652.7</v>
      </c>
      <c r="AP11">
        <v>0</v>
      </c>
      <c r="AQ11">
        <v>0</v>
      </c>
      <c r="AR11">
        <v>51461.31</v>
      </c>
      <c r="AS11">
        <v>0</v>
      </c>
      <c r="AT11">
        <v>1030.741</v>
      </c>
      <c r="AU11">
        <v>11469.47</v>
      </c>
      <c r="AV11">
        <v>0</v>
      </c>
      <c r="AW11">
        <v>0</v>
      </c>
      <c r="AX11">
        <v>27936.2</v>
      </c>
      <c r="AY11">
        <v>7422.8239999999996</v>
      </c>
      <c r="AZ11">
        <v>0</v>
      </c>
      <c r="BA11">
        <v>27457.52</v>
      </c>
      <c r="BB11">
        <v>0</v>
      </c>
      <c r="BC11">
        <v>0</v>
      </c>
      <c r="BD11">
        <v>0</v>
      </c>
      <c r="BE11">
        <v>47250.49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</row>
    <row r="12" spans="1:66" s="8" customFormat="1">
      <c r="A12" s="16" t="s">
        <v>20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5272.66</v>
      </c>
      <c r="I12">
        <v>0</v>
      </c>
      <c r="J12">
        <v>0</v>
      </c>
      <c r="K12">
        <v>0</v>
      </c>
      <c r="L12">
        <v>3983.9839999999999</v>
      </c>
      <c r="M12">
        <v>0</v>
      </c>
      <c r="N12">
        <v>9014.3289999999997</v>
      </c>
      <c r="O12">
        <v>0</v>
      </c>
      <c r="P12">
        <v>0</v>
      </c>
      <c r="Q12">
        <v>0</v>
      </c>
      <c r="R12">
        <v>20456.830000000002</v>
      </c>
      <c r="S12">
        <v>0</v>
      </c>
      <c r="T12">
        <v>0</v>
      </c>
      <c r="U12">
        <v>11627.81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29853.040000000001</v>
      </c>
      <c r="AD12">
        <v>0</v>
      </c>
      <c r="AE12">
        <v>0</v>
      </c>
      <c r="AF12">
        <v>1916.19</v>
      </c>
      <c r="AG12">
        <v>0</v>
      </c>
      <c r="AH12">
        <v>0</v>
      </c>
      <c r="AI12">
        <v>41989.79</v>
      </c>
      <c r="AJ12">
        <v>0</v>
      </c>
      <c r="AK12">
        <v>0</v>
      </c>
      <c r="AL12">
        <v>19318.18</v>
      </c>
      <c r="AM12">
        <v>0</v>
      </c>
      <c r="AN12">
        <v>2842.3919999999998</v>
      </c>
      <c r="AO12">
        <v>15810.21</v>
      </c>
      <c r="AP12">
        <v>0</v>
      </c>
      <c r="AQ12">
        <v>0</v>
      </c>
      <c r="AR12">
        <v>27712.799999999999</v>
      </c>
      <c r="AS12">
        <v>0</v>
      </c>
      <c r="AT12">
        <v>0</v>
      </c>
      <c r="AU12">
        <v>5850.2619999999997</v>
      </c>
      <c r="AV12">
        <v>0</v>
      </c>
      <c r="AW12">
        <v>0</v>
      </c>
      <c r="AX12">
        <v>3641.605</v>
      </c>
      <c r="AY12">
        <v>0</v>
      </c>
      <c r="AZ12">
        <v>0</v>
      </c>
      <c r="BA12">
        <v>8649.4750000000004</v>
      </c>
      <c r="BB12">
        <v>0</v>
      </c>
      <c r="BC12">
        <v>0</v>
      </c>
      <c r="BD12">
        <v>0</v>
      </c>
      <c r="BE12">
        <v>6744.0360000000001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</row>
    <row r="13" spans="1:66" s="10" customFormat="1">
      <c r="A13" s="13" t="s">
        <v>19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/>
      <c r="BK13"/>
      <c r="BL13"/>
      <c r="BM13"/>
      <c r="BN13"/>
    </row>
    <row r="14" spans="1:66">
      <c r="A14" s="13" t="s">
        <v>18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/>
      <c r="BK14"/>
      <c r="BL14"/>
      <c r="BM14"/>
      <c r="BN14"/>
    </row>
    <row r="15" spans="1:66">
      <c r="A15" s="13" t="s">
        <v>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/>
      <c r="BK15"/>
      <c r="BL15"/>
      <c r="BM15"/>
      <c r="BN15"/>
    </row>
    <row r="16" spans="1:66">
      <c r="A16" s="13" t="s">
        <v>16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/>
      <c r="BE16"/>
      <c r="BF16"/>
      <c r="BG16"/>
      <c r="BH16"/>
      <c r="BI16"/>
    </row>
    <row r="17" spans="1:61">
      <c r="A17" s="13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 s="13" t="s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/>
      <c r="BE18"/>
      <c r="BF18"/>
      <c r="BG18"/>
      <c r="BH18"/>
      <c r="BI18"/>
    </row>
    <row r="19" spans="1:61">
      <c r="A19" s="13" t="s">
        <v>13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/>
      <c r="BE19"/>
      <c r="BF19"/>
      <c r="BG19"/>
      <c r="BH19"/>
      <c r="BI19"/>
    </row>
    <row r="20" spans="1:61">
      <c r="A20" s="13" t="s">
        <v>12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/>
      <c r="BE20"/>
      <c r="BF20"/>
      <c r="BG20"/>
      <c r="BH20"/>
      <c r="BI20"/>
    </row>
    <row r="21" spans="1:61">
      <c r="A21" s="13" t="s">
        <v>11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/>
      <c r="BE21"/>
      <c r="BF21"/>
      <c r="BG21"/>
      <c r="BH21"/>
      <c r="BI21"/>
    </row>
    <row r="22" spans="1:61">
      <c r="A22" s="13" t="s">
        <v>10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/>
      <c r="BE22"/>
      <c r="BF22"/>
      <c r="BG22"/>
      <c r="BH22"/>
      <c r="BI22"/>
    </row>
    <row r="23" spans="1:61">
      <c r="A23" s="13" t="s">
        <v>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/>
      <c r="BE23"/>
      <c r="BF23"/>
      <c r="BG23"/>
      <c r="BH23"/>
      <c r="BI23"/>
    </row>
    <row r="24" spans="1:61">
      <c r="A24" s="13" t="s">
        <v>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/>
      <c r="BE24"/>
      <c r="BF24"/>
      <c r="BG24"/>
      <c r="BH24"/>
      <c r="BI24"/>
    </row>
    <row r="25" spans="1:61">
      <c r="A25" s="15" t="s">
        <v>32</v>
      </c>
      <c r="B25" s="14">
        <f t="shared" ref="B25:AG25" si="0">SUM(B8:B24)</f>
        <v>1123737.3299999998</v>
      </c>
      <c r="C25" s="14">
        <f t="shared" si="0"/>
        <v>1145091.71</v>
      </c>
      <c r="D25" s="14">
        <f t="shared" si="0"/>
        <v>586457.01</v>
      </c>
      <c r="E25" s="14">
        <f t="shared" si="0"/>
        <v>1044163.11</v>
      </c>
      <c r="F25" s="14">
        <f t="shared" si="0"/>
        <v>884413.30700000003</v>
      </c>
      <c r="G25" s="14">
        <f t="shared" si="0"/>
        <v>550846.51899999997</v>
      </c>
      <c r="H25" s="14">
        <f t="shared" si="0"/>
        <v>464370.97700000001</v>
      </c>
      <c r="I25" s="14">
        <f t="shared" si="0"/>
        <v>863879.62799999991</v>
      </c>
      <c r="J25" s="14">
        <f t="shared" si="0"/>
        <v>495011.86700000003</v>
      </c>
      <c r="K25" s="14">
        <f t="shared" si="0"/>
        <v>1024992.4</v>
      </c>
      <c r="L25" s="14">
        <f t="shared" si="0"/>
        <v>990860.576</v>
      </c>
      <c r="M25" s="14">
        <f t="shared" si="0"/>
        <v>756893.26</v>
      </c>
      <c r="N25" s="14">
        <f t="shared" si="0"/>
        <v>986491.77899999998</v>
      </c>
      <c r="O25" s="14">
        <f t="shared" si="0"/>
        <v>1060884.5160000001</v>
      </c>
      <c r="P25" s="14">
        <f t="shared" si="0"/>
        <v>661428.84299999999</v>
      </c>
      <c r="Q25" s="14">
        <f t="shared" si="0"/>
        <v>1151861.5900000001</v>
      </c>
      <c r="R25" s="14">
        <f t="shared" si="0"/>
        <v>1121834.33</v>
      </c>
      <c r="S25" s="14">
        <f t="shared" si="0"/>
        <v>836952.57</v>
      </c>
      <c r="T25" s="14">
        <f t="shared" si="0"/>
        <v>394530.92</v>
      </c>
      <c r="U25" s="14">
        <f t="shared" si="0"/>
        <v>683969.06</v>
      </c>
      <c r="V25" s="14">
        <f t="shared" si="0"/>
        <v>1205882.7</v>
      </c>
      <c r="W25" s="14">
        <f t="shared" si="0"/>
        <v>601481.51000000013</v>
      </c>
      <c r="X25" s="14">
        <f t="shared" si="0"/>
        <v>706648.89899999998</v>
      </c>
      <c r="Y25" s="14">
        <f t="shared" si="0"/>
        <v>768266.66899999999</v>
      </c>
      <c r="Z25" s="14">
        <f t="shared" si="0"/>
        <v>658457.87</v>
      </c>
      <c r="AA25" s="14">
        <f t="shared" si="0"/>
        <v>647718.68999999994</v>
      </c>
      <c r="AB25" s="14">
        <f t="shared" si="0"/>
        <v>435781.56199999998</v>
      </c>
      <c r="AC25" s="14">
        <f t="shared" si="0"/>
        <v>1079972.1800000002</v>
      </c>
      <c r="AD25" s="14">
        <f t="shared" si="0"/>
        <v>1123875.1700000002</v>
      </c>
      <c r="AE25" s="14">
        <f t="shared" si="0"/>
        <v>967250.15099999995</v>
      </c>
      <c r="AF25" s="14">
        <f t="shared" si="0"/>
        <v>579252.26</v>
      </c>
      <c r="AG25" s="14">
        <f t="shared" si="0"/>
        <v>936958.09699999995</v>
      </c>
      <c r="AH25" s="14">
        <f t="shared" ref="AH25:BC25" si="1">SUM(AH8:AH24)</f>
        <v>556373.66999999993</v>
      </c>
      <c r="AI25" s="14">
        <f t="shared" si="1"/>
        <v>1044663.75</v>
      </c>
      <c r="AJ25" s="14">
        <f t="shared" si="1"/>
        <v>1137653.3729999999</v>
      </c>
      <c r="AK25" s="14">
        <f t="shared" si="1"/>
        <v>714177.39</v>
      </c>
      <c r="AL25" s="14">
        <f t="shared" si="1"/>
        <v>759525.10000000009</v>
      </c>
      <c r="AM25" s="14">
        <f t="shared" si="1"/>
        <v>908954.56200000003</v>
      </c>
      <c r="AN25" s="14">
        <f t="shared" si="1"/>
        <v>546419.72199999995</v>
      </c>
      <c r="AO25" s="14">
        <f t="shared" si="1"/>
        <v>752105.50999999989</v>
      </c>
      <c r="AP25" s="14">
        <f t="shared" si="1"/>
        <v>1001435.48</v>
      </c>
      <c r="AQ25" s="14">
        <f t="shared" si="1"/>
        <v>805702.65</v>
      </c>
      <c r="AR25" s="14">
        <f t="shared" si="1"/>
        <v>751739.60000000009</v>
      </c>
      <c r="AS25" s="14">
        <f t="shared" si="1"/>
        <v>969136.03900000011</v>
      </c>
      <c r="AT25" s="14">
        <f t="shared" si="1"/>
        <v>809370.36100000003</v>
      </c>
      <c r="AU25" s="14">
        <f t="shared" si="1"/>
        <v>336978.90199999994</v>
      </c>
      <c r="AV25" s="14">
        <f t="shared" si="1"/>
        <v>770990.25</v>
      </c>
      <c r="AW25" s="14">
        <f t="shared" si="1"/>
        <v>220853.06699999998</v>
      </c>
      <c r="AX25" s="14">
        <f t="shared" si="1"/>
        <v>698031.70499999996</v>
      </c>
      <c r="AY25" s="14">
        <f t="shared" si="1"/>
        <v>762320.61820000003</v>
      </c>
      <c r="AZ25" s="14">
        <f t="shared" si="1"/>
        <v>467914.39700000006</v>
      </c>
      <c r="BA25" s="14">
        <f t="shared" si="1"/>
        <v>347131.065</v>
      </c>
      <c r="BB25" s="14">
        <f t="shared" si="1"/>
        <v>1202976.49</v>
      </c>
      <c r="BC25" s="14">
        <f t="shared" si="1"/>
        <v>604129.05500000005</v>
      </c>
      <c r="BD25" s="14"/>
      <c r="BE25" s="14"/>
      <c r="BF25" s="14"/>
      <c r="BG25" s="14"/>
      <c r="BH25" s="14"/>
      <c r="BI25" s="14"/>
    </row>
    <row r="26" spans="1:61">
      <c r="A26" s="13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1"/>
      <c r="AG26" s="9"/>
    </row>
    <row r="27" spans="1:61"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10"/>
    </row>
    <row r="28" spans="1:61"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</row>
    <row r="31" spans="1:61">
      <c r="A31" s="7" t="s">
        <v>31</v>
      </c>
    </row>
    <row r="32" spans="1:61">
      <c r="A32" s="1" t="s">
        <v>27</v>
      </c>
    </row>
    <row r="33" spans="1:39">
      <c r="B33" s="1" t="s">
        <v>25</v>
      </c>
      <c r="C33" s="4" t="s">
        <v>24</v>
      </c>
      <c r="D33" s="5" t="s">
        <v>23</v>
      </c>
      <c r="E33" s="5" t="s">
        <v>22</v>
      </c>
      <c r="F33" s="5" t="s">
        <v>21</v>
      </c>
      <c r="G33" s="5" t="s">
        <v>20</v>
      </c>
      <c r="H33" s="4" t="s">
        <v>19</v>
      </c>
      <c r="I33" s="4" t="s">
        <v>18</v>
      </c>
      <c r="J33" s="4" t="s">
        <v>17</v>
      </c>
      <c r="K33" s="4" t="s">
        <v>16</v>
      </c>
      <c r="L33" s="4" t="s">
        <v>15</v>
      </c>
      <c r="M33" s="4" t="s">
        <v>14</v>
      </c>
      <c r="N33" s="4" t="s">
        <v>13</v>
      </c>
      <c r="O33" s="4" t="s">
        <v>12</v>
      </c>
      <c r="P33" s="4" t="s">
        <v>11</v>
      </c>
      <c r="Q33" s="4" t="s">
        <v>10</v>
      </c>
      <c r="R33" s="4" t="s">
        <v>9</v>
      </c>
      <c r="S33" s="4" t="s">
        <v>8</v>
      </c>
      <c r="T33" s="4"/>
      <c r="V33" s="1" t="s">
        <v>26</v>
      </c>
    </row>
    <row r="34" spans="1:39">
      <c r="B34" s="1">
        <v>0</v>
      </c>
      <c r="C34" s="6">
        <f>((AVERAGE(B8,E8,H8))/AVERAGE(B25,E25,H25))*100</f>
        <v>86.394327929595875</v>
      </c>
      <c r="D34" s="6">
        <f>(AVERAGE(B9,E9,H9)/AVERAGE(B25,E25,H25))*100</f>
        <v>10.348024836680436</v>
      </c>
      <c r="E34" s="6">
        <f>(AVERAGE(B10,E10,H10)/AVERAGE(B25,E25,H25))*100</f>
        <v>2.9622051698933909</v>
      </c>
      <c r="F34" s="6">
        <f>(AVERAGE(B11,E11,H11)/AVERAGE(B25,E25,H25))*100</f>
        <v>9.5133692666617614E-2</v>
      </c>
      <c r="G34" s="6">
        <f>(AVERAGE(B12,E12,H12)/AVERAGE(B25,E25,H25))*100</f>
        <v>0.20030837116368688</v>
      </c>
      <c r="H34" s="6">
        <f>(AVERAGE(B13,E13,H13)/AVERAGE(B25,E25,H25))*100</f>
        <v>0</v>
      </c>
      <c r="I34" s="6">
        <f>(AVERAGE(B14,E14,H14)/AVERAGE(B25,E25,H25))*100</f>
        <v>0</v>
      </c>
      <c r="J34" s="6">
        <f>(AVERAGE(B15,E15,H15)/AVERAGE(B25,E25,H25))*100</f>
        <v>0</v>
      </c>
      <c r="K34" s="6">
        <f>(AVERAGE(B16,E16,H16)/AVERAGE(B25,E25,H25))*100</f>
        <v>0</v>
      </c>
      <c r="L34" s="6">
        <f>(AVERAGE(B17,E17,H17)/AVERAGE(B25,E25,H25))*100</f>
        <v>0</v>
      </c>
      <c r="M34" s="6">
        <f>(AVERAGE(B18,E18,H18)/AVERAGE(B25,E25,H25))*100</f>
        <v>0</v>
      </c>
      <c r="N34" s="6">
        <f>(AVERAGE(B19,E19,H19)/AVERAGE(B25,E25,H25))*100</f>
        <v>0</v>
      </c>
      <c r="O34" s="6">
        <f>(AVERAGE(B20,E20,H20)/AVERAGE(B25,E25,H25))*100</f>
        <v>0</v>
      </c>
      <c r="P34" s="6">
        <f>(AVERAGE(B21,E21,H21)/AVERAGE(B25,E25,H25))*100</f>
        <v>0</v>
      </c>
      <c r="Q34" s="6">
        <f>(AVERAGE(B22,E22,H22)/AVERAGE(B25,E25,H25))*100</f>
        <v>0</v>
      </c>
      <c r="R34" s="6">
        <f>(AVERAGE(B23,E23,H23)/AVERAGE(B25,E25,H25))*100</f>
        <v>0</v>
      </c>
      <c r="S34" s="6">
        <f>(AVERAGE(B24,E24,H24)/AVERAGE(B25,E25,H25))*100</f>
        <v>0</v>
      </c>
      <c r="T34" s="6"/>
      <c r="U34" s="6"/>
      <c r="V34" s="6">
        <f t="shared" ref="V34:V39" si="2">SUM(D34:T34)</f>
        <v>13.605672070404131</v>
      </c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spans="1:39">
      <c r="B35" s="1">
        <v>5</v>
      </c>
      <c r="C35" s="6">
        <f>(AVERAGE(K8,N8,Q8)/AVERAGE(K25,N25,Q25))*100</f>
        <v>78.040093631003884</v>
      </c>
      <c r="D35" s="6">
        <f>(AVERAGE(K9,N9,Q9)/AVERAGE(K25,N25,Q25))*100</f>
        <v>7.8842304386738684</v>
      </c>
      <c r="E35" s="6">
        <f>(AVERAGE($K10,$N10,$Q10)/AVERAGE(K25,N25,Q25))*100</f>
        <v>12.226459838510307</v>
      </c>
      <c r="F35" s="6">
        <f>(AVERAGE(K11,N11,Q11)/AVERAGE(K25,N25,Q25))*100</f>
        <v>1.5642542299649569</v>
      </c>
      <c r="G35" s="6">
        <f>(AVERAGE(K12,N12,Q12)/AVERAGE(K25,N25,Q25))*100</f>
        <v>0.28496186184697786</v>
      </c>
      <c r="H35" s="6">
        <f>(AVERAGE($K13,$N13,$Q13)/AVERAGE(K25,N25,Q25))*100</f>
        <v>0</v>
      </c>
      <c r="I35" s="6">
        <f>(AVERAGE(K14,N14,Q14)/AVERAGE(K25,N25,Q25))*100</f>
        <v>0</v>
      </c>
      <c r="J35" s="6">
        <f>(AVERAGE(K15,N15,Q15)/AVERAGE(K25,N25,Q25))*100</f>
        <v>0</v>
      </c>
      <c r="K35" s="6">
        <f>(AVERAGE(K16,N16,Q16)/AVERAGE(K25,N25,Q25))*100</f>
        <v>0</v>
      </c>
      <c r="L35" s="6">
        <f>(AVERAGE(K17,N17,Q17)/AVERAGE(K25,N25,Q25))*100</f>
        <v>0</v>
      </c>
      <c r="M35" s="6">
        <f>(AVERAGE(K18,N18,Q18)/AVERAGE(K25,N25,Q25))*100</f>
        <v>0</v>
      </c>
      <c r="N35" s="6">
        <f>(AVERAGE(K19,N19,Q19)/AVERAGE(K25,N25,Q25))*100</f>
        <v>0</v>
      </c>
      <c r="O35" s="6">
        <f>(AVERAGE(K20,N20,Q20)/AVERAGE(K25,N25,Q25))*100</f>
        <v>0</v>
      </c>
      <c r="P35" s="6">
        <f>(AVERAGE(K21,N21,Q21)/AVERAGE(K25,N25,Q25))*100</f>
        <v>0</v>
      </c>
      <c r="Q35" s="6">
        <f>(AVERAGE(K22,N22,Q22)/AVERAGE(K25,N25,Q25))*100</f>
        <v>0</v>
      </c>
      <c r="R35" s="6">
        <f>(AVERAGE(K23,N23,Q23)/AVERAGE(K25,N25,Q25))*100</f>
        <v>0</v>
      </c>
      <c r="S35" s="6">
        <f>(AVERAGE(K24,N24,Q24)/AVERAGE(K25,N25,Q25))*100</f>
        <v>0</v>
      </c>
      <c r="T35" s="6"/>
      <c r="U35" s="6"/>
      <c r="V35" s="6">
        <f t="shared" si="2"/>
        <v>21.959906368996108</v>
      </c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spans="1:39">
      <c r="B36" s="1">
        <v>15</v>
      </c>
      <c r="C36" s="6">
        <f>(AVERAGE(T8,W8,Z8)/AVERAGE(T25,W25,Z25))*100</f>
        <v>96.535084371112603</v>
      </c>
      <c r="D36" s="6">
        <f>(AVERAGE(T9,W9,Z9)/AVERAGE(T25,W25,Z25))*100</f>
        <v>2.1888546442931003</v>
      </c>
      <c r="E36" s="6">
        <f>(AVERAGE(T10,W10,Z10)/AVERAGE(T25,W25,Z25))*100</f>
        <v>1.2760609845942834</v>
      </c>
      <c r="F36" s="6">
        <f>(AVERAGE(T11,W11,Z11)/AVERAGE(T25,W25,Z25))*100</f>
        <v>0</v>
      </c>
      <c r="G36" s="6">
        <f>(AVERAGE(T12,W12,Z12)/AVERAGE(T25,W25,Z25))*100</f>
        <v>0</v>
      </c>
      <c r="H36" s="6">
        <f>(AVERAGE(T13,W13,Z13)/AVERAGE(T25,W25,Z25))*100</f>
        <v>0</v>
      </c>
      <c r="I36" s="6">
        <f>(AVERAGE(T14,W14,Z14)/AVERAGE(T25,W25,Z25))*100</f>
        <v>0</v>
      </c>
      <c r="J36" s="6">
        <f>(AVERAGE(T15,W15,Z15)/AVERAGE(T25,W25,Z25))*100</f>
        <v>0</v>
      </c>
      <c r="K36" s="6">
        <f>(AVERAGE(T16,W16,Z16)/AVERAGE(T25,W25,Z25))*100</f>
        <v>0</v>
      </c>
      <c r="L36" s="6">
        <f>(AVERAGE(T17,W17,Z17)/AVERAGE(T25,W25,Z25))*100</f>
        <v>0</v>
      </c>
      <c r="M36" s="6">
        <f>(AVERAGE(T18,W18,Z18)/AVERAGE(T25,W25,Z25))*100</f>
        <v>0</v>
      </c>
      <c r="N36" s="6">
        <f>(AVERAGE(T19,W19,Z19)/AVERAGE(T25,W25,Z25))*100</f>
        <v>0</v>
      </c>
      <c r="O36" s="6">
        <f>(AVERAGE(T20,W20,Z20)/AVERAGE(T25,W25,Z25))*100</f>
        <v>0</v>
      </c>
      <c r="P36" s="6">
        <f>(AVERAGE(T21,W21,Z21)/AVERAGE(T25,W25,Z25))*100</f>
        <v>0</v>
      </c>
      <c r="Q36" s="6">
        <f>(AVERAGE(T22,W22,Z22)/AVERAGE(T25,W25,Z25))*100</f>
        <v>0</v>
      </c>
      <c r="R36" s="6">
        <f>(AVERAGE(T23,W23,Z23)/AVERAGE(T25,W25,Z25))*100</f>
        <v>0</v>
      </c>
      <c r="S36" s="6">
        <f>(AVERAGE(T24,W24,Z24)/AVERAGE(T25,W25,Z25))*100</f>
        <v>0</v>
      </c>
      <c r="T36" s="6"/>
      <c r="U36" s="6"/>
      <c r="V36" s="6">
        <f t="shared" si="2"/>
        <v>3.4649156288873835</v>
      </c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spans="1:39">
      <c r="B37" s="1">
        <v>30</v>
      </c>
      <c r="C37" s="6">
        <f>(AVERAGE(AC8,AF8,AI8)/AVERAGE(AC25,AF25,AI25))*100</f>
        <v>59.647318478801438</v>
      </c>
      <c r="D37" s="6">
        <f>(AVERAGE(AC9,AF9,AI9)/AVERAGE(AC25,AF25,AI25))*100</f>
        <v>11.109237471834955</v>
      </c>
      <c r="E37" s="6">
        <f>(AVERAGE(AC10,AF10,AI10)/AVERAGE(AC25,AF25,AI25))*100</f>
        <v>21.244606271977538</v>
      </c>
      <c r="F37" s="6">
        <f>(AVERAGE(AC11,AF11,AI11)/AVERAGE(AC25,AF25,AI25))*100</f>
        <v>5.2709505713695943</v>
      </c>
      <c r="G37" s="6">
        <f>(AVERAGE(AC12,AF12,AI12)/AVERAGE(AC25,AF25,AI25))*100</f>
        <v>2.7278872060164585</v>
      </c>
      <c r="H37" s="6">
        <f>(AVERAGE(AC13,AF13,AI13)/AVERAGE(AC25,AF25,AI25))*100</f>
        <v>0</v>
      </c>
      <c r="I37" s="6">
        <f>(AVERAGE(AC14,AF14,AI14)/AVERAGE(AC25,AF25,AI25))*100</f>
        <v>0</v>
      </c>
      <c r="J37" s="6">
        <f>(AVERAGE(AC15,AF15,AI15)/AVERAGE(AC25,AF25,AI25))*100</f>
        <v>0</v>
      </c>
      <c r="K37" s="6">
        <f>(AVERAGE(AC16,AF16,AI16)/AVERAGE(AC25,AF25,AI25))*100</f>
        <v>0</v>
      </c>
      <c r="L37" s="6">
        <f>(AVERAGE(AC17,AF17,AI17)/AVERAGE(AC25,AF25,AI25))*100</f>
        <v>0</v>
      </c>
      <c r="M37" s="6">
        <f>(AVERAGE(AC18,AF18,AI18)/AVERAGE(AC25,AF25,AI25))*100</f>
        <v>0</v>
      </c>
      <c r="N37" s="6">
        <f>(AVERAGE(AC19,AF19,AI19)/AVERAGE(AC25,AF25,AI25))*100</f>
        <v>0</v>
      </c>
      <c r="O37" s="6">
        <f>(AVERAGE(AC20,AF20,AI20)/AVERAGE(AC25,AF25,AI25))*100</f>
        <v>0</v>
      </c>
      <c r="P37" s="6">
        <f>(AVERAGE(AC21,AF21,AI21)/AVERAGE(AC25,AF25,AI25))*100</f>
        <v>0</v>
      </c>
      <c r="Q37" s="6">
        <f>(AVERAGE(AC22,AF22,AI22)/AVERAGE(AC25,AF25,AI25))*100</f>
        <v>0</v>
      </c>
      <c r="R37" s="6">
        <f>(AVERAGE(AC23,AF23,AI23)/AVERAGE(AC25,AF25,AI25))*100</f>
        <v>0</v>
      </c>
      <c r="S37" s="6">
        <f>(AVERAGE(AC24,AF24,AI24)/AVERAGE(AC25,AF25,AI25))*100</f>
        <v>0</v>
      </c>
      <c r="T37" s="6"/>
      <c r="U37" s="6"/>
      <c r="V37" s="6">
        <f t="shared" si="2"/>
        <v>40.352681521198548</v>
      </c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spans="1:39">
      <c r="B38" s="1">
        <v>60</v>
      </c>
      <c r="C38" s="6">
        <f>(AVERAGE(AL8,AO8,AR8)/AVERAGE(AL25,AO25,AR25))*100</f>
        <v>53.928102199418795</v>
      </c>
      <c r="D38" s="6">
        <f>(AVERAGE(AL9,AO9,AR9)/AVERAGE(AL25,AO25,AR25))*100</f>
        <v>12.029708564556922</v>
      </c>
      <c r="E38" s="6">
        <f>(AVERAGE(AL10,AO10,AR10)/AVERAGE(AL25,AO25,AR25))*100</f>
        <v>25.936251939977602</v>
      </c>
      <c r="F38" s="6">
        <f>(AVERAGE(AL11,AO11,AR11)/AVERAGE(AL25,AO25,AR25))*100</f>
        <v>5.3294940203352761</v>
      </c>
      <c r="G38" s="6">
        <f>(AVERAGE(AL12,AO12,AR12)/AVERAGE(AL25,AO25,AR25))*100</f>
        <v>2.7764432757114004</v>
      </c>
      <c r="H38" s="6">
        <f>(AVERAGE(AL13,AO13,AR13)/AVERAGE(AL25,AO25,AR25))*100</f>
        <v>0</v>
      </c>
      <c r="I38" s="6">
        <f>(AVERAGE(AL14,AO14,AR14)/AVERAGE(AL25,AO25,AR25))*100</f>
        <v>0</v>
      </c>
      <c r="J38" s="6">
        <f>(AVERAGE(AL15,AO15,AR15)/AVERAGE(AL25,AO25,AR25))*100</f>
        <v>0</v>
      </c>
      <c r="K38" s="6">
        <f>(AVERAGE(AL16,AO16,AR16)/AVERAGE(AL25,AO25,AR25))*100</f>
        <v>0</v>
      </c>
      <c r="L38" s="6">
        <f>(AVERAGE(AL17,AO17,AR17)/AVERAGE(AL25,AO25,AR25))*100</f>
        <v>0</v>
      </c>
      <c r="M38" s="6">
        <f>(AVERAGE(AL18,AO18,AR18)/AVERAGE(AL25,AO25,AR25))*100</f>
        <v>0</v>
      </c>
      <c r="N38" s="6">
        <f>(AVERAGE(AL19,AO19,AR19)/AVERAGE(AL25,AO25,AR25))*100</f>
        <v>0</v>
      </c>
      <c r="O38" s="6">
        <f>(AVERAGE(AL20,AO20,AR20)/AVERAGE(AL25,AO25,AR25))*100</f>
        <v>0</v>
      </c>
      <c r="P38" s="6">
        <f>(AVERAGE(AL21,AO21,AR21)/AVERAGE(AL25,AO25,AR25))*100</f>
        <v>0</v>
      </c>
      <c r="Q38" s="6">
        <f>(AVERAGE(AL22,AO22,AR22)/AVERAGE(AL25,AO25,AR25))*100</f>
        <v>0</v>
      </c>
      <c r="R38" s="6">
        <f>(AVERAGE(AL23,AO23,AR23)/AVERAGE(AL25,AO25,AR25))*100</f>
        <v>0</v>
      </c>
      <c r="S38" s="6">
        <f>(AVERAGE(AL24,AO24,AR24)/AVERAGE(AL25,AO25,AR25))*100</f>
        <v>0</v>
      </c>
      <c r="T38" s="6"/>
      <c r="U38" s="6"/>
      <c r="V38" s="6">
        <f t="shared" si="2"/>
        <v>46.071897800581198</v>
      </c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spans="1:39">
      <c r="B39" s="1">
        <v>120</v>
      </c>
      <c r="C39" s="1">
        <f>(AVERAGE(AU8,AX8,BA8)/AVERAGE(AU25,AX25,BA25))*100</f>
        <v>65.035843879830594</v>
      </c>
      <c r="D39" s="1">
        <f>(AVERAGE(AU9,AX9,BA9)/AVERAGE(AU25,AX25,BA25))*100</f>
        <v>15.588806441833414</v>
      </c>
      <c r="E39" s="1">
        <f>(AVERAGE(AU10,AX10,BA10)/AVERAGE(AU25,AX25,BA25))*100</f>
        <v>13.225145707060342</v>
      </c>
      <c r="F39" s="1">
        <f>(AVERAGE(AU11,AX11,BA11)/AVERAGE(AU25,AX25,BA25))*100</f>
        <v>4.8376509698348791</v>
      </c>
      <c r="G39" s="1">
        <f>(AVERAGE(AU12,AX12,BA12)/AVERAGE(AU25,AX25,BA25))*100</f>
        <v>1.312553001440796</v>
      </c>
      <c r="H39" s="1">
        <f>(AVERAGE(AU13,AX13,BA13)/AVERAGE(AU25,AX25,BA25))*100</f>
        <v>0</v>
      </c>
      <c r="I39" s="1">
        <f>(AVERAGE(AU14,AX14,BA14)/AVERAGE(AU25,AX25,BA25))*100</f>
        <v>0</v>
      </c>
      <c r="J39" s="1">
        <f>(AVERAGE(AU15,AX15,BA15)/AVERAGE(AU25,AX25,BA25))*100</f>
        <v>0</v>
      </c>
      <c r="K39" s="1">
        <f>(AVERAGE(AU16,AX16,BA16)/AVERAGE(AU25,AX25,BA25))*100</f>
        <v>0</v>
      </c>
      <c r="L39" s="1">
        <f>(AVERAGE(AU17,AX17,BA17)/AVERAGE(AU25,AX25,BA25))*100</f>
        <v>0</v>
      </c>
      <c r="M39" s="1">
        <f>(AVERAGE(AU18,AX18,BA18)/AVERAGE(AU25,AX25,BA25))*100</f>
        <v>0</v>
      </c>
      <c r="N39" s="1">
        <f>(AVERAGE(AU19,AX19,BA19)/AVERAGE(AU25,AX25,BA25))*100</f>
        <v>0</v>
      </c>
      <c r="O39" s="1">
        <f>(AVERAGE(AU20,AX20,BA20)/AVERAGE(AU25,AX25,BA25))*100</f>
        <v>0</v>
      </c>
      <c r="P39" s="1">
        <f>(AVERAGE(AU21,AX21,BA21)/AVERAGE(AU25,AX25,BA25))*100</f>
        <v>0</v>
      </c>
      <c r="Q39" s="1">
        <f>(AVERAGE(AU22,AX22,BA22)/AVERAGE(AU25,AX25,BA25))*100</f>
        <v>0</v>
      </c>
      <c r="R39" s="1">
        <f>(AVERAGE(AU23,AX23,BA23)/AVERAGE(AU25,AX25,BA25))*100</f>
        <v>0</v>
      </c>
      <c r="S39" s="1">
        <f>(AVERAGE(AU24,AX24,BA24)/AVERAGE(AU25,AX25,BA25))*100</f>
        <v>0</v>
      </c>
      <c r="V39" s="6">
        <f t="shared" si="2"/>
        <v>34.964156120169427</v>
      </c>
    </row>
    <row r="41" spans="1:39">
      <c r="A41" s="1" t="s">
        <v>0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9">
      <c r="B42" s="1" t="s">
        <v>25</v>
      </c>
      <c r="C42" s="4" t="s">
        <v>24</v>
      </c>
      <c r="D42" s="5" t="s">
        <v>23</v>
      </c>
      <c r="E42" s="5" t="s">
        <v>22</v>
      </c>
      <c r="F42" s="5" t="s">
        <v>21</v>
      </c>
      <c r="G42" s="5" t="s">
        <v>20</v>
      </c>
      <c r="H42" s="4" t="s">
        <v>19</v>
      </c>
      <c r="I42" s="4" t="s">
        <v>18</v>
      </c>
      <c r="J42" s="4" t="s">
        <v>17</v>
      </c>
      <c r="K42" s="4" t="s">
        <v>16</v>
      </c>
      <c r="L42" s="4" t="s">
        <v>15</v>
      </c>
      <c r="M42" s="4" t="s">
        <v>14</v>
      </c>
      <c r="N42" s="4" t="s">
        <v>13</v>
      </c>
      <c r="O42" s="4" t="s">
        <v>12</v>
      </c>
      <c r="P42" s="4" t="s">
        <v>11</v>
      </c>
      <c r="Q42" s="4" t="s">
        <v>10</v>
      </c>
      <c r="R42" s="4" t="s">
        <v>9</v>
      </c>
      <c r="S42" s="4" t="s">
        <v>8</v>
      </c>
      <c r="T42" s="4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9">
      <c r="B43" s="1">
        <v>0</v>
      </c>
      <c r="C43" s="8">
        <f>STDEV(((B8/B25)*100),((E8/E25)*100),((H8/H25)*100))</f>
        <v>2.6048420027216794</v>
      </c>
      <c r="D43" s="8">
        <f>STDEV(((B9/B25)*100),((E9/E25)*100),((H9/H25)*100))</f>
        <v>3.0138189145693315</v>
      </c>
      <c r="E43" s="8">
        <f>STDEV(((B10/B25)*100),((E10/E25)*100),((H10/H25)*100))</f>
        <v>0.83038772734803923</v>
      </c>
      <c r="F43" s="8">
        <f>STDEV(((B11/B25)*100),((E11/E25)*100),((H11/H25)*100))</f>
        <v>0.31134315809070673</v>
      </c>
      <c r="G43" s="8">
        <f>STDEV(((B12/B25)*100),((E12/E25)*100),((H12/H25)*100))</f>
        <v>0.65554735784992257</v>
      </c>
      <c r="H43" s="8">
        <f>STDEV(((B13/B25)*100),((E13/E25)*100),((H13/H25)*100))</f>
        <v>0</v>
      </c>
      <c r="I43" s="8">
        <f>STDEV(((B14/B25)*100),((E14/E25)*100),((H14/H25)*100))</f>
        <v>0</v>
      </c>
      <c r="J43" s="8">
        <f>STDEV(((B15/B25)*100),((E15/E25)*100),((H15/H25)*100))</f>
        <v>0</v>
      </c>
      <c r="K43" s="8">
        <f>STDEV(((B16/B25)*100),((E16/E25)*100),((H16/H25)*100))</f>
        <v>0</v>
      </c>
      <c r="L43" s="8">
        <f>STDEV(((B17/B25)*100),((E17/E25)*100),((H17/H25)*100))</f>
        <v>0</v>
      </c>
      <c r="M43" s="8">
        <f>STDEV(((B18/$B$25)*100),((E18/$E$25)*100),((H18/$H$25)*100))</f>
        <v>0</v>
      </c>
      <c r="N43" s="8">
        <f>STDEV(((B19/B25)*100),((E19/E25)*100),((H19/H25)*100))</f>
        <v>0</v>
      </c>
      <c r="O43" s="8">
        <f>STDEV(((B20/B25)*100),((E20/E25)*100),((H20/H25)*100))</f>
        <v>0</v>
      </c>
      <c r="P43" s="8">
        <f>STDEV(((B21/B25)*100),((E21/E25)*100),((H21/H25)*100))</f>
        <v>0</v>
      </c>
      <c r="Q43" s="8">
        <f>STDEV(((B22/B25)*100),((E22/E25)*100),((H22/H25)*100))</f>
        <v>0</v>
      </c>
      <c r="R43" s="8">
        <f>STDEV(((B23/B25)*100),((E23/E25)*100),((H23/H25)*100))</f>
        <v>0</v>
      </c>
      <c r="S43" s="8">
        <f>STDEV(((B24/B25)*100),((E24/E25)*100),((H24/H25)*100))</f>
        <v>0</v>
      </c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9">
      <c r="B44" s="1">
        <v>5</v>
      </c>
      <c r="C44" s="1">
        <f>STDEV(((K8/K25)*100),((N8/N25)*100),((Q8/Q25)*100))</f>
        <v>18.215605156238464</v>
      </c>
      <c r="D44" s="8">
        <f>STDEV(((K9/K25)*100),((N9/N25)*100),((Q9/Q25)*100))</f>
        <v>5.1653869471301945</v>
      </c>
      <c r="E44" s="8">
        <f>STDEV(((K10/K25)*100),((N10/N25)*100),((Q10/Q25)*100))</f>
        <v>11.223129543777155</v>
      </c>
      <c r="F44" s="8">
        <f>STDEV(((K11/K25)*100),((N11/N25)*100),((Q11/Q25)*100))</f>
        <v>1.8630650915679925</v>
      </c>
      <c r="G44" s="8">
        <f>STDEV(((K12/K25)*100),((N12/N25)*100),((Q12/Q25)*100))</f>
        <v>0.52756904674761107</v>
      </c>
      <c r="H44" s="8">
        <f>STDEV(((K13/K25)*100),((N13/N25)*100),((Q13/Q25)*100))</f>
        <v>0</v>
      </c>
      <c r="I44" s="8">
        <f>STDEV(((K14/K25)*100),((N14/N25)*100),((Q14/Q25)*100))</f>
        <v>0</v>
      </c>
      <c r="J44" s="8">
        <f>STDEV(((K15/K25)*100),((N15/N25)*100),((Q15/Q25)*100))</f>
        <v>0</v>
      </c>
      <c r="K44" s="8">
        <f>STDEV(((K16/K25)*100),((N16/N25)*100),((Q16/Q25)*100))</f>
        <v>0</v>
      </c>
      <c r="L44" s="8">
        <f>STDEV((($K17/$K$25)*100),(($N17/$N$25)*100),(($Q17/$Q$25)*100))</f>
        <v>0</v>
      </c>
      <c r="M44" s="8">
        <f>STDEV((($K18/$K$25)*100),(($N18/$N$25)*100),(($Q18/$Q$25)*100))</f>
        <v>0</v>
      </c>
      <c r="N44" s="8">
        <f>STDEV((($K19/$K$25)*100),(($N19/$N$25)*100),(($Q19/$Q$25)*100))</f>
        <v>0</v>
      </c>
      <c r="O44" s="8">
        <f>STDEV((($K20/$K$25)*100),(($N20/$N$25)*100),(($Q20/$Q$25)*100))</f>
        <v>0</v>
      </c>
      <c r="P44" s="8">
        <f>STDEV((($K21/$K$25)*100),(($N21/$N$25)*100),(($Q21/$Q$25)*100))</f>
        <v>0</v>
      </c>
      <c r="Q44" s="8">
        <f>STDEV((($K22/$K$25)*100),(($N22/$N$25)*100),(($Q22/$Q$25)*100))</f>
        <v>0</v>
      </c>
      <c r="R44" s="8">
        <f>STDEV((($K23/$K$25)*100),(($N23/$N$25)*100),(($Q23/$Q$25)*100))</f>
        <v>0</v>
      </c>
      <c r="S44" s="8">
        <f>STDEV((($K24/$K$25)*100),(($N24/$N$25)*100),(($Q24/$Q$25)*100))</f>
        <v>0</v>
      </c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9">
      <c r="B45" s="1">
        <v>15</v>
      </c>
      <c r="C45" s="1">
        <f>STDEV(((T8/T25)*100),((W8/W25)*100),((Z8/Z25)*100))</f>
        <v>1.8277079150773807</v>
      </c>
      <c r="D45" s="8">
        <f>STDEV(((T9/T25)*100),((W9/W25)*100),((Z9/Z25)*100))</f>
        <v>0.46365431046843253</v>
      </c>
      <c r="E45" s="8">
        <f>STDEV(((T10/T25)*100),((W10/W25)*100),((Z10/Z25)*100))</f>
        <v>1.3743523206965176</v>
      </c>
      <c r="F45" s="8">
        <f>STDEV(((T11/T25)*100),((W11/W25)*100),((Z11/Z25)*100))</f>
        <v>0</v>
      </c>
      <c r="G45" s="8">
        <f>STDEV(((T12/T25)*100),((W12/W25)*100),((Z12/Z25)*100))</f>
        <v>0</v>
      </c>
      <c r="H45" s="8">
        <f>STDEV(((T13/T25)*100),((W13/W25)*100),((Z13/Z25)*100))</f>
        <v>0</v>
      </c>
      <c r="I45" s="8">
        <f>STDEV(((T14/T25)*100),((W14/W25)*100),((Z14/Z25)*100))</f>
        <v>0</v>
      </c>
      <c r="J45" s="8">
        <f>STDEV(((T15/T25)*100),((W15/W25)*100),((Z15/Z25)*100))</f>
        <v>0</v>
      </c>
      <c r="K45" s="8">
        <f>STDEV(((T16/T25)*100),((W16/W25)*100),((Z16/Z25)*100))</f>
        <v>0</v>
      </c>
      <c r="L45" s="8">
        <f>STDEV((($T17/$T$25)*100),(($W17/$W$25)*100),(($Z17/$Z$25)*100))</f>
        <v>0</v>
      </c>
      <c r="M45" s="8">
        <f>STDEV((($T18/$T$25)*100),(($W18/$W$25)*100),(($Z18/$Z$25)*100))</f>
        <v>0</v>
      </c>
      <c r="N45" s="8">
        <f>STDEV((($T19/$T$25)*100),(($W19/$W$25)*100),(($Z19/$Z$25)*100))</f>
        <v>0</v>
      </c>
      <c r="O45" s="8">
        <f>STDEV((($T20/$T$25)*100),(($W20/$W$25)*100),(($Z20/$Z$25)*100))</f>
        <v>0</v>
      </c>
      <c r="P45" s="8">
        <f>STDEV((($T21/$T$25)*100),(($W21/$W$25)*100),(($Z21/$Z$25)*100))</f>
        <v>0</v>
      </c>
      <c r="Q45" s="8">
        <f>STDEV((($T22/$T$25)*100),(($W22/$W$25)*100),(($Z22/$Z$25)*100))</f>
        <v>0</v>
      </c>
      <c r="R45" s="8">
        <f>STDEV((($T23/$T$25)*100),(($W23/$W$25)*100),(($Z23/$Z$25)*100))</f>
        <v>0</v>
      </c>
      <c r="S45" s="8">
        <f>STDEV((($T24/$T$25)*100),(($W24/$W$25)*100),(($Z24/$Z$25)*100))</f>
        <v>0</v>
      </c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9">
      <c r="B46" s="1">
        <v>30</v>
      </c>
      <c r="C46" s="1">
        <f>STDEV(((AC8/AC25)*100),((AF8/AF25)*100),((AI8/AI25)*100))</f>
        <v>9.3504589405903804</v>
      </c>
      <c r="D46" s="8">
        <f>STDEV(((AC9/AC25)*100),((AF9/AF25)*100),((AI9/AI25)*100))</f>
        <v>5.804055392259543</v>
      </c>
      <c r="E46" s="8">
        <f>STDEV(((AC10/AC25)*100),((AF10/AF25)*100),((AI10/AI25)*100))</f>
        <v>1.1722923659151474</v>
      </c>
      <c r="F46" s="8">
        <f>STDEV(((AC11/AC25)*100),((AF11/AF25)*100),((AI11/AI25)*100))</f>
        <v>0.7715103443755903</v>
      </c>
      <c r="G46" s="8">
        <f>STDEV(((AC12/AC25)*100),((AF12/AF25)*100),((AI12/AI25)*100))</f>
        <v>1.8754255187275974</v>
      </c>
      <c r="H46" s="8">
        <f>STDEV(((AC13/AC25)*100),((AF13/AF25)*100),((AI13/AI25)*100))</f>
        <v>0</v>
      </c>
      <c r="I46" s="8">
        <f>STDEV(((AC14/AC25)*100),((AF14/AF25)*100),((AI14/AI25)*100))</f>
        <v>0</v>
      </c>
      <c r="J46" s="8">
        <f>STDEV(((AC15/AC25)*100),((AF15/AF25)*100),((AI15/AI25)*100))</f>
        <v>0</v>
      </c>
      <c r="K46" s="8">
        <f>STDEV(((AC16/AC25)*100),((AF16/AF25)*100),((AI16/AI25)*100))</f>
        <v>0</v>
      </c>
      <c r="L46" s="8">
        <f>STDEV((($AC$17/$AC$25)*100),(($AF$17/$AF$25)*100),(($AI$17/$AI$25)*100))</f>
        <v>0</v>
      </c>
      <c r="M46" s="8">
        <f>STDEV((($AC$18/$AC$25)*100),(($AF$18/$AF$25)*100),(($AI$18/$AI$25)*100))</f>
        <v>0</v>
      </c>
      <c r="N46" s="8">
        <f>STDEV((($AC$19/$AC$25)*100),(($AF$19/$AF$25)*100),(($AI$19/$AI$25)*100))</f>
        <v>0</v>
      </c>
      <c r="O46" s="8">
        <f>STDEV((($AC$20/$AC$25)*100),(($AF$20/$AF$25)*100),(($AI$20/$AI$25)*100))</f>
        <v>0</v>
      </c>
      <c r="P46" s="8">
        <f>STDEV((($AC$21/$AC$25)*100),(($AF$21/$AF$25)*100),(($AI$21/$AI$25)*100))</f>
        <v>0</v>
      </c>
      <c r="Q46" s="8">
        <f>STDEV((($AC$22/$AC$25)*100),(($AF$22/$AF$25)*100),(($AI$22/$AI$25)*100))</f>
        <v>0</v>
      </c>
      <c r="R46" s="8">
        <f>STDEV((($AC$23/$AC$25)*100),(($AF$23/$AF$25)*100),(($AI$23/$AI$25)*100))</f>
        <v>0</v>
      </c>
      <c r="S46" s="8">
        <f>STDEV((($AC$24/$AC$25)*100),(($AF$24/$AF$25)*100),(($AI$24/$AI$25)*100))</f>
        <v>0</v>
      </c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9">
      <c r="B47" s="1">
        <v>60</v>
      </c>
      <c r="C47" s="1">
        <f>STDEV(((AL8/AL25)*100),((AO8/AO25)*100),((AR8/AR25)*100))</f>
        <v>1.1809813948871728</v>
      </c>
      <c r="D47" s="8">
        <f>STDEV(((AL9/AL25)*100),((AO9/AO25)*100),((AR9/AR25)*100))</f>
        <v>1.1305705993413848</v>
      </c>
      <c r="E47" s="8">
        <f>STDEV(((AL10/AL25)*100),((AO10/AO25)*100),((AR10/AR25)*100))</f>
        <v>4.6670351374411334</v>
      </c>
      <c r="F47" s="8">
        <f>STDEV(((AL11/AL25)*100),((AO11/AO25)*100),((AR11/AR25)*100))</f>
        <v>2.1402503587774726</v>
      </c>
      <c r="G47" s="8">
        <f>STDEV(((AL12/AL25)*100),((AO12/AO25)*100),((AR12/AR25)*100))</f>
        <v>0.81766978097986942</v>
      </c>
      <c r="H47" s="8">
        <f>STDEV(((AL13/AL25)*100),((AO13/AO25)*100),((AR13/AR25)*100))</f>
        <v>0</v>
      </c>
      <c r="I47" s="8">
        <f>STDEV(((AL14/AL25)*100),((AO14/AO25)*100),((AR14/AR25)*100))</f>
        <v>0</v>
      </c>
      <c r="J47" s="8">
        <f>STDEV(((AL15/AL25)*100),((AO15/AO25)*100),((AR15/AR25)*100))</f>
        <v>0</v>
      </c>
      <c r="K47" s="8">
        <f>STDEV(((AL16/AL25)*100),((AO16/AO25)*100),((AR16/AR25)*100))</f>
        <v>0</v>
      </c>
      <c r="L47" s="8">
        <f>STDEV((($AL$17/$AL$25)*100),(($AO$17/$AO$25)*100),(($AR$17/$AR$25)*100))</f>
        <v>0</v>
      </c>
      <c r="M47" s="8">
        <f>STDEV((($AL$18/$AL$25)*100),(($AO$18/$AO$25)*100),(($AR$18/$AR$25)*100))</f>
        <v>0</v>
      </c>
      <c r="N47" s="8">
        <f>STDEV((($AL$19/$AL$25)*100),(($AO$19/$AO$25)*100),(($AR$19/$AR$25)*100))</f>
        <v>0</v>
      </c>
      <c r="O47" s="8">
        <f>STDEV((($AL$20/$AL$25)*100),(($AO$20/$AO$25)*100),(($AR$20/$AR$25)*100))</f>
        <v>0</v>
      </c>
      <c r="P47" s="8">
        <f>STDEV((($AL$21/$AL$25)*100),(($AO$21/$AO$25)*100),(($AR$21/$AR$25)*100))</f>
        <v>0</v>
      </c>
      <c r="Q47" s="8">
        <f>STDEV((($AL$22/$AL$25)*100),(($AO$22/$AO$25)*100),(($AR$22/$AR$25)*100))</f>
        <v>0</v>
      </c>
      <c r="R47" s="8">
        <f>STDEV((($AL$23/$AL$25)*100),(($AO$23/$AO$25)*100),(($AR$23/$AR$25)*100))</f>
        <v>0</v>
      </c>
      <c r="S47" s="8">
        <f>STDEV((($AL$24/$AL$25)*100),(($AO$24/$AO$25)*100),(($AR$24/$AR$25)*100))</f>
        <v>0</v>
      </c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9">
      <c r="B48" s="1">
        <v>120</v>
      </c>
      <c r="C48" s="1">
        <f>STDEV(((AU8/AU25)*100),((AX8/AX25)*100),((BA8/BA25)*100))</f>
        <v>9.7983092221432315</v>
      </c>
      <c r="D48" s="8">
        <f>STDEV(((AU9/AU25)*100),((AX9/AX25)*100),((BA9/BA25)*100))</f>
        <v>5.174084328887437</v>
      </c>
      <c r="E48" s="8">
        <f>STDEV(((AU10/AU25)*100),((AX10/AX25)*100),((BA10/BA25)*100))</f>
        <v>7.7626291089151556</v>
      </c>
      <c r="F48" s="8">
        <f>STDEV(((AU11/AU25)*100),((AX11/AX25)*100),((BA11/BA25)*100))</f>
        <v>2.447258458549864</v>
      </c>
      <c r="G48" s="8">
        <f>STDEV(((AU12/AU25)*100),((AX12/AX25)*100),((BA12/BA25)*100))</f>
        <v>0.99386711834696595</v>
      </c>
      <c r="H48" s="8">
        <f>STDEV(((AU13/AU25)*100),((AX13/AX25)*100),((BA13/BA25)*100))</f>
        <v>0</v>
      </c>
      <c r="I48" s="8">
        <f>STDEV(((AU14/AU25)*100),((AX14/AX25)*100),((BA14/BA25)*100))</f>
        <v>0</v>
      </c>
      <c r="J48" s="8">
        <f>STDEV(((AU15/AU25)*100),((AX15/AX25)*100),((BA15/BA25)*100))</f>
        <v>0</v>
      </c>
      <c r="K48" s="8">
        <f>STDEV(((AU16/AU25)*100),((AX16/AX25)*100),((BA16/BA25)*100))</f>
        <v>0</v>
      </c>
      <c r="L48" s="8">
        <f>STDEV((($AU$17/$AU$25)*100),(($AX$17/$AX$25)*100),(($BA$17/$BA$25)*100))</f>
        <v>0</v>
      </c>
      <c r="M48" s="8">
        <f>STDEV((($AU$18/$AU$25)*100),(($AX$18/$AX$25)*100),(($BA$18/$BA$25)*100))</f>
        <v>0</v>
      </c>
      <c r="N48" s="8">
        <f>STDEV((($AU$19/$AU$25)*100),(($AX$19/$AX$25)*100),(($BA$19/$BA$25)*100))</f>
        <v>0</v>
      </c>
      <c r="O48" s="8">
        <f>STDEV((($AU$20/$AU$25)*100),(($AX$20/$AX$25)*100),(($BA$20/$BA$25)*100))</f>
        <v>0</v>
      </c>
      <c r="P48" s="8">
        <f>STDEV((($AU$21/$AU$25)*100),(($AX$21/$AX$25)*100),(($BA$21/$BA$25)*100))</f>
        <v>0</v>
      </c>
      <c r="Q48" s="8">
        <f>STDEV((($AU$22/$AU$25)*100),(($AX$22/$AX$25)*100),(($BA$22/$BA$25)*100))</f>
        <v>0</v>
      </c>
      <c r="R48" s="8">
        <f>STDEV((($AU$23/$AU$25)*100),(($AX$23/$AX$25)*100),(($BA$23/$BA$25)*100))</f>
        <v>0</v>
      </c>
      <c r="S48" s="8">
        <f>STDEV((($AU$24/$AU$25)*100),(($AX$24/$AX$25)*100),(($BA$24/$BA$25)*100))</f>
        <v>0</v>
      </c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22"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 spans="1:22">
      <c r="A50" s="1" t="s">
        <v>7</v>
      </c>
      <c r="B50" s="1" t="s">
        <v>6</v>
      </c>
      <c r="C50" s="3" t="s">
        <v>5</v>
      </c>
      <c r="D50" s="3" t="s">
        <v>4</v>
      </c>
      <c r="E50" s="3" t="s">
        <v>3</v>
      </c>
      <c r="F50" s="3" t="s">
        <v>2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 spans="1:22">
      <c r="A51" s="1" t="s">
        <v>1</v>
      </c>
      <c r="B51" s="1">
        <f>(AVERAGE(K25,N25,Q25)/AVERAGE(B25,E25,H25))</f>
        <v>1.2017551642167912</v>
      </c>
      <c r="C51" s="1">
        <f>(AVERAGE(T25,W25,Z25)/AVERAGE(B25,E25,H25))</f>
        <v>0.62853332270940376</v>
      </c>
      <c r="D51" s="1">
        <f>(AVERAGE(AC25,AF25,AI25)/AVERAGE(B25,E25,H25))</f>
        <v>1.0272072144754822</v>
      </c>
      <c r="E51" s="1">
        <f>(AVERAGE(AL25,AO25,AR25)/AVERAGE(B25,E25,H25))</f>
        <v>0.85985441903235171</v>
      </c>
      <c r="F51" s="1">
        <f>(AVERAGE(AU25,AX25,BA25)/AVERAGE(B25,E25,H25))</f>
        <v>0.52507566775740278</v>
      </c>
    </row>
    <row r="52" spans="1:22">
      <c r="A52" s="1" t="s">
        <v>0</v>
      </c>
      <c r="B52" s="1">
        <f>STDEV((K25/B25),(N25/E25),(Q25/H25))</f>
        <v>0.89621304332694973</v>
      </c>
      <c r="C52" s="1">
        <f>STDEV((T25/B25),(W25/E25),(Z25/H25))</f>
        <v>0.56238076549297766</v>
      </c>
      <c r="D52" s="1">
        <f>STDEV((AC25/B25),(AF25/E25),(AI25/H25))</f>
        <v>0.88488505665350026</v>
      </c>
      <c r="E52" s="1">
        <f>STDEV((AL25/B25),(AO25/E25),(AR25/H25))</f>
        <v>0.53205326202015113</v>
      </c>
      <c r="F52" s="1">
        <f>STDEV((AU25/B25),(AX25/E25),(BA25/H25))</f>
        <v>0.23893241972196311</v>
      </c>
    </row>
    <row r="53" spans="1:22">
      <c r="A53" s="1" t="s">
        <v>30</v>
      </c>
      <c r="B53" s="1" t="e">
        <f>TTEST((K25,N25,Q25),(B25,E25,H25),2,3)</f>
        <v>#VALUE!</v>
      </c>
      <c r="C53" s="1" t="e">
        <f>TTEST((T25,W25,Z25),(B25,E25,H2),2,1)</f>
        <v>#VALUE!</v>
      </c>
      <c r="D53" s="1" t="e">
        <f>TTEST((AC25,AF25,AI25),(B25,E25,H25),2,1)</f>
        <v>#VALUE!</v>
      </c>
      <c r="E53" s="1" t="e">
        <f>TTEST((AL25,AO25,AR25),(B25,E25,H25),2,1)</f>
        <v>#VALUE!</v>
      </c>
      <c r="F53" s="1" t="e">
        <f>TTEST((AU25,AX25,BA25),(B25,E25,H25),2,1)</f>
        <v>#VALUE!</v>
      </c>
    </row>
    <row r="54" spans="1:22">
      <c r="A54" s="7" t="s">
        <v>29</v>
      </c>
    </row>
    <row r="55" spans="1:22">
      <c r="A55" s="1" t="s">
        <v>27</v>
      </c>
    </row>
    <row r="56" spans="1:22">
      <c r="B56" s="1" t="s">
        <v>25</v>
      </c>
      <c r="C56" s="4" t="s">
        <v>24</v>
      </c>
      <c r="D56" s="5" t="s">
        <v>23</v>
      </c>
      <c r="E56" s="5" t="s">
        <v>22</v>
      </c>
      <c r="F56" s="5" t="s">
        <v>21</v>
      </c>
      <c r="G56" s="5" t="s">
        <v>20</v>
      </c>
      <c r="H56" s="4" t="s">
        <v>19</v>
      </c>
      <c r="I56" s="4" t="s">
        <v>18</v>
      </c>
      <c r="J56" s="4" t="s">
        <v>17</v>
      </c>
      <c r="K56" s="4" t="s">
        <v>16</v>
      </c>
      <c r="L56" s="4" t="s">
        <v>15</v>
      </c>
      <c r="M56" s="4" t="s">
        <v>14</v>
      </c>
      <c r="N56" s="4" t="s">
        <v>13</v>
      </c>
      <c r="O56" s="4" t="s">
        <v>12</v>
      </c>
      <c r="P56" s="4" t="s">
        <v>11</v>
      </c>
      <c r="Q56" s="4" t="s">
        <v>10</v>
      </c>
      <c r="R56" s="4" t="s">
        <v>9</v>
      </c>
      <c r="S56" s="4" t="s">
        <v>8</v>
      </c>
      <c r="T56" s="4"/>
      <c r="V56" s="1" t="s">
        <v>26</v>
      </c>
    </row>
    <row r="57" spans="1:22">
      <c r="B57" s="1">
        <v>0</v>
      </c>
      <c r="C57" s="6">
        <f>(AVERAGE(C8,F8,I8)/AVERAGE(C25,F25,I25))*100</f>
        <v>95.927736562658083</v>
      </c>
      <c r="D57" s="6">
        <f>(AVERAGE(C9,F9,I9)/AVERAGE(C25,F25,I25))*100</f>
        <v>3.985168726158081</v>
      </c>
      <c r="E57" s="6">
        <f>(AVERAGE(C10,F10,I10)/AVERAGE(C25,F25,I25))*100</f>
        <v>8.7094711183828791E-2</v>
      </c>
      <c r="F57" s="6">
        <f>(AVERAGE(C11,F11,I11)/AVERAGE(C25,F25,I25))*100</f>
        <v>0</v>
      </c>
      <c r="G57" s="6">
        <f>(AVERAGE($C12,$F12,$I12)/AVERAGE($C$25,$F$25,$I$25))*100</f>
        <v>0</v>
      </c>
      <c r="H57" s="6">
        <f>(AVERAGE($C13,$F13,$I13)/AVERAGE($C$25,$F$25,$I$25))*100</f>
        <v>0</v>
      </c>
      <c r="I57" s="6">
        <f>(AVERAGE($C14,$F14,$I14)/AVERAGE($C$25,$F$25,$I$25))*100</f>
        <v>0</v>
      </c>
      <c r="J57" s="6">
        <f>(AVERAGE($C15,$F15,$I15)/AVERAGE($C$25,$F$25,$I$25))*100</f>
        <v>0</v>
      </c>
      <c r="K57" s="6">
        <f>(AVERAGE($C16,$F16,$I16)/AVERAGE($C$25,$F$25,$I$25))*100</f>
        <v>0</v>
      </c>
      <c r="L57" s="6">
        <f>(AVERAGE($C17,$F17,$I17)/AVERAGE($C$25,$F$25,$I$25))*100</f>
        <v>0</v>
      </c>
      <c r="M57" s="6">
        <f>(AVERAGE($C18,$F18,$I18)/AVERAGE($C$25,$F$25,$I$25))*100</f>
        <v>0</v>
      </c>
      <c r="N57" s="6">
        <f>(AVERAGE($C19,$F19,$I19)/AVERAGE($C$25,$F$25,$I$25))*100</f>
        <v>0</v>
      </c>
      <c r="O57" s="6">
        <f>(AVERAGE($C20,$F20,$I20)/AVERAGE($C$25,$F$25,$I$25))*100</f>
        <v>0</v>
      </c>
      <c r="P57" s="6">
        <f>(AVERAGE($C21,$F21,$I21)/AVERAGE($C$25,$F$25,$I$25))*100</f>
        <v>0</v>
      </c>
      <c r="Q57" s="6">
        <f>(AVERAGE($C22,$F22,$I22)/AVERAGE($C$25,$F$25,$I$25))*100</f>
        <v>0</v>
      </c>
      <c r="R57" s="6">
        <f>(AVERAGE($C23,$F23,$I23)/AVERAGE($C$25,$F$25,$I$25))*100</f>
        <v>0</v>
      </c>
      <c r="S57" s="6">
        <f>(AVERAGE($C24,$F24,$I24)/AVERAGE($C$25,$F$25,$I$25))*100</f>
        <v>0</v>
      </c>
      <c r="T57" s="6"/>
      <c r="U57" s="6"/>
      <c r="V57" s="6">
        <f t="shared" ref="V57:V62" si="3">SUM(D57:T57)</f>
        <v>4.0722634373419098</v>
      </c>
    </row>
    <row r="58" spans="1:22">
      <c r="B58" s="1">
        <v>5</v>
      </c>
      <c r="C58" s="6">
        <f>(AVERAGE(L8,O8,R8)/AVERAGE(L25,O25,R25))*100</f>
        <v>77.144888293266717</v>
      </c>
      <c r="D58" s="6">
        <f>(AVERAGE(L9,O9,R9)/AVERAGE(L25,O25,R25))*100</f>
        <v>12.178647470446069</v>
      </c>
      <c r="E58" s="6">
        <f>(AVERAGE(L10,O10,R10)/AVERAGE(L25,O25,R25))*100</f>
        <v>8.1228645551760827</v>
      </c>
      <c r="F58" s="6">
        <f>(AVERAGE(L11,O11,R11)/AVERAGE(L25,O25,R25))*100</f>
        <v>1.7834656857061002</v>
      </c>
      <c r="G58" s="6">
        <f>(AVERAGE($L12,$O12,$R12)/AVERAGE($L$25,$O$25,$R$25))*100</f>
        <v>0.77013399540501559</v>
      </c>
      <c r="H58" s="6">
        <f>(AVERAGE($L13,$O13,$R13)/AVERAGE($L$25,$O$25,$R$25))*100</f>
        <v>0</v>
      </c>
      <c r="I58" s="6">
        <f>(AVERAGE($L14,$O14,$R14)/AVERAGE($L$25,$O$25,$R$25))*100</f>
        <v>0</v>
      </c>
      <c r="J58" s="6">
        <f>(AVERAGE($L15,$O15,$R15)/AVERAGE($L$25,$O$25,$R$25))*100</f>
        <v>0</v>
      </c>
      <c r="K58" s="6">
        <f>(AVERAGE($L16,$O16,$R16)/AVERAGE($L$25,$O$25,$R$25))*100</f>
        <v>0</v>
      </c>
      <c r="L58" s="6">
        <f>(AVERAGE($L17,$O17,$R17)/AVERAGE($L$25,$O$25,$R$25))*100</f>
        <v>0</v>
      </c>
      <c r="M58" s="6">
        <f>(AVERAGE($L18,$O18,$R18)/AVERAGE($L$25,$O$25,$R$25))*100</f>
        <v>0</v>
      </c>
      <c r="N58" s="6">
        <f>(AVERAGE($L19,$O19,$R19)/AVERAGE($L$25,$O$25,$R$25))*100</f>
        <v>0</v>
      </c>
      <c r="O58" s="6">
        <f>(AVERAGE($L20,$O20,$R20)/AVERAGE($L$25,$O$25,$R$25))*100</f>
        <v>0</v>
      </c>
      <c r="P58" s="6">
        <f>(AVERAGE($L21,$O21,$R21)/AVERAGE($L$25,$O$25,$R$25))*100</f>
        <v>0</v>
      </c>
      <c r="Q58" s="6">
        <f>(AVERAGE($L22,$O22,$R22)/AVERAGE($L$25,$O$25,$R$25))*100</f>
        <v>0</v>
      </c>
      <c r="R58" s="6">
        <f>(AVERAGE($L23,$O23,$R23)/AVERAGE($L$25,$O$25,$R$25))*100</f>
        <v>0</v>
      </c>
      <c r="S58" s="6">
        <f>(AVERAGE($L24,$O24,$R24)/AVERAGE($L$25,$O$25,$R$25))*100</f>
        <v>0</v>
      </c>
      <c r="T58" s="6"/>
      <c r="U58" s="6"/>
      <c r="V58" s="6">
        <f t="shared" si="3"/>
        <v>22.855111706733268</v>
      </c>
    </row>
    <row r="59" spans="1:22">
      <c r="B59" s="1">
        <v>15</v>
      </c>
      <c r="C59" s="6">
        <f>(AVERAGE(U8,X8,AA8)/AVERAGE(U25,X25,AA25))*100</f>
        <v>69.056011954186275</v>
      </c>
      <c r="D59" s="6">
        <f>(AVERAGE(U9,X9,AA9)/AVERAGE(U25,X25,AA25))*100</f>
        <v>7.7469200231212634</v>
      </c>
      <c r="E59" s="6">
        <f>(AVERAGE(U10,X10,AA10)/AVERAGE(U25,X25,AA25))*100</f>
        <v>20.162964748812698</v>
      </c>
      <c r="F59" s="6">
        <f>(AVERAGE(U11,X11,AA11)/AVERAGE(U25,X25,AA25))*100</f>
        <v>2.4636474561077275</v>
      </c>
      <c r="G59" s="6">
        <f>(AVERAGE($U12,$X12,$AA12)/AVERAGE($U$25,$X$25,$AA$25))*100</f>
        <v>0.5704558177720328</v>
      </c>
      <c r="H59" s="6">
        <f>(AVERAGE($U13,$X13,$AA13)/AVERAGE($U$25,$X$25,$AA$25))*100</f>
        <v>0</v>
      </c>
      <c r="I59" s="6">
        <f>(AVERAGE($U14,$X14,$AA14)/AVERAGE($U$25,$X$25,$AA$25))*100</f>
        <v>0</v>
      </c>
      <c r="J59" s="6">
        <f>(AVERAGE($U15,$X15,$AA15)/AVERAGE($U$25,$X$25,$AA$25))*100</f>
        <v>0</v>
      </c>
      <c r="K59" s="6">
        <f>(AVERAGE($U16,$X16,$AA16)/AVERAGE($U$25,$X$25,$AA$25))*100</f>
        <v>0</v>
      </c>
      <c r="L59" s="6">
        <f>(AVERAGE($U17,$X17,$AA17)/AVERAGE($U$25,$X$25,$AA$25))*100</f>
        <v>0</v>
      </c>
      <c r="M59" s="6">
        <f>(AVERAGE($U18,$X18,$AA18)/AVERAGE($U$25,$X$25,$AA$25))*100</f>
        <v>0</v>
      </c>
      <c r="N59" s="6">
        <f>(AVERAGE($U19,$X19,$AA19)/AVERAGE($U$25,$X$25,$AA$25))*100</f>
        <v>0</v>
      </c>
      <c r="O59" s="6">
        <f>(AVERAGE($U20,$X20,$AA20)/AVERAGE($U$25,$X$25,$AA$25))*100</f>
        <v>0</v>
      </c>
      <c r="P59" s="6">
        <f>(AVERAGE($U21,$X21,$AA21)/AVERAGE($U$25,$X$25,$AA$25))*100</f>
        <v>0</v>
      </c>
      <c r="Q59" s="6">
        <f>(AVERAGE($U22,$X22,$AA22)/AVERAGE($U$25,$X$25,$AA$25))*100</f>
        <v>0</v>
      </c>
      <c r="R59" s="6">
        <f>(AVERAGE($U23,$X23,$AA23)/AVERAGE($U$25,$X$25,$AA$25))*100</f>
        <v>0</v>
      </c>
      <c r="S59" s="6">
        <f>(AVERAGE($U24,$X24,$AA24)/AVERAGE($U$25,$X$25,$AA$25))*100</f>
        <v>0</v>
      </c>
      <c r="T59" s="6"/>
      <c r="U59" s="6"/>
      <c r="V59" s="6">
        <f t="shared" si="3"/>
        <v>30.943988045813722</v>
      </c>
    </row>
    <row r="60" spans="1:22">
      <c r="B60" s="1">
        <v>30</v>
      </c>
      <c r="C60" s="6">
        <f>(AVERAGE(AD8,AG8,AJ8)/AVERAGE(AD25,AG25,AJ25))*100</f>
        <v>92.057461274873447</v>
      </c>
      <c r="D60" s="6">
        <f>(AVERAGE(AD9,AG9,AJ9)/AVERAGE(AD25,AG25,AJ25))*100</f>
        <v>7.2493537131047709</v>
      </c>
      <c r="E60" s="6">
        <f>(AVERAGE(AD10,AG10,AJ10)/AVERAGE(AD25,AG25,AJ25))*100</f>
        <v>0.69318501202181049</v>
      </c>
      <c r="F60" s="6">
        <f>(AVERAGE(AD11,AG11,AJ11)/AVERAGE(AD25,AG25,AJ25))*100</f>
        <v>0</v>
      </c>
      <c r="G60" s="6">
        <f>(AVERAGE($AD12,$AG12,$AJ12)/AVERAGE($AD$25,$AG$25,$AJ$25))*100</f>
        <v>0</v>
      </c>
      <c r="H60" s="6">
        <f>(AVERAGE($AD13,$AG13,$AJ13)/AVERAGE($AD$25,$AG$25,$AJ$25))*100</f>
        <v>0</v>
      </c>
      <c r="I60" s="6">
        <f>(AVERAGE($AD14,$AG14,$AJ14)/AVERAGE($AD$25,$AG$25,$AJ$25))*100</f>
        <v>0</v>
      </c>
      <c r="J60" s="6">
        <f>(AVERAGE($AD15,$AG15,$AJ15)/AVERAGE($AD$25,$AG$25,$AJ$25))*100</f>
        <v>0</v>
      </c>
      <c r="K60" s="6">
        <f>(AVERAGE($AD16,$AG16,$AJ16)/AVERAGE($AD$25,$AG$25,$AJ$25))*100</f>
        <v>0</v>
      </c>
      <c r="L60" s="6">
        <f>(AVERAGE($AD17,$AG17,$AJ17)/AVERAGE($AD$25,$AG$25,$AJ$25))*100</f>
        <v>0</v>
      </c>
      <c r="M60" s="6">
        <f>(AVERAGE($AD18,$AG18,$AJ18)/AVERAGE($AD$25,$AG$25,$AJ$25))*100</f>
        <v>0</v>
      </c>
      <c r="N60" s="6">
        <f>(AVERAGE($AD19,$AG19,$AJ19)/AVERAGE($AD$25,$AG$25,$AJ$25))*100</f>
        <v>0</v>
      </c>
      <c r="O60" s="6">
        <f>(AVERAGE($AD20,$AG20,$AJ20)/AVERAGE($AD$25,$AG$25,$AJ$25))*100</f>
        <v>0</v>
      </c>
      <c r="P60" s="6">
        <f>(AVERAGE($AD21,$AG21,$AJ21)/AVERAGE($AD$25,$AG$25,$AJ$25))*100</f>
        <v>0</v>
      </c>
      <c r="Q60" s="6">
        <f>(AVERAGE($AD22,$AG22,$AJ22)/AVERAGE($AD$25,$AG$25,$AJ$25))*100</f>
        <v>0</v>
      </c>
      <c r="R60" s="6">
        <f>(AVERAGE($AD23,$AG23,$AJ23)/AVERAGE($AD$25,$AG$25,$AJ$25))*100</f>
        <v>0</v>
      </c>
      <c r="S60" s="6">
        <f>(AVERAGE($AD24,$AG24,$AJ24)/AVERAGE($AD$25,$AG$25,$AJ$25))*100</f>
        <v>0</v>
      </c>
      <c r="T60" s="6"/>
      <c r="U60" s="6"/>
      <c r="V60" s="6">
        <f t="shared" si="3"/>
        <v>7.9425387251265818</v>
      </c>
    </row>
    <row r="61" spans="1:22">
      <c r="B61" s="1">
        <v>60</v>
      </c>
      <c r="C61" s="6">
        <f>(AVERAGE(AM8,AP8,AS8)/AVERAGE(AM25,AP25,AS25))*100</f>
        <v>93.475968763069517</v>
      </c>
      <c r="D61" s="6">
        <f>(AVERAGE(AM9,AP9,AS9)/AVERAGE(AM25,AP25,AS25))*100</f>
        <v>6.1022426974850514</v>
      </c>
      <c r="E61" s="6">
        <f>(AVERAGE(AM10,AP10,AS10)/AVERAGE(AM25,AP25,AS25))*100</f>
        <v>0.42178853944542544</v>
      </c>
      <c r="F61" s="6">
        <f>(AVERAGE(AM11,AP11,AS11)/AVERAGE(AM25,AP25,AS25))*100</f>
        <v>0</v>
      </c>
      <c r="G61" s="6">
        <f>(AVERAGE($AM$12,$AP$12,$AS$12)/AVERAGE($AM$25,$AP$25,$AS$25))*100</f>
        <v>0</v>
      </c>
      <c r="H61" s="6">
        <f>(AVERAGE($AM$13,$AP$13,$AS$13)/AVERAGE($AM$25,$AP$25,$AS$25))*100</f>
        <v>0</v>
      </c>
      <c r="I61" s="6">
        <f>(AVERAGE($AM$14,$AP$14,$AS$14)/AVERAGE($AM$25,$AP$25,$AS$25))*100</f>
        <v>0</v>
      </c>
      <c r="J61" s="6">
        <f>(AVERAGE($AM$15,$AP$15,$AS$15)/AVERAGE($AM$25,$AP$25,$AS$25))*100</f>
        <v>0</v>
      </c>
      <c r="K61" s="6">
        <f>(AVERAGE($AM$16,$AP$16,$AS$16)/AVERAGE($AM$25,$AP$25,$AS$25))*100</f>
        <v>0</v>
      </c>
      <c r="L61" s="6">
        <f>(AVERAGE($AM$17,$AP$17,$AS$17)/AVERAGE($AM$25,$AP$25,$AS$25))*100</f>
        <v>0</v>
      </c>
      <c r="M61" s="6">
        <f>(AVERAGE($AM$18,$AP$18,$AS$18)/AVERAGE($AM$25,$AP$25,$AS$25))*100</f>
        <v>0</v>
      </c>
      <c r="N61" s="6">
        <f>(AVERAGE($AM$19,$AP$19,$AS$19)/AVERAGE($AM$25,$AP$25,$AS$25))*100</f>
        <v>0</v>
      </c>
      <c r="O61" s="6">
        <f>(AVERAGE($AM$20,$AP$20,$AS$20)/AVERAGE($AM$25,$AP$25,$AS$25))*100</f>
        <v>0</v>
      </c>
      <c r="P61" s="6">
        <f>(AVERAGE($AM$21,$AP$21,$AS$21)/AVERAGE($AM$25,$AP$25,$AS$25))*100</f>
        <v>0</v>
      </c>
      <c r="Q61" s="6">
        <f>(AVERAGE($AM$22,$AP$22,$AS$22)/AVERAGE($AM$25,$AP$25,$AS$25))*100</f>
        <v>0</v>
      </c>
      <c r="R61" s="6">
        <f>(AVERAGE($AM$23,$AP$23,$AS$23)/AVERAGE($AM$25,$AP$25,$AS$25))*100</f>
        <v>0</v>
      </c>
      <c r="S61" s="6">
        <f>(AVERAGE($AM$24,$AP$24,$AS$24)/AVERAGE($AM$25,$AP$25,$AS$25))*100</f>
        <v>0</v>
      </c>
      <c r="T61" s="6"/>
      <c r="U61" s="6"/>
      <c r="V61" s="6">
        <f t="shared" si="3"/>
        <v>6.5240312369304769</v>
      </c>
    </row>
    <row r="62" spans="1:22">
      <c r="B62" s="1">
        <v>120</v>
      </c>
      <c r="C62" s="1">
        <f>(AVERAGE(AV8,AY8,BB8)/AVERAGE(AV25,AY25,BB25))*100</f>
        <v>90.271907758434196</v>
      </c>
      <c r="D62" s="1">
        <f>(AVERAGE(AV9,AY9,BB9)/AVERAGE(AV25,AY25,BB25))*100</f>
        <v>8.2252410122617512</v>
      </c>
      <c r="E62" s="1">
        <f>(AVERAGE(AV10,AY10,BB10)/AVERAGE(AV25,AY25,BB25))*100</f>
        <v>1.2315776739972366</v>
      </c>
      <c r="F62" s="1">
        <f>(AVERAGE(AV11,AY11,BB11)/AVERAGE(AV25,AY25,BB25))*100</f>
        <v>0.27127355530681269</v>
      </c>
      <c r="G62" s="1">
        <f>(AVERAGE($AV12,$AY12,$BB12)/AVERAGE($AV$25,$AY$25,$BB$25))*100</f>
        <v>0</v>
      </c>
      <c r="H62" s="1">
        <f>(AVERAGE($AV13,$AY13,$BB13)/AVERAGE($AV$25,$AY$25,$BB$25))*100</f>
        <v>0</v>
      </c>
      <c r="I62" s="1">
        <f>(AVERAGE($AV14,$AY14,$BB14)/AVERAGE($AV$25,$AY$25,$BB$25))*100</f>
        <v>0</v>
      </c>
      <c r="J62" s="1">
        <f>(AVERAGE($AV15,$AY15,$BB15)/AVERAGE($AV$25,$AY$25,$BB$25))*100</f>
        <v>0</v>
      </c>
      <c r="K62" s="1">
        <f>(AVERAGE($AV16,$AY16,$BB16)/AVERAGE($AV$25,$AY$25,$BB$25))*100</f>
        <v>0</v>
      </c>
      <c r="L62" s="1">
        <f>(AVERAGE($AV17,$AY17,$BB17)/AVERAGE($AV$25,$AY$25,$BB$25))*100</f>
        <v>0</v>
      </c>
      <c r="M62" s="1">
        <f>(AVERAGE($AV18,$AY18,$BB18)/AVERAGE($AV$25,$AY$25,$BB$25))*100</f>
        <v>0</v>
      </c>
      <c r="N62" s="1">
        <f>(AVERAGE($AV19,$AY19,$BB19)/AVERAGE($AV$25,$AY$25,$BB$25))*100</f>
        <v>0</v>
      </c>
      <c r="O62" s="1">
        <f>(AVERAGE($AV20,$AY20,$BB20)/AVERAGE($AV$25,$AY$25,$BB$25))*100</f>
        <v>0</v>
      </c>
      <c r="P62" s="1">
        <f>(AVERAGE($AV21,$AY21,$BB21)/AVERAGE($AV$25,$AY$25,$BB$25))*100</f>
        <v>0</v>
      </c>
      <c r="Q62" s="1">
        <f>(AVERAGE($AV22,$AY22,$BB22)/AVERAGE($AV$25,$AY$25,$BB$25))*100</f>
        <v>0</v>
      </c>
      <c r="R62" s="1">
        <f>(AVERAGE($AV23,$AY23,$BB23)/AVERAGE($AV$25,$AY$25,$BB$25))*100</f>
        <v>0</v>
      </c>
      <c r="S62" s="1">
        <f>(AVERAGE($AV24,$AY24,$BB24)/AVERAGE($AV$25,$AY$25,$BB$25))*100</f>
        <v>0</v>
      </c>
      <c r="V62" s="6">
        <f t="shared" si="3"/>
        <v>9.7280922415658004</v>
      </c>
    </row>
    <row r="63" spans="1:22">
      <c r="A63" s="1" t="s">
        <v>0</v>
      </c>
    </row>
    <row r="64" spans="1:22">
      <c r="B64" s="1" t="s">
        <v>25</v>
      </c>
      <c r="C64" s="4" t="s">
        <v>24</v>
      </c>
      <c r="D64" s="5" t="s">
        <v>23</v>
      </c>
      <c r="E64" s="5" t="s">
        <v>22</v>
      </c>
      <c r="F64" s="5" t="s">
        <v>21</v>
      </c>
      <c r="G64" s="5" t="s">
        <v>20</v>
      </c>
      <c r="H64" s="4" t="s">
        <v>19</v>
      </c>
      <c r="I64" s="4" t="s">
        <v>18</v>
      </c>
      <c r="J64" s="4" t="s">
        <v>17</v>
      </c>
      <c r="K64" s="4" t="s">
        <v>16</v>
      </c>
      <c r="L64" s="4" t="s">
        <v>15</v>
      </c>
      <c r="M64" s="4" t="s">
        <v>14</v>
      </c>
      <c r="N64" s="4" t="s">
        <v>13</v>
      </c>
      <c r="O64" s="4" t="s">
        <v>12</v>
      </c>
      <c r="P64" s="4" t="s">
        <v>11</v>
      </c>
      <c r="Q64" s="4" t="s">
        <v>10</v>
      </c>
      <c r="R64" s="4" t="s">
        <v>9</v>
      </c>
      <c r="S64" s="4" t="s">
        <v>8</v>
      </c>
      <c r="T64" s="4"/>
      <c r="U64" s="3"/>
      <c r="V64" s="3"/>
    </row>
    <row r="65" spans="1:22">
      <c r="B65" s="1">
        <v>0</v>
      </c>
      <c r="C65" s="8">
        <f>STDEV(((C8/C25)*100),((F8/F25)*100),((I8/I25)*100))</f>
        <v>2.0107059832844172</v>
      </c>
      <c r="D65" s="8">
        <f>STDEV(((C9/C25)*100),((F9/F25)*100),((I9/I25)*100))</f>
        <v>2.0251286218202038</v>
      </c>
      <c r="E65" s="8">
        <f>STDEV(((C10/C25)*100),((F10/F25)*100),((I10/I25)*100))</f>
        <v>0.11078671729307538</v>
      </c>
      <c r="F65" s="8">
        <f>STDEV(((C11/C25)*100),((F11/F25)*100),((I11/I25)*100))</f>
        <v>0</v>
      </c>
      <c r="G65" s="8">
        <f>STDEV((($C12/$C$25)*100),(($F12/$F$25)*100),(($I12/$I$25)*100))</f>
        <v>0</v>
      </c>
      <c r="H65" s="8">
        <f>STDEV((($C13/$C$25)*100),(($F13/$F$25)*100),(($I13/$I$25)*100))</f>
        <v>0</v>
      </c>
      <c r="I65" s="8">
        <f>STDEV((($C14/$C$25)*100),(($F14/$F$25)*100),(($I14/$I$25)*100))</f>
        <v>0</v>
      </c>
      <c r="J65" s="8">
        <f>STDEV((($C15/$C$25)*100),(($F15/$F$25)*100),(($I15/$I$25)*100))</f>
        <v>0</v>
      </c>
      <c r="K65" s="8">
        <f>STDEV((($C16/$C$25)*100),(($F16/$F$25)*100),(($I16/$I$25)*100))</f>
        <v>0</v>
      </c>
      <c r="L65" s="8">
        <f>STDEV((($C17/$C$25)*100),(($F17/$F$25)*100),(($I17/$I$25)*100))</f>
        <v>0</v>
      </c>
      <c r="M65" s="8">
        <f>STDEV((($C18/$C$25)*100),(($F18/$F$25)*100),(($I18/$I$25)*100))</f>
        <v>0</v>
      </c>
      <c r="N65" s="8">
        <f>STDEV((($C19/$C$25)*100),(($F19/$F$25)*100),(($I19/$I$25)*100))</f>
        <v>0</v>
      </c>
      <c r="O65" s="8">
        <f>STDEV((($C20/$C$25)*100),(($F20/$F$25)*100),(($I20/$I$25)*100))</f>
        <v>0</v>
      </c>
      <c r="P65" s="8">
        <f>STDEV((($C21/$C$25)*100),(($F21/$F$25)*100),(($I21/$I$25)*100))</f>
        <v>0</v>
      </c>
      <c r="Q65" s="8">
        <f>STDEV((($C22/$C$25)*100),(($F22/$F$25)*100),(($I22/$I$25)*100))</f>
        <v>0</v>
      </c>
      <c r="R65" s="8">
        <f>STDEV((($C12/$C$25)*100),(($F12/$F$25)*100),(($I12/$I$25)*100))</f>
        <v>0</v>
      </c>
      <c r="S65" s="8">
        <f>STDEV((($C12/$C$25)*100),(($F12/$F$25)*100),(($I12/$I$25)*100))</f>
        <v>0</v>
      </c>
      <c r="T65" s="3"/>
      <c r="U65" s="3"/>
      <c r="V65" s="3"/>
    </row>
    <row r="66" spans="1:22">
      <c r="B66" s="1">
        <v>5</v>
      </c>
      <c r="C66" s="1">
        <f>STDEV(((L8/L25)*100),((O8/O25)*100),((R8/R25)*100))</f>
        <v>17.780249496762707</v>
      </c>
      <c r="D66" s="1">
        <f>STDEV(((L9/L25)*100),((O9/O25)*100),((R9/R25)*100))</f>
        <v>2.864308495601422</v>
      </c>
      <c r="E66" s="8">
        <f>STDEV(((L10/L25)*100),((O10/O25)*100),((R10/R25)*100))</f>
        <v>12.89059569272677</v>
      </c>
      <c r="F66" s="8">
        <f>STDEV(((L11/L25)*100),((O11/O25)*100),((R11/R25)*100))</f>
        <v>2.9128946366841935</v>
      </c>
      <c r="G66" s="8">
        <f>STDEV((($L12/$L$25)*100),(($O12/$O$25)*100),(($R12/$R$25)*100))</f>
        <v>0.95806872849232627</v>
      </c>
      <c r="H66" s="8">
        <f>STDEV((($L13/$L$25)*100),(($O13/$O$25)*100),(($R13/$R$25)*100))</f>
        <v>0</v>
      </c>
      <c r="I66" s="8">
        <f>STDEV((($L14/$L$25)*100),(($O14/$O$25)*100),(($R14/$R$25)*100))</f>
        <v>0</v>
      </c>
      <c r="J66" s="8">
        <f>STDEV((($L15/$L$25)*100),(($O15/$O$25)*100),(($R15/$R$25)*100))</f>
        <v>0</v>
      </c>
      <c r="K66" s="8">
        <f>STDEV((($L16/$L$25)*100),(($O16/$O$25)*100),(($R16/$R$25)*100))</f>
        <v>0</v>
      </c>
      <c r="L66" s="8">
        <f>STDEV((($L17/$L$25)*100),(($O17/$O$25)*100),(($R17/$R$25)*100))</f>
        <v>0</v>
      </c>
      <c r="M66" s="8">
        <f>STDEV((($L18/$L$25)*100),(($O18/$O$25)*100),(($R18/$R$25)*100))</f>
        <v>0</v>
      </c>
      <c r="N66" s="8">
        <f>STDEV((($L19/$L$25)*100),(($O19/$O$25)*100),(($R19/$R$25)*100))</f>
        <v>0</v>
      </c>
      <c r="O66" s="8">
        <f>STDEV((($L20/$L$25)*100),(($O20/$O$25)*100),(($R20/$R$25)*100))</f>
        <v>0</v>
      </c>
      <c r="P66" s="8">
        <f>STDEV((($L21/$L$25)*100),(($O21/$O$25)*100),(($R21/$R$25)*100))</f>
        <v>0</v>
      </c>
      <c r="Q66" s="8">
        <f>STDEV((($L22/$L$25)*100),(($O22/$O$25)*100),(($R22/$R$25)*100))</f>
        <v>0</v>
      </c>
      <c r="R66" s="8">
        <f>STDEV((($L12/$L$25)*100),(($O12/$O$25)*100),(($R12/$R$25)*100))</f>
        <v>0.95806872849232627</v>
      </c>
      <c r="S66" s="8">
        <f>STDEV((($L12/$L$25)*100),(($O12/$O$25)*100),(($R12/$R$25)*100))</f>
        <v>0.95806872849232627</v>
      </c>
      <c r="T66" s="3"/>
      <c r="U66" s="3"/>
      <c r="V66" s="3"/>
    </row>
    <row r="67" spans="1:22">
      <c r="B67" s="1">
        <v>15</v>
      </c>
      <c r="C67" s="1">
        <f>STDEV(((U8/U25)*100),((X8/X25)*100),((AA8/AA25)*100))</f>
        <v>4.0367745811203433</v>
      </c>
      <c r="D67" s="1">
        <f>STDEV(((U9/U25)*100),((X9/X25)*100),((AA9/AA25)*100))</f>
        <v>2.6569374749759271</v>
      </c>
      <c r="E67" s="8">
        <f>STDEV(((U10/U25)*100),((X10/X25)*100),((AA10/AA25)*100))</f>
        <v>5.8583668728657736</v>
      </c>
      <c r="F67" s="8">
        <f>STDEV(((U11/U25)*100),((X11/X25)*100),((AA11/AA25)*100))</f>
        <v>1.2379281969500724</v>
      </c>
      <c r="G67" s="8">
        <f>STDEV((($U12/$U$25)*100),(($X12/$X$25)*100),(($AA12/$AA$25)*100))</f>
        <v>0.98152381828292368</v>
      </c>
      <c r="H67" s="8">
        <f>STDEV((($U13/$U$25)*100),(($X13/$X$25)*100),(($AA13/$AA$25)*100))</f>
        <v>0</v>
      </c>
      <c r="I67" s="8">
        <f>STDEV((($U14/$U$25)*100),(($X14/$X$25)*100),(($AA14/$AA$25)*100))</f>
        <v>0</v>
      </c>
      <c r="J67" s="8">
        <f>STDEV((($U15/$U$25)*100),(($X15/$X$25)*100),(($AA15/$AA$25)*100))</f>
        <v>0</v>
      </c>
      <c r="K67" s="8">
        <f>STDEV((($U16/$U$25)*100),(($X16/$X$25)*100),(($AA16/$AA$25)*100))</f>
        <v>0</v>
      </c>
      <c r="L67" s="8">
        <f>STDEV((($U17/$U$25)*100),(($X17/$X$25)*100),(($AA17/$AA$25)*100))</f>
        <v>0</v>
      </c>
      <c r="M67" s="8">
        <f>STDEV((($U18/$U$25)*100),(($X18/$X$25)*100),(($AA18/$AA$25)*100))</f>
        <v>0</v>
      </c>
      <c r="N67" s="8">
        <f>STDEV((($U19/$U$25)*100),(($X19/$X$25)*100),(($AA19/$AA$25)*100))</f>
        <v>0</v>
      </c>
      <c r="O67" s="8">
        <f>STDEV((($U20/$U$25)*100),(($X20/$X$25)*100),(($AA20/$AA$25)*100))</f>
        <v>0</v>
      </c>
      <c r="P67" s="8">
        <f>STDEV((($U21/$U$25)*100),(($X21/$X$25)*100),(($AA21/$AA$25)*100))</f>
        <v>0</v>
      </c>
      <c r="Q67" s="8">
        <f>STDEV((($U22/$U$25)*100),(($X22/$X$25)*100),(($AA22/$AA$25)*100))</f>
        <v>0</v>
      </c>
      <c r="R67" s="8">
        <f>STDEV((($U12/$U$25)*100),(($X12/$X$25)*100),(($AA12/$AA$25)*100))</f>
        <v>0.98152381828292368</v>
      </c>
      <c r="S67" s="8">
        <f>STDEV((($U12/$U$25)*100),(($X12/$X$25)*100),(($AA12/$AA$25)*100))</f>
        <v>0.98152381828292368</v>
      </c>
      <c r="T67" s="3"/>
      <c r="U67" s="3"/>
      <c r="V67" s="3"/>
    </row>
    <row r="68" spans="1:22">
      <c r="B68" s="1">
        <v>30</v>
      </c>
      <c r="C68" s="1">
        <f>STDEV(((AD8/AD25)*100),((AG8/AG25)*100),((AJ8/AJ25)*100))</f>
        <v>2.6720001029096605</v>
      </c>
      <c r="D68" s="1">
        <f>STDEV(((AD9/AD25)*100),((AG9/AG25)*100),((AJ9/AJ25)*100))</f>
        <v>2.9481802107016599</v>
      </c>
      <c r="E68" s="8">
        <f>STDEV(((AD10/AD25)*100),((AG10/AG25)*100),((AJ10/AJ25)*100))</f>
        <v>0.43235083734738072</v>
      </c>
      <c r="F68" s="8">
        <f>STDEV(((AD11/AD25)*100),((AG11/AG25)*100),((AJ11/AJ25)*100))</f>
        <v>0</v>
      </c>
      <c r="G68" s="8">
        <f>STDEV((($AD12/$AD$25)*100),(($AG12/$AG$25)*100),(($AJ12/$AJ$25)*100))</f>
        <v>0</v>
      </c>
      <c r="H68" s="8">
        <f>STDEV((($AD13/$AD$25)*100),(($AG13/$AG$25)*100),(($AJ13/$AJ$25)*100))</f>
        <v>0</v>
      </c>
      <c r="I68" s="8">
        <f>STDEV((($AD14/$AD$25)*100),(($AG14/$AG$25)*100),(($AJ14/$AJ$25)*100))</f>
        <v>0</v>
      </c>
      <c r="J68" s="8">
        <f>STDEV((($AD15/$AD$25)*100),(($AG15/$AG$25)*100),(($AJ15/$AJ$25)*100))</f>
        <v>0</v>
      </c>
      <c r="K68" s="8">
        <f>STDEV((($AD16/$AD$25)*100),(($AG16/$AG$25)*100),(($AJ16/$AJ$25)*100))</f>
        <v>0</v>
      </c>
      <c r="L68" s="8">
        <f>STDEV((($AD17/$AD$25)*100),(($AG17/$AG$25)*100),(($AJ17/$AJ$25)*100))</f>
        <v>0</v>
      </c>
      <c r="M68" s="8">
        <f>STDEV((($AD18/$AD$25)*100),(($AG18/$AG$25)*100),(($AJ18/$AJ$25)*100))</f>
        <v>0</v>
      </c>
      <c r="N68" s="8">
        <f>STDEV((($AD19/$AD$25)*100),(($AG19/$AG$25)*100),(($AJ19/$AJ$25)*100))</f>
        <v>0</v>
      </c>
      <c r="O68" s="8">
        <f>STDEV((($AD20/$AD$25)*100),(($AG20/$AG$25)*100),(($AJ20/$AJ$25)*100))</f>
        <v>0</v>
      </c>
      <c r="P68" s="8">
        <f>STDEV((($AD21/$AD$25)*100),(($AG21/$AG$25)*100),(($AJ21/$AJ$25)*100))</f>
        <v>0</v>
      </c>
      <c r="Q68" s="8">
        <f>STDEV((($AD22/$AD$25)*100),(($AG22/$AG$25)*100),(($AJ22/$AJ$25)*100))</f>
        <v>0</v>
      </c>
      <c r="R68" s="8">
        <f>STDEV((($AD12/$AD$25)*100),(($AG12/$AG$25)*100),(($AJ12/$AJ$25)*100))</f>
        <v>0</v>
      </c>
      <c r="S68" s="8">
        <f>STDEV((($AD12/$AD$25)*100),(($AG12/$AG$25)*100),(($AJ12/$AJ$25)*100))</f>
        <v>0</v>
      </c>
      <c r="T68" s="3"/>
      <c r="U68" s="3"/>
      <c r="V68" s="3"/>
    </row>
    <row r="69" spans="1:22">
      <c r="B69" s="1">
        <v>60</v>
      </c>
      <c r="C69" s="1">
        <f>STDEV(((AM8/AM25)*100),((AP8/AP25)*100),((AS8/AS25)*100))</f>
        <v>1.9142646765133637</v>
      </c>
      <c r="D69" s="1">
        <f>STDEV(((AM9/AM25)*100),((AP9/AP25)*100),((AS9/AS25)*100))</f>
        <v>2.2549120818252057</v>
      </c>
      <c r="E69" s="8">
        <f>STDEV(((AM10/AM25)*100),((AP10/AP25)*100),((AS10/AS25)*100))</f>
        <v>0.38092626999144713</v>
      </c>
      <c r="F69" s="8">
        <f>STDEV(((AM11/AM25)*100),((AP11/AP25)*100),((AS11/AS25)*100))</f>
        <v>0</v>
      </c>
      <c r="G69" s="8">
        <f>STDEV((($AM12/$AM$25)*100),(($AP12/$AP$25)*100),(($AS12/$AS$25)*100))</f>
        <v>0</v>
      </c>
      <c r="H69" s="8">
        <f>STDEV((($AM13/$AM$25)*100),(($AP13/$AP$25)*100),(($AS13/$AS$25)*100))</f>
        <v>0</v>
      </c>
      <c r="I69" s="8">
        <f>STDEV((($AM14/$AM$25)*100),(($AP14/$AP$25)*100),(($AS14/$AS$25)*100))</f>
        <v>0</v>
      </c>
      <c r="J69" s="8">
        <f>STDEV((($AM15/$AM$25)*100),(($AP15/$AP$25)*100),(($AS15/$AS$25)*100))</f>
        <v>0</v>
      </c>
      <c r="K69" s="8">
        <f>STDEV((($AM16/$AM$25)*100),(($AP16/$AP$25)*100),(($AS16/$AS$25)*100))</f>
        <v>0</v>
      </c>
      <c r="L69" s="8">
        <f>STDEV((($AM17/$AM$25)*100),(($AP17/$AP$25)*100),(($AS17/$AS$25)*100))</f>
        <v>0</v>
      </c>
      <c r="M69" s="8">
        <f>STDEV((($AM18/$AM$25)*100),(($AP18/$AP$25)*100),(($AS18/$AS$25)*100))</f>
        <v>0</v>
      </c>
      <c r="N69" s="8">
        <f>STDEV((($AM19/$AM$25)*100),(($AP19/$AP$25)*100),(($AS19/$AS$25)*100))</f>
        <v>0</v>
      </c>
      <c r="O69" s="8">
        <f>STDEV((($AM20/$AM$25)*100),(($AP20/$AP$25)*100),(($AS20/$AS$25)*100))</f>
        <v>0</v>
      </c>
      <c r="P69" s="8">
        <f>STDEV((($AM21/$AM$25)*100),(($AP21/$AP$25)*100),(($AS21/$AS$25)*100))</f>
        <v>0</v>
      </c>
      <c r="Q69" s="8">
        <f>STDEV((($AM22/$AM$25)*100),(($AP22/$AP$25)*100),(($AS22/$AS$25)*100))</f>
        <v>0</v>
      </c>
      <c r="R69" s="8">
        <f>STDEV((($AM12/$AM$25)*100),(($AP12/$AP$25)*100),(($AS12/$AS$25)*100))</f>
        <v>0</v>
      </c>
      <c r="S69" s="8">
        <f>STDEV((($AM12/$AM$25)*100),(($AP12/$AP$25)*100),(($AS12/$AS$25)*100))</f>
        <v>0</v>
      </c>
      <c r="T69" s="3"/>
      <c r="U69" s="3"/>
      <c r="V69" s="3"/>
    </row>
    <row r="70" spans="1:22">
      <c r="B70" s="1">
        <v>120</v>
      </c>
      <c r="C70" s="1">
        <f>STDEV(((AV8/AV25)*100),((AY8/AY25)*100),((BB8/BB25)*100))</f>
        <v>4.4046239329899182</v>
      </c>
      <c r="D70" s="1">
        <f>STDEV(((AV9/AV25)*100),((AY9/AY25)*100),((BB9/BB25)*100))</f>
        <v>3.8478069951747171</v>
      </c>
      <c r="E70" s="8">
        <f>STDEV(((AV10/AV25)*100),((AY10/AY25)*100),((BB10/BB25)*100))</f>
        <v>1.5424246719816994</v>
      </c>
      <c r="F70" s="8">
        <f>STDEV(((AV11/AV25)*100),((AY11/AY25)*100),((BB11/BB25)*100))</f>
        <v>0.56217414723300396</v>
      </c>
      <c r="G70" s="8">
        <f>STDEV((($AV12/$AV$25)*100),(($AY12/$AY$25)*100),(($BB12/$BB$25)*100))</f>
        <v>0</v>
      </c>
      <c r="H70" s="8">
        <f>STDEV((($AV13/$AV$25)*100),(($AY13/$AY$25)*100),(($BB13/$BB$25)*100))</f>
        <v>0</v>
      </c>
      <c r="I70" s="8">
        <f>STDEV((($AV14/$AV$25)*100),(($AY14/$AY$25)*100),(($BB14/$BB$25)*100))</f>
        <v>0</v>
      </c>
      <c r="J70" s="8">
        <f>STDEV((($AV15/$AV$25)*100),(($AY15/$AY$25)*100),(($BB15/$BB$25)*100))</f>
        <v>0</v>
      </c>
      <c r="K70" s="8">
        <f>STDEV((($AV16/$AV$25)*100),(($AY16/$AY$25)*100),(($BB16/$BB$25)*100))</f>
        <v>0</v>
      </c>
      <c r="L70" s="8">
        <f>STDEV((($AV17/$AV$25)*100),(($AY17/$AY$25)*100),(($BB17/$BB$25)*100))</f>
        <v>0</v>
      </c>
      <c r="M70" s="8">
        <f>STDEV((($AV18/$AV$25)*100),(($AY18/$AY$25)*100),(($BB18/$BB$25)*100))</f>
        <v>0</v>
      </c>
      <c r="N70" s="8">
        <f>STDEV((($AV19/$AV$25)*100),(($AY19/$AY$25)*100),(($BB19/$BB$25)*100))</f>
        <v>0</v>
      </c>
      <c r="O70" s="8">
        <f>STDEV((($AV20/$AV$25)*100),(($AY20/$AY$25)*100),(($BB20/$BB$25)*100))</f>
        <v>0</v>
      </c>
      <c r="P70" s="8">
        <f>STDEV((($AV21/$AV$25)*100),(($AY21/$AY$25)*100),(($BB21/$BB$25)*100))</f>
        <v>0</v>
      </c>
      <c r="Q70" s="8">
        <f>STDEV((($AV22/$AV$25)*100),(($AY22/$AY$25)*100),(($BB22/$BB$25)*100))</f>
        <v>0</v>
      </c>
      <c r="R70" s="8">
        <f>STDEV((($AV12/$AV$25)*100),(($AY12/$AY$25)*100),(($BB12/$BB$25)*100))</f>
        <v>0</v>
      </c>
      <c r="S70" s="8">
        <f>STDEV((($AV12/$AV$25)*100),(($AY12/$AY$25)*100),(($BB12/$BB$25)*100))</f>
        <v>0</v>
      </c>
      <c r="T70" s="3"/>
      <c r="U70" s="3"/>
      <c r="V70" s="3"/>
    </row>
    <row r="71" spans="1:22"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:22">
      <c r="A72" s="1" t="s">
        <v>7</v>
      </c>
      <c r="B72" s="1" t="s">
        <v>6</v>
      </c>
      <c r="C72" s="3" t="s">
        <v>5</v>
      </c>
      <c r="D72" s="3" t="s">
        <v>4</v>
      </c>
      <c r="E72" s="3" t="s">
        <v>3</v>
      </c>
      <c r="F72" s="3" t="s">
        <v>2</v>
      </c>
    </row>
    <row r="73" spans="1:22">
      <c r="A73" s="1" t="s">
        <v>1</v>
      </c>
      <c r="B73" s="1">
        <f>(AVERAGE(L25,O25,R25)/AVERAGE(C25,F25,I25))</f>
        <v>1.0968397953877993</v>
      </c>
      <c r="C73" s="1">
        <f>(AVERAGE(U25,X25,AA25)/AVERAGE(C25,F25,I25))</f>
        <v>0.70448173993126306</v>
      </c>
      <c r="D73" s="1">
        <f>(AVERAGE(AD25,AG25,AJ25)/AVERAGE(C25,F25,I25))</f>
        <v>1.1054481282076478</v>
      </c>
      <c r="E73" s="2">
        <f>AVERAGE(AM25,AP25,AS25)/AVERAGE(C25,F25,I25)</f>
        <v>0.99521025867613266</v>
      </c>
      <c r="F73" s="1">
        <f>(AVERAGE(AV25,AY25,BB25)/AVERAGE(C25,F25,I25))</f>
        <v>0.94570466561662414</v>
      </c>
    </row>
    <row r="74" spans="1:22">
      <c r="A74" s="1" t="s">
        <v>0</v>
      </c>
      <c r="B74" s="1">
        <f>STDEV((L25/C25),(O25/F25),(R25/I25))</f>
        <v>0.22703118147850454</v>
      </c>
      <c r="C74" s="1">
        <f>STDEV((U25/C25),(X25/F25),(AA25/I25))</f>
        <v>0.10516126647782648</v>
      </c>
      <c r="D74" s="1">
        <f>STDEV((AD25/C25),(AG25/F25),(AJ25/I25))</f>
        <v>0.1755472278620793</v>
      </c>
      <c r="E74" s="1">
        <f>STDEV((AM25/C25),(AP25/F25),(AS25/I25))</f>
        <v>0.19249958765916109</v>
      </c>
      <c r="F74" s="1">
        <f>STDEV((AV25/C25),(AY25/F25),(BB25/I25))</f>
        <v>0.37291421652007606</v>
      </c>
    </row>
    <row r="76" spans="1:22">
      <c r="A76" s="7" t="s">
        <v>28</v>
      </c>
    </row>
    <row r="77" spans="1:22">
      <c r="A77" s="1" t="s">
        <v>27</v>
      </c>
    </row>
    <row r="78" spans="1:22">
      <c r="B78" s="1" t="s">
        <v>25</v>
      </c>
      <c r="C78" s="4" t="s">
        <v>24</v>
      </c>
      <c r="D78" s="5" t="s">
        <v>23</v>
      </c>
      <c r="E78" s="5" t="s">
        <v>22</v>
      </c>
      <c r="F78" s="5" t="s">
        <v>21</v>
      </c>
      <c r="G78" s="5" t="s">
        <v>20</v>
      </c>
      <c r="H78" s="4" t="s">
        <v>19</v>
      </c>
      <c r="I78" s="4" t="s">
        <v>18</v>
      </c>
      <c r="J78" s="4" t="s">
        <v>17</v>
      </c>
      <c r="K78" s="4" t="s">
        <v>16</v>
      </c>
      <c r="L78" s="4" t="s">
        <v>15</v>
      </c>
      <c r="M78" s="4" t="s">
        <v>14</v>
      </c>
      <c r="N78" s="4" t="s">
        <v>13</v>
      </c>
      <c r="O78" s="4" t="s">
        <v>12</v>
      </c>
      <c r="P78" s="4" t="s">
        <v>11</v>
      </c>
      <c r="Q78" s="4" t="s">
        <v>10</v>
      </c>
      <c r="R78" s="4" t="s">
        <v>9</v>
      </c>
      <c r="S78" s="4" t="s">
        <v>8</v>
      </c>
      <c r="T78" s="4"/>
      <c r="V78" s="1" t="s">
        <v>26</v>
      </c>
    </row>
    <row r="79" spans="1:22">
      <c r="B79" s="1">
        <v>0</v>
      </c>
      <c r="C79" s="6">
        <f>(AVERAGE(D8,G8,J8)/AVERAGE(D25,G25,J25))*100</f>
        <v>95.238696137373168</v>
      </c>
      <c r="D79" s="6">
        <f>(AVERAGE(D9,G9,J9)/AVERAGE(D25,G25,J25))*100</f>
        <v>4.1660202536005473</v>
      </c>
      <c r="E79" s="6">
        <f>(AVERAGE(D10,G10,J10)/AVERAGE(D25,G25,J25))*100</f>
        <v>0.59528360902625443</v>
      </c>
      <c r="F79" s="6">
        <f>(AVERAGE(D11,G11,J11)/AVERAGE(D25,G25,J25))*100</f>
        <v>0</v>
      </c>
      <c r="G79" s="6">
        <f>(AVERAGE($D12,$G12,$J12)/AVERAGE($D25,$G25,$J25))*100</f>
        <v>0</v>
      </c>
      <c r="H79" s="6">
        <f>(AVERAGE($D13,$G13,$J13)/AVERAGE($D25,$G25,$J25))*100</f>
        <v>0</v>
      </c>
      <c r="I79" s="6">
        <f>(AVERAGE($D14,$G14,$J14)/AVERAGE($D25,$G25,$J25))*100</f>
        <v>0</v>
      </c>
      <c r="J79" s="6">
        <f>(AVERAGE($D15,$G15,$J15)/AVERAGE($D25,$G25,$J25))*100</f>
        <v>0</v>
      </c>
      <c r="K79" s="6">
        <f>(AVERAGE($D16,$G16,$J16)/AVERAGE($D25,$G25,$J25))*100</f>
        <v>0</v>
      </c>
      <c r="L79" s="6">
        <f>(AVERAGE($D17,$G17,$J17)/AVERAGE($D25,$G25,$J25))*100</f>
        <v>0</v>
      </c>
      <c r="M79" s="6">
        <f>(AVERAGE($D18,$G18,$J18)/AVERAGE($D25,$G25,$J25))*100</f>
        <v>0</v>
      </c>
      <c r="N79" s="6">
        <f>(AVERAGE($D19,$G19,$J19)/AVERAGE($D25,$G25,$J25))*100</f>
        <v>0</v>
      </c>
      <c r="O79" s="6">
        <f>(AVERAGE($D20,$G20,$J20)/AVERAGE($D25,$G25,$J25))*100</f>
        <v>0</v>
      </c>
      <c r="P79" s="6">
        <f>(AVERAGE($D21,$G21,$J21)/AVERAGE($D25,$G25,$J25))*100</f>
        <v>0</v>
      </c>
      <c r="Q79" s="6">
        <f>(AVERAGE($D22,$G22,$J22)/AVERAGE($D25,$G25,$J25))*100</f>
        <v>0</v>
      </c>
      <c r="R79" s="6">
        <f>(AVERAGE($D23,$G23,$J23)/AVERAGE($D25,$G25,$J25))*100</f>
        <v>0</v>
      </c>
      <c r="S79" s="6">
        <f>(AVERAGE($D24,$G24,$J24)/AVERAGE($D25,$G25,$J25))*100</f>
        <v>0</v>
      </c>
      <c r="T79" s="6"/>
      <c r="U79" s="6"/>
      <c r="V79" s="6">
        <f t="shared" ref="V79:V84" si="4">SUM(D79:T79)</f>
        <v>4.7613038626268018</v>
      </c>
    </row>
    <row r="80" spans="1:22">
      <c r="B80" s="1">
        <v>5</v>
      </c>
      <c r="C80" s="6">
        <f>(AVERAGE(M8,P8,S8)/AVERAGE(M25,P25,S25))*100</f>
        <v>93.950942001289462</v>
      </c>
      <c r="D80" s="6">
        <f>(AVERAGE(M9,P9,S9)/AVERAGE(M25,P25,S25))*100</f>
        <v>5.2882875610601952</v>
      </c>
      <c r="E80" s="6">
        <f>(AVERAGE(M10,P10,S10)/AVERAGE(M25,P25,S25))*100</f>
        <v>0.76077043765036767</v>
      </c>
      <c r="F80" s="6">
        <f>(AVERAGE(M11,P11,S11)/AVERAGE(M25,P25,S25))*100</f>
        <v>0</v>
      </c>
      <c r="G80" s="6">
        <f>(AVERAGE($M12,$P12,$S12)/AVERAGE($M25,$P25,$S25))*100</f>
        <v>0</v>
      </c>
      <c r="H80" s="6">
        <f>(AVERAGE($M13,$P13,$S13)/AVERAGE($M25,$P25,$S25))*100</f>
        <v>0</v>
      </c>
      <c r="I80" s="6">
        <f>(AVERAGE($M14,$P14,$S14)/AVERAGE($M25,$P25,$S25))*100</f>
        <v>0</v>
      </c>
      <c r="J80" s="6">
        <f>(AVERAGE($M15,$P15,$S15)/AVERAGE($M25,$P25,$S25))*100</f>
        <v>0</v>
      </c>
      <c r="K80" s="6">
        <f>(AVERAGE($M16,$P16,$S16)/AVERAGE($M25,$P25,$S25))*100</f>
        <v>0</v>
      </c>
      <c r="L80" s="6">
        <f>(AVERAGE($M17,$P17,$S17)/AVERAGE($M25,$P25,$S25))*100</f>
        <v>0</v>
      </c>
      <c r="M80" s="6">
        <f>(AVERAGE($M18,$P18,$S18)/AVERAGE($M25,$P25,$S25))*100</f>
        <v>0</v>
      </c>
      <c r="N80" s="6">
        <f>(AVERAGE($M19,$P19,$S19)/AVERAGE($M25,$P25,$S25))*100</f>
        <v>0</v>
      </c>
      <c r="O80" s="6">
        <f>(AVERAGE($M20,$P20,$S20)/AVERAGE($M25,$P25,$S25))*100</f>
        <v>0</v>
      </c>
      <c r="P80" s="6">
        <f>(AVERAGE($M21,$P21,$S21)/AVERAGE($M25,$P25,$S25))*100</f>
        <v>0</v>
      </c>
      <c r="Q80" s="6">
        <f>(AVERAGE($M22,$P22,$S22)/AVERAGE($M25,$P25,$S25))*100</f>
        <v>0</v>
      </c>
      <c r="R80" s="6">
        <f>(AVERAGE($M23,$P23,$S23)/AVERAGE($M25,$P25,$S25))*100</f>
        <v>0</v>
      </c>
      <c r="S80" s="6">
        <f>(AVERAGE($M24,$P24,$S24)/AVERAGE($M25,$P25,$S25))*100</f>
        <v>0</v>
      </c>
      <c r="T80" s="6"/>
      <c r="U80" s="6"/>
      <c r="V80" s="6">
        <f t="shared" si="4"/>
        <v>6.0490579987105626</v>
      </c>
    </row>
    <row r="81" spans="1:22">
      <c r="B81" s="1">
        <v>15</v>
      </c>
      <c r="C81" s="6">
        <f>(AVERAGE(V8,Y8,AB8)/AVERAGE(V25,Y25,AB25))*100</f>
        <v>96.11877544717899</v>
      </c>
      <c r="D81" s="6">
        <f>(AVERAGE(V9,Y9,AB9)/AVERAGE(V25,Y25,AB25))*100</f>
        <v>3.2983578897431891</v>
      </c>
      <c r="E81" s="6">
        <f>(AVERAGE(V10,Y10,AB10)/AVERAGE(V25,Y25,AB25))*100</f>
        <v>0.58286666307782242</v>
      </c>
      <c r="F81" s="6">
        <f>(AVERAGE(V11,Y11,AB11)/AVERAGE(V25,Y25,AB25))*100</f>
        <v>0</v>
      </c>
      <c r="G81" s="6">
        <f>(AVERAGE($V12,$Y12,$AB12)/AVERAGE($V25,$Y25,$AB25))*100</f>
        <v>0</v>
      </c>
      <c r="H81" s="6">
        <f>(AVERAGE($V13,$Y13,$AB13)/AVERAGE($V25,$Y25,$AB25))*100</f>
        <v>0</v>
      </c>
      <c r="I81" s="6">
        <f>(AVERAGE($V14,$Y14,$AB14)/AVERAGE($V25,$Y25,$AB25))*100</f>
        <v>0</v>
      </c>
      <c r="J81" s="6">
        <f>(AVERAGE($V15,$Y15,$AB15)/AVERAGE($V25,$Y25,$AB25))*100</f>
        <v>0</v>
      </c>
      <c r="K81" s="6">
        <f>(AVERAGE($V16,$Y16,$AB16)/AVERAGE($V25,$Y25,$AB25))*100</f>
        <v>0</v>
      </c>
      <c r="L81" s="6">
        <f>(AVERAGE($V17,$Y17,$AB17)/AVERAGE($V25,$Y25,$AB25))*100</f>
        <v>0</v>
      </c>
      <c r="M81" s="6">
        <f>(AVERAGE($V18,$Y18,$AB18)/AVERAGE($V25,$Y25,$AB25))*100</f>
        <v>0</v>
      </c>
      <c r="N81" s="6">
        <f>(AVERAGE($V19,$Y19,$AB19)/AVERAGE($V25,$Y25,$AB25))*100</f>
        <v>0</v>
      </c>
      <c r="O81" s="6">
        <f>(AVERAGE($V20,$Y20,$AB20)/AVERAGE($V25,$Y25,$AB25))*100</f>
        <v>0</v>
      </c>
      <c r="P81" s="6">
        <f>(AVERAGE($V21,$Y21,$AB21)/AVERAGE($V25,$Y25,$AB25))*100</f>
        <v>0</v>
      </c>
      <c r="Q81" s="6">
        <f>(AVERAGE($V22,$Y22,$AB22)/AVERAGE($V25,$Y25,$AB25))*100</f>
        <v>0</v>
      </c>
      <c r="R81" s="6">
        <f>(AVERAGE($V23,$Y23,$AB23)/AVERAGE($V25,$Y25,$AB25))*100</f>
        <v>0</v>
      </c>
      <c r="S81" s="6">
        <f>(AVERAGE($V24,$Y24,$AB24)/AVERAGE($V25,$Y25,$AB25))*100</f>
        <v>0</v>
      </c>
      <c r="T81" s="6"/>
      <c r="U81" s="6"/>
      <c r="V81" s="6">
        <f t="shared" si="4"/>
        <v>3.8812245528210116</v>
      </c>
    </row>
    <row r="82" spans="1:22">
      <c r="B82" s="1">
        <v>30</v>
      </c>
      <c r="C82" s="6">
        <f>(AVERAGE(AE8,AH8,AK8)/AVERAGE(AE25,AH25,AK25))*100</f>
        <v>95.212474170030276</v>
      </c>
      <c r="D82" s="6">
        <f>(AVERAGE(AE9,AH9,AK9)/AVERAGE(AE25,AH25,AK25))*100</f>
        <v>4.5302017668807135</v>
      </c>
      <c r="E82" s="6">
        <f>(AVERAGE(AE10,AH10,AK10)/AVERAGE(AE25,AH25,AK25))*100</f>
        <v>0.25732406308899786</v>
      </c>
      <c r="F82" s="6">
        <f>(AVERAGE(AE11,AH11,AK11)/AVERAGE(AE25,AH25,AK25))*100</f>
        <v>0</v>
      </c>
      <c r="G82" s="6">
        <f>(AVERAGE($AE12,$AH12,$AK12)/AVERAGE($AE25,$AH25,$AK25))*100</f>
        <v>0</v>
      </c>
      <c r="H82" s="6">
        <f>(AVERAGE($AE13,$AH13,$AK13)/AVERAGE($AE25,$AH25,$AK25))*100</f>
        <v>0</v>
      </c>
      <c r="I82" s="6">
        <f>(AVERAGE($AE14,$AH14,$AK14)/AVERAGE($AE25,$AH25,$AK25))*100</f>
        <v>0</v>
      </c>
      <c r="J82" s="6">
        <f>(AVERAGE($AE15,$AH15,$AK15)/AVERAGE($AE25,$AH25,$AK25))*100</f>
        <v>0</v>
      </c>
      <c r="K82" s="6">
        <f>(AVERAGE($AE16,$AH16,$AK16)/AVERAGE($AE25,$AH25,$AK25))*100</f>
        <v>0</v>
      </c>
      <c r="L82" s="6">
        <f>(AVERAGE($AE17,$AH17,$AK17)/AVERAGE($AE25,$AH25,$AK25))*100</f>
        <v>0</v>
      </c>
      <c r="M82" s="6">
        <f>(AVERAGE($AE18,$AH18,$AK18)/AVERAGE($AE25,$AH25,$AK25))*100</f>
        <v>0</v>
      </c>
      <c r="N82" s="6">
        <f>(AVERAGE($AE19,$AH19,$AK19)/AVERAGE($AE25,$AH25,$AK25))*100</f>
        <v>0</v>
      </c>
      <c r="O82" s="6">
        <f>(AVERAGE($AE20,$AH20,$AK20)/AVERAGE($AE25,$AH25,$AK25))*100</f>
        <v>0</v>
      </c>
      <c r="P82" s="6">
        <f>(AVERAGE($AE21,$AH21,$AK21)/AVERAGE($AE25,$AH25,$AK25))*100</f>
        <v>0</v>
      </c>
      <c r="Q82" s="6">
        <f>(AVERAGE($AE22,$AH22,$AK22)/AVERAGE($AE25,$AH25,$AK25))*100</f>
        <v>0</v>
      </c>
      <c r="R82" s="6">
        <f>(AVERAGE($AE23,$AH23,$AK23)/AVERAGE($AE25,$AH25,$AK25))*100</f>
        <v>0</v>
      </c>
      <c r="S82" s="6">
        <f>(AVERAGE($AE24,$AH24,$AK24)/AVERAGE($AE25,$AH25,$AK25))*100</f>
        <v>0</v>
      </c>
      <c r="T82" s="6"/>
      <c r="U82" s="6"/>
      <c r="V82" s="6">
        <f t="shared" si="4"/>
        <v>4.7875258299697112</v>
      </c>
    </row>
    <row r="83" spans="1:22">
      <c r="B83" s="1">
        <v>60</v>
      </c>
      <c r="C83" s="6">
        <f>(AVERAGE(AN8,AQ8,AT8)/AVERAGE(AN25,AQ25,AT25))*100</f>
        <v>94.883501974743851</v>
      </c>
      <c r="D83" s="6">
        <f>(AVERAGE(AN9,AQ9,AT9)/AVERAGE(AN25,AQ25,AT25))*100</f>
        <v>3.5683053115312044</v>
      </c>
      <c r="E83" s="6">
        <f>(AVERAGE(AN10,AQ10,AT10)/AVERAGE(AN25,AQ25,AT25))*100</f>
        <v>1.3690048339385279</v>
      </c>
      <c r="F83" s="6">
        <f>(AVERAGE(AN11,AQ11,AT11)/AVERAGE(AN25,AQ25,AT25))*100</f>
        <v>4.7686535525354456E-2</v>
      </c>
      <c r="G83" s="6">
        <f>(AVERAGE($AN12,$AQ12,$AT12)/AVERAGE($AN25,$AQ25,$AT25))*100</f>
        <v>0.13150134426105423</v>
      </c>
      <c r="H83" s="6">
        <f>(AVERAGE($AN13,$AQ13,$AT13)/AVERAGE($AN25,$AQ25,$AT25))*100</f>
        <v>0</v>
      </c>
      <c r="I83" s="6">
        <f>(AVERAGE($AN14,$AQ14,$AT14)/AVERAGE($AN25,$AQ25,$AT25))*100</f>
        <v>0</v>
      </c>
      <c r="J83" s="6">
        <f>(AVERAGE($AN15,$AQ15,$AT15)/AVERAGE($AN25,$AQ25,$AT25))*100</f>
        <v>0</v>
      </c>
      <c r="K83" s="6">
        <f>(AVERAGE($AN16,$AQ16,$AT16)/AVERAGE($AN25,$AQ25,$AT25))*100</f>
        <v>0</v>
      </c>
      <c r="L83" s="6">
        <f>(AVERAGE($AN17,$AQ17,$AT17)/AVERAGE($AN25,$AQ25,$AT25))*100</f>
        <v>0</v>
      </c>
      <c r="M83" s="6">
        <f>(AVERAGE($AN18,$AQ18,$AT18)/AVERAGE($AN25,$AQ25,$AT25))*100</f>
        <v>0</v>
      </c>
      <c r="N83" s="6">
        <f>(AVERAGE($AN19,$AQ19,$AT19)/AVERAGE($AN25,$AQ25,$AT25))*100</f>
        <v>0</v>
      </c>
      <c r="O83" s="6">
        <f>(AVERAGE($AN20,$AQ20,$AT20)/AVERAGE($AN25,$AQ25,$AT25))*100</f>
        <v>0</v>
      </c>
      <c r="P83" s="6">
        <f>(AVERAGE($AN21,$AQ21,$AT21)/AVERAGE($AN25,$AQ25,$AT25))*100</f>
        <v>0</v>
      </c>
      <c r="Q83" s="6">
        <f>(AVERAGE($AN22,$AQ22,$AT22)/AVERAGE($AN25,$AQ25,$AT25))*100</f>
        <v>0</v>
      </c>
      <c r="R83" s="6">
        <f>(AVERAGE($AN23,$AQ23,$AT23)/AVERAGE($AN25,$AQ25,$AT25))*100</f>
        <v>0</v>
      </c>
      <c r="S83" s="6">
        <f>(AVERAGE($AN24,$AQ24,$AT24)/AVERAGE($AN25,$AQ25,$AT25))*100</f>
        <v>0</v>
      </c>
      <c r="T83" s="6"/>
      <c r="U83" s="6"/>
      <c r="V83" s="6">
        <f t="shared" si="4"/>
        <v>5.1164980252561412</v>
      </c>
    </row>
    <row r="84" spans="1:22">
      <c r="B84" s="1">
        <v>120</v>
      </c>
      <c r="C84" s="1">
        <f>(AVERAGE(AW8,AZ8,BC8)/AVERAGE(AW25,AZ25,BC25))*100</f>
        <v>95.009243349969907</v>
      </c>
      <c r="D84" s="1">
        <f>(AVERAGE(AW9,AZ9,BC9)/AVERAGE(AW25,AZ25,BC25))*100</f>
        <v>3.9003536832942767</v>
      </c>
      <c r="E84" s="1">
        <f>(AVERAGE(AW10,AZ10,BC10)/AVERAGE(AW25,AZ25,BC25))*100</f>
        <v>1.0904029667358086</v>
      </c>
      <c r="F84" s="1">
        <f>(AVERAGE(AW11,AZ11,BC11)/AVERAGE(AW25,AZ25,BC25))*100</f>
        <v>0</v>
      </c>
      <c r="G84" s="1">
        <f>(AVERAGE($AW12,$AZ12,$BC12)/AVERAGE($AW25,$AZ25,$BC25))*100</f>
        <v>0</v>
      </c>
      <c r="H84" s="1">
        <f>(AVERAGE($AW13,$AZ13,$BC13)/AVERAGE($AW25,$AZ25,$BC25))*100</f>
        <v>0</v>
      </c>
      <c r="I84" s="1">
        <f>(AVERAGE($AW14,$AZ14,$BC14)/AVERAGE($AW25,$AZ25,$BC25))*100</f>
        <v>0</v>
      </c>
      <c r="J84" s="1">
        <f>(AVERAGE($AW15,$AZ15,$BC15)/AVERAGE($AW25,$AZ25,$BC25))*100</f>
        <v>0</v>
      </c>
      <c r="K84" s="1">
        <f>(AVERAGE($AW16,$AZ16,$BC16)/AVERAGE($AW25,$AZ25,$BC25))*100</f>
        <v>0</v>
      </c>
      <c r="L84" s="1">
        <f>(AVERAGE($AW17,$AZ17,$BC17)/AVERAGE($AW25,$AZ25,$BC25))*100</f>
        <v>0</v>
      </c>
      <c r="M84" s="1">
        <f>(AVERAGE($AW18,$AZ18,$BC18)/AVERAGE($AW25,$AZ25,$BC25))*100</f>
        <v>0</v>
      </c>
      <c r="N84" s="1">
        <f>(AVERAGE($AW19,$AZ19,$BC19)/AVERAGE($AW25,$AZ25,$BC25))*100</f>
        <v>0</v>
      </c>
      <c r="O84" s="1">
        <f>(AVERAGE($AW20,$AZ20,$BC20)/AVERAGE($AW25,$AZ25,$BC25))*100</f>
        <v>0</v>
      </c>
      <c r="P84" s="1">
        <f>(AVERAGE($AW21,$AZ21,$BC21)/AVERAGE($AW25,$AZ25,$BC25))*100</f>
        <v>0</v>
      </c>
      <c r="Q84" s="1">
        <f>(AVERAGE($AW22,$AZ22,$BC22)/AVERAGE($AW25,$AZ25,$BC25))*100</f>
        <v>0</v>
      </c>
      <c r="R84" s="1">
        <f>(AVERAGE($AW23,$AZ23,$BC23)/AVERAGE($AW25,$AZ25,$BC25))*100</f>
        <v>0</v>
      </c>
      <c r="S84" s="1">
        <f>(AVERAGE($AW24,$AZ24,$BC24)/AVERAGE($AW25,$AZ25,$BC25))*100</f>
        <v>0</v>
      </c>
      <c r="V84" s="6">
        <f t="shared" si="4"/>
        <v>4.9907566500300851</v>
      </c>
    </row>
    <row r="85" spans="1:22">
      <c r="A85" s="1" t="s">
        <v>0</v>
      </c>
    </row>
    <row r="86" spans="1:22">
      <c r="B86" s="1" t="s">
        <v>25</v>
      </c>
      <c r="C86" s="4" t="s">
        <v>24</v>
      </c>
      <c r="D86" s="5" t="s">
        <v>23</v>
      </c>
      <c r="E86" s="5" t="s">
        <v>22</v>
      </c>
      <c r="F86" s="5" t="s">
        <v>21</v>
      </c>
      <c r="G86" s="5" t="s">
        <v>20</v>
      </c>
      <c r="H86" s="4" t="s">
        <v>19</v>
      </c>
      <c r="I86" s="4" t="s">
        <v>18</v>
      </c>
      <c r="J86" s="4" t="s">
        <v>17</v>
      </c>
      <c r="K86" s="4" t="s">
        <v>16</v>
      </c>
      <c r="L86" s="4" t="s">
        <v>15</v>
      </c>
      <c r="M86" s="4" t="s">
        <v>14</v>
      </c>
      <c r="N86" s="4" t="s">
        <v>13</v>
      </c>
      <c r="O86" s="4" t="s">
        <v>12</v>
      </c>
      <c r="P86" s="4" t="s">
        <v>11</v>
      </c>
      <c r="Q86" s="4" t="s">
        <v>10</v>
      </c>
      <c r="R86" s="4" t="s">
        <v>9</v>
      </c>
      <c r="S86" s="4" t="s">
        <v>8</v>
      </c>
      <c r="T86" s="4"/>
      <c r="U86" s="3"/>
      <c r="V86" s="3"/>
    </row>
    <row r="87" spans="1:22">
      <c r="B87" s="1">
        <v>0</v>
      </c>
      <c r="C87" s="1">
        <f>STDEV(((D8/D25)*100),((G8/G25)*100),((J8/J25)*100))</f>
        <v>2.2433968406203495</v>
      </c>
      <c r="D87" s="1">
        <f>STDEV(((D9/D25)*100),((G9/G25)*100),((J9/J25)*100))</f>
        <v>2.1370714197106597</v>
      </c>
      <c r="E87" s="1">
        <f>STDEV(((D10/D25)*100),((G10/G25)*100),((J10/J25)*100))</f>
        <v>0.81077936129955863</v>
      </c>
      <c r="F87" s="1">
        <f>STDEV(((D11/D25)*100),((G11/G25)*100),((J11/J25)*100))</f>
        <v>0</v>
      </c>
      <c r="G87" s="1">
        <f>STDEV((($D12/$D25)*100),(($G12/$G25)*100),(($J12/$J25)*100))</f>
        <v>0</v>
      </c>
      <c r="H87" s="1">
        <f>STDEV((($D13/$D25)*100),(($G13/$G25)*100),(($J13/$J25)*100))</f>
        <v>0</v>
      </c>
      <c r="I87" s="1">
        <f>STDEV((($D14/$D25)*100),(($G14/$G25)*100),(($J14/$J25)*100))</f>
        <v>0</v>
      </c>
      <c r="J87" s="1">
        <f>STDEV((($D15/$D25)*100),(($G15/$G25)*100),(($J15/$J25)*100))</f>
        <v>0</v>
      </c>
      <c r="K87" s="1">
        <f>STDEV((($D16/$D25)*100),(($G16/$G25)*100),(($J16/$J25)*100))</f>
        <v>0</v>
      </c>
      <c r="L87" s="1">
        <f>STDEV((($D17/$D25)*100),(($G17/$G25)*100),(($J17/$J25)*100))</f>
        <v>0</v>
      </c>
      <c r="M87" s="1">
        <f>STDEV((($D18/$D25)*100),(($G18/$G25)*100),(($J18/$J25)*100))</f>
        <v>0</v>
      </c>
      <c r="N87" s="1">
        <f>STDEV((($D19/$D25)*100),(($G19/$G25)*100),(($J19/$J25)*100))</f>
        <v>0</v>
      </c>
      <c r="O87" s="1">
        <f>STDEV((($D20/$D25)*100),(($G20/$G25)*100),(($J20/$J25)*100))</f>
        <v>0</v>
      </c>
      <c r="P87" s="1">
        <f>STDEV((($D21/$D25)*100),(($G21/$G25)*100),(($J21/$J25)*100))</f>
        <v>0</v>
      </c>
      <c r="Q87" s="1">
        <f>STDEV((($D22/$D25)*100),(($G22/$G25)*100),(($J22/$J25)*100))</f>
        <v>0</v>
      </c>
      <c r="R87" s="1">
        <f>STDEV((($D23/$D25)*100),(($G23/$G25)*100),(($J23/$J25)*100))</f>
        <v>0</v>
      </c>
      <c r="S87" s="1">
        <f>STDEV((($D24/$D25)*100),(($G24/$G25)*100),(($J24/$J25)*100))</f>
        <v>0</v>
      </c>
      <c r="T87" s="3"/>
      <c r="U87" s="3"/>
      <c r="V87" s="3"/>
    </row>
    <row r="88" spans="1:22">
      <c r="B88" s="1">
        <v>5</v>
      </c>
      <c r="C88" s="1">
        <f>STDEV(((M8/M25)*100),((P8/P25)*100),((S8/S25)*100))</f>
        <v>2.0958152666823455</v>
      </c>
      <c r="D88" s="1">
        <f>STDEV(((M9/M25)*100),((P9/P25)*100),((S9/S25)*100))</f>
        <v>1.7198200684422371</v>
      </c>
      <c r="E88" s="1">
        <f>STDEV(((M10/M25)*100),((P10/P25)*100),((S10/S25)*100))</f>
        <v>0.86725843844514239</v>
      </c>
      <c r="F88" s="1">
        <f>STDEV(((M11/M25)*100),((P11/P25)*100),((S11/S25)*100))</f>
        <v>0</v>
      </c>
      <c r="G88" s="1">
        <f>STDEV((($M12/$M25)*100),(($P12/$P25)*100),(($S12/$S25)*100))</f>
        <v>0</v>
      </c>
      <c r="H88" s="1">
        <f>STDEV((($M13/$M25)*100),(($P13/$P25)*100),(($S13/$S25)*100))</f>
        <v>0</v>
      </c>
      <c r="I88" s="1">
        <f>STDEV((($M14/$M25)*100),(($P14/$P25)*100),(($S14/$S25)*100))</f>
        <v>0</v>
      </c>
      <c r="J88" s="1">
        <f>STDEV((($M15/$M25)*100),(($P15/$P25)*100),(($S15/$S25)*100))</f>
        <v>0</v>
      </c>
      <c r="K88" s="1">
        <f>STDEV((($M16/$M25)*100),(($P16/$P25)*100),(($S16/$S25)*100))</f>
        <v>0</v>
      </c>
      <c r="L88" s="1">
        <f>STDEV((($M17/$M25)*100),(($P17/$P25)*100),(($S17/$S25)*100))</f>
        <v>0</v>
      </c>
      <c r="M88" s="1">
        <f>STDEV((($M18/$M25)*100),(($P18/$P25)*100),(($S18/$S25)*100))</f>
        <v>0</v>
      </c>
      <c r="N88" s="1">
        <f>STDEV((($M19/$M25)*100),(($P19/$P25)*100),(($S19/$S25)*100))</f>
        <v>0</v>
      </c>
      <c r="O88" s="1">
        <f>STDEV((($M20/$M25)*100),(($P20/$P25)*100),(($S20/$S25)*100))</f>
        <v>0</v>
      </c>
      <c r="P88" s="1">
        <f>STDEV((($M21/$M25)*100),(($P21/$P25)*100),(($S21/$S25)*100))</f>
        <v>0</v>
      </c>
      <c r="Q88" s="1">
        <f>STDEV((($M22/$M25)*100),(($P22/$P25)*100),(($S22/$S25)*100))</f>
        <v>0</v>
      </c>
      <c r="R88" s="1">
        <f>STDEV((($M23/$M25)*100),(($P23/$P25)*100),(($S23/$S25)*100))</f>
        <v>0</v>
      </c>
      <c r="S88" s="1">
        <f>STDEV((($M24/$M25)*100),(($P24/$P25)*100),(($S24/$S25)*100))</f>
        <v>0</v>
      </c>
      <c r="T88" s="3"/>
      <c r="U88" s="3"/>
      <c r="V88" s="3"/>
    </row>
    <row r="89" spans="1:22">
      <c r="B89" s="1">
        <v>15</v>
      </c>
      <c r="C89" s="1">
        <f>STDEV(((V8/V25)*100),((Y8/Y25)*100),((AB8/AB25)*100))</f>
        <v>3.1995550784016484</v>
      </c>
      <c r="D89" s="1">
        <f>STDEV(((V9/V25)*100),((Y9/Y25)*100),((AB9/AB25)*100))</f>
        <v>2.7746303259843708</v>
      </c>
      <c r="E89" s="1">
        <f>STDEV(((V10/V25)*100),((Y10/Y25)*100),((AB10/AB25)*100))</f>
        <v>0.80943932418812448</v>
      </c>
      <c r="F89" s="1">
        <f>STDEV(((V11/V25)*100),((Y11/Y25)*100),((AB11/AB25)*100))</f>
        <v>0</v>
      </c>
      <c r="G89" s="1">
        <f>STDEV((($V12/$V25)*100),(($Y$12/$Y$25)*100),(($AB12/$AB25)*100))</f>
        <v>0</v>
      </c>
      <c r="H89" s="1">
        <f>STDEV((($V13/$V25)*100),(($Y$13/$Y$25)*100),(($AB13/$AB25)*100))</f>
        <v>0</v>
      </c>
      <c r="I89" s="1">
        <f>STDEV((($V14/$V25)*100),(($Y$14/$Y$25)*100),(($AB14/$AB25)*100))</f>
        <v>0</v>
      </c>
      <c r="J89" s="1">
        <f>STDEV((($V15/$V25)*100),(($Y$15/$Y$25)*100),(($AB15/$AB25)*100))</f>
        <v>0</v>
      </c>
      <c r="K89" s="1">
        <f>STDEV((($V16/$V25)*100),(($Y$16/$Y$25)*100),(($AB16/$AB25)*100))</f>
        <v>0</v>
      </c>
      <c r="L89" s="1">
        <f>STDEV((($V17/$V25)*100),(($Y$17/$Y$25)*100),(($AB17/$AB25)*100))</f>
        <v>0</v>
      </c>
      <c r="M89" s="1">
        <f>STDEV((($V18/$V25)*100),(($Y$18/$Y$25)*100),(($AB18/$AB25)*100))</f>
        <v>0</v>
      </c>
      <c r="N89" s="1">
        <f>STDEV((($V19/$V25)*100),(($Y$19/$Y$25)*100),(($AB19/$AB25)*100))</f>
        <v>0</v>
      </c>
      <c r="O89" s="1">
        <f>STDEV((($V20/$V25)*100),(($Y$20/$Y$25)*100),(($AB20/$AB25)*100))</f>
        <v>0</v>
      </c>
      <c r="P89" s="1">
        <f>STDEV((($V21/$V25)*100),(($Y$21/$Y$25)*100),(($AB21/$AB25)*100))</f>
        <v>0</v>
      </c>
      <c r="Q89" s="1">
        <f>STDEV((($V22/$V25)*100),(($Y$22/$Y$25)*100),(($AB22/$AB25)*100))</f>
        <v>0</v>
      </c>
      <c r="R89" s="1">
        <f>STDEV((($V23/$V25)*100),(($Y$23/$Y$25)*100),(($AB23/$AB25)*100))</f>
        <v>0</v>
      </c>
      <c r="S89" s="1">
        <f>STDEV((($V24/$V25)*100),(($Y$24/$Y$25)*100),(($AB24/$AB25)*100))</f>
        <v>0</v>
      </c>
      <c r="T89" s="3"/>
      <c r="U89" s="3"/>
      <c r="V89" s="3"/>
    </row>
    <row r="90" spans="1:22">
      <c r="B90" s="1">
        <v>30</v>
      </c>
      <c r="C90" s="1">
        <f>STDEV(((AE8/AE25)*100),((AH8/AH25)*100),((AK8/AK25)*100))</f>
        <v>0.71950636073363505</v>
      </c>
      <c r="D90" s="1">
        <f>STDEV(((AE9/AE25)*100),((AH9/AH25)*100),((AK9/AK25)*100))</f>
        <v>0.50726107312467528</v>
      </c>
      <c r="E90" s="1">
        <f>STDEV(((AE10/AE25)*100),((AH10/AH25)*100),((AK10/AK25)*100))</f>
        <v>0.34371815440035119</v>
      </c>
      <c r="F90" s="1">
        <f>STDEV(((AE11/AE25)*100),((AH11/AH25)*100),((AK11/AK25)*100))</f>
        <v>0</v>
      </c>
      <c r="G90" s="1">
        <f>STDEV((($AE12/$AE25)*100),(($AH12/$AH25)*100),(($AK12/$AK25)*100))</f>
        <v>0</v>
      </c>
      <c r="H90" s="1">
        <f>STDEV((($AE13/$AE25)*100),(($AH13/$AH25)*100),(($AK13/$AK25)*100))</f>
        <v>0</v>
      </c>
      <c r="I90" s="1">
        <f>STDEV((($AE14/$AE25)*100),(($AH14/$AH25)*100),(($AK14/$AK25)*100))</f>
        <v>0</v>
      </c>
      <c r="J90" s="1">
        <f>STDEV((($AE15/$AE25)*100),(($AH15/$AH25)*100),(($AK15/$AK25)*100))</f>
        <v>0</v>
      </c>
      <c r="K90" s="1">
        <f>STDEV((($AE16/$AE25)*100),(($AH16/$AH25)*100),(($AK16/$AK25)*100))</f>
        <v>0</v>
      </c>
      <c r="L90" s="1">
        <f>STDEV((($AE17/$AE25)*100),(($AH17/$AH25)*100),(($AK17/$AK25)*100))</f>
        <v>0</v>
      </c>
      <c r="M90" s="1">
        <f>STDEV((($AE18/$AE25)*100),(($AH18/$AH25)*100),(($AK18/$AK25)*100))</f>
        <v>0</v>
      </c>
      <c r="N90" s="1">
        <f>STDEV((($AE19/$AE25)*100),(($AH19/$AH25)*100),(($AK19/$AK25)*100))</f>
        <v>0</v>
      </c>
      <c r="O90" s="1">
        <f>STDEV((($AE20/$AE25)*100),(($AH20/$AH25)*100),(($AK20/$AK25)*100))</f>
        <v>0</v>
      </c>
      <c r="P90" s="1">
        <f>STDEV((($AE21/$AE25)*100),(($AH21/$AH25)*100),(($AK21/$AK25)*100))</f>
        <v>0</v>
      </c>
      <c r="Q90" s="1">
        <f>STDEV((($AE22/$AE25)*100),(($AH22/$AH25)*100),(($AK22/$AK25)*100))</f>
        <v>0</v>
      </c>
      <c r="R90" s="1">
        <f>STDEV((($AE23/$AE25)*100),(($AH23/$AH25)*100),(($AK23/$AK25)*100))</f>
        <v>0</v>
      </c>
      <c r="S90" s="1">
        <f>STDEV((($AE24/$AE25)*100),(($AH24/$AH25)*100),(($AK24/$AK25)*100))</f>
        <v>0</v>
      </c>
      <c r="T90" s="3"/>
      <c r="U90" s="3"/>
      <c r="V90" s="3"/>
    </row>
    <row r="91" spans="1:22">
      <c r="B91" s="1">
        <v>60</v>
      </c>
      <c r="C91" s="1">
        <f>STDEV(((AN8/AN25)*100),((AQ8/AQ25)*100),((AT8/AT25)*100))</f>
        <v>4.1169931098771881</v>
      </c>
      <c r="D91" s="1">
        <f>STDEV(((AN9/AN25)*100),((AQ9/AQ25)*100),((AT9/AT25)*100))</f>
        <v>3.5605495149122541</v>
      </c>
      <c r="E91" s="1">
        <f>STDEV(((AN10/AN25)*100),((AQ10/AQ25)*100),((AT10/AT25)*100))</f>
        <v>1.1362706689976536</v>
      </c>
      <c r="F91" s="1">
        <f>STDEV(((AN11/AN25)*100),((AQ11/AQ25)*100),((AT11/AT25)*100))</f>
        <v>7.3526116409738898E-2</v>
      </c>
      <c r="G91" s="1">
        <f>STDEV((($AN12/$AN25)*100),(($AQ12/$AQ25)*100),(($AT12/$AT25)*100))</f>
        <v>0.30032879859018685</v>
      </c>
      <c r="H91" s="1">
        <f>STDEV((($AN13/$AN25)*100),(($AQ13/$AQ25)*100),(($AT13/$AT25)*100))</f>
        <v>0</v>
      </c>
      <c r="I91" s="1">
        <f>STDEV((($AN14/$AN25)*100),(($AQ14/$AQ25)*100),(($AT14/$AT25)*100))</f>
        <v>0</v>
      </c>
      <c r="J91" s="1">
        <f>STDEV((($AN15/$AN25)*100),(($AQ15/$AQ25)*100),(($AT15/$AT25)*100))</f>
        <v>0</v>
      </c>
      <c r="K91" s="1">
        <f>STDEV((($AN16/$AN25)*100),(($AQ16/$AQ25)*100),(($AT16/$AT25)*100))</f>
        <v>0</v>
      </c>
      <c r="L91" s="1">
        <f>STDEV((($AN17/$AN25)*100),(($AQ17/$AQ25)*100),(($AT17/$AT25)*100))</f>
        <v>0</v>
      </c>
      <c r="M91" s="1">
        <f>STDEV((($AN18/$AN25)*100),(($AQ18/$AQ25)*100),(($AT18/$AT25)*100))</f>
        <v>0</v>
      </c>
      <c r="N91" s="1">
        <f>STDEV((($AN19/$AN25)*100),(($AQ19/$AQ25)*100),(($AT19/$AT25)*100))</f>
        <v>0</v>
      </c>
      <c r="O91" s="1">
        <f>STDEV((($AN20/$AN25)*100),(($AQ20/$AQ25)*100),(($AT20/$AT25)*100))</f>
        <v>0</v>
      </c>
      <c r="P91" s="1">
        <f>STDEV((($AN21/$AN25)*100),(($AQ21/$AQ25)*100),(($AT21/$AT25)*100))</f>
        <v>0</v>
      </c>
      <c r="Q91" s="1">
        <f>STDEV((($AN22/$AN25)*100),(($AQ22/$AQ25)*100),(($AT22/$AT25)*100))</f>
        <v>0</v>
      </c>
      <c r="R91" s="1">
        <f>STDEV((($AN23/$AN25)*100),(($AQ23/$AQ25)*100),(($AT23/$AT25)*100))</f>
        <v>0</v>
      </c>
      <c r="S91" s="1">
        <f>STDEV((($AN24/$AN25)*100),(($AQ24/$AQ25)*100),(($AT24/$AT25)*100))</f>
        <v>0</v>
      </c>
      <c r="T91" s="3"/>
      <c r="U91" s="3"/>
      <c r="V91" s="3"/>
    </row>
    <row r="92" spans="1:22">
      <c r="B92" s="1">
        <v>120</v>
      </c>
      <c r="C92" s="1">
        <f>STDEV(((AW8/AW25)*100),((AZ8/AZ25)*100),((BC8/BC25)*100))</f>
        <v>1.1497973281478997</v>
      </c>
      <c r="D92" s="1">
        <f>STDEV(((AW9/AW25)*100),((AZ9/AZ25)*100),((BC9/BC25)*100))</f>
        <v>1.6075359868698342</v>
      </c>
      <c r="E92" s="1">
        <f>STDEV(((AW10/AW25)*100),((AZ10/AZ25)*100),((BC10/BC25)*100))</f>
        <v>0.47466252645583829</v>
      </c>
      <c r="F92" s="1">
        <f>STDEV(((AW11/AW25)*100),((AZ11/AZ25)*100),((BC11/BC25)*100))</f>
        <v>0</v>
      </c>
      <c r="G92" s="1">
        <f>STDEV((($AW12/$AW25)*100),(($AZ12/$AZ25)*100),(($BC12/$BC25)*100))</f>
        <v>0</v>
      </c>
      <c r="H92" s="1">
        <f>STDEV((($AW13/$AW25)*100),(($AZ13/$AZ25)*100),(($BC13/$BC25)*100))</f>
        <v>0</v>
      </c>
      <c r="I92" s="1">
        <f>STDEV((($AW14/$AW25)*100),(($AZ14/$AZ25)*100),(($BC14/$BC25)*100))</f>
        <v>0</v>
      </c>
      <c r="J92" s="1">
        <f>STDEV((($AW15/$AW25)*100),(($AZ15/$AZ25)*100),(($BC15/$BC25)*100))</f>
        <v>0</v>
      </c>
      <c r="K92" s="1">
        <f>STDEV((($AW16/$AW25)*100),(($AZ16/$AZ25)*100),(($BC16/$BC25)*100))</f>
        <v>0</v>
      </c>
      <c r="L92" s="1">
        <f>STDEV((($AW17/$AW25)*100),(($AZ17/$AZ25)*100),(($BC17/$BC25)*100))</f>
        <v>0</v>
      </c>
      <c r="M92" s="1">
        <f>STDEV((($AW18/$AW25)*100),(($AZ18/$AZ25)*100),(($BC18/$BC25)*100))</f>
        <v>0</v>
      </c>
      <c r="N92" s="1">
        <f>STDEV((($AW19/$AW25)*100),(($AZ19/$AZ25)*100),(($BC19/$BC25)*100))</f>
        <v>0</v>
      </c>
      <c r="O92" s="1">
        <f>STDEV((($AW20/$AW25)*100),(($AZ20/$AZ25)*100),(($BC20/$BC25)*100))</f>
        <v>0</v>
      </c>
      <c r="P92" s="1">
        <f>STDEV((($AW21/$AW25)*100),(($AZ21/$AZ25)*100),(($BC21/$BC25)*100))</f>
        <v>0</v>
      </c>
      <c r="Q92" s="1">
        <f>STDEV((($AW22/$AW25)*100),(($AZ22/$AZ25)*100),(($BC22/$BC25)*100))</f>
        <v>0</v>
      </c>
      <c r="R92" s="1">
        <f>STDEV((($AW23/$AW25)*100),(($AZ23/$AZ25)*100),(($BC23/$BC25)*100))</f>
        <v>0</v>
      </c>
      <c r="S92" s="1">
        <f>STDEV((($AW24/$AW25)*100),(($AZ24/$AZ25)*100),(($BC24/$BC25)*100))</f>
        <v>0</v>
      </c>
      <c r="T92" s="3"/>
      <c r="U92" s="3"/>
      <c r="V92" s="3"/>
    </row>
    <row r="93" spans="1:22"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spans="1:22">
      <c r="A94" s="1" t="s">
        <v>7</v>
      </c>
      <c r="B94" s="1" t="s">
        <v>6</v>
      </c>
      <c r="C94" s="3" t="s">
        <v>5</v>
      </c>
      <c r="D94" s="3" t="s">
        <v>4</v>
      </c>
      <c r="E94" s="3" t="s">
        <v>3</v>
      </c>
      <c r="F94" s="3" t="s">
        <v>2</v>
      </c>
    </row>
    <row r="95" spans="1:22">
      <c r="A95" s="1" t="s">
        <v>1</v>
      </c>
      <c r="B95" s="1">
        <f>(AVERAGE(M25,P25,S25)/AVERAGE(D25,G25,J25))</f>
        <v>1.3816414882360146</v>
      </c>
      <c r="C95" s="1">
        <f>(AVERAGE(V25,Y25,AB25)/AVERAGE(D25,G25,J25))</f>
        <v>1.4763880417384727</v>
      </c>
      <c r="D95" s="1">
        <f>(AVERAGE(AE25,AH25,AK25)/AVERAGE(D25,G25,J25))</f>
        <v>1.3709367788135474</v>
      </c>
      <c r="E95" s="1">
        <f>(AVERAGE(AN25,AQ25,AT25)/AVERAGE(D25,G25,J25))</f>
        <v>1.3241881674930913</v>
      </c>
      <c r="F95" s="2">
        <f>AVERAGE(AW25,AZ25,BC25)/AVERAGE(D25,G25,J25)</f>
        <v>0.79206293230355584</v>
      </c>
    </row>
    <row r="96" spans="1:22">
      <c r="A96" s="1" t="s">
        <v>0</v>
      </c>
      <c r="B96" s="1">
        <f>STDEV((M25/D25),(P25/G25),(S25/J25))</f>
        <v>0.26087073316516618</v>
      </c>
      <c r="C96" s="1">
        <f>STDEV((V25/D25),(Y25/G25),(AB25/J25))</f>
        <v>0.58946823604139154</v>
      </c>
      <c r="D96" s="1">
        <f>STDEV((AE25/D25),(AH25/G25),(AK25/J25))</f>
        <v>0.3262374849000369</v>
      </c>
      <c r="E96" s="1">
        <f>STDEV((AN25/D25),(AQ25/G25),(AT25/J25))</f>
        <v>0.36657642322405121</v>
      </c>
      <c r="F96" s="1">
        <f>STDEV((AW25/D25),(AZ25/G25),(BC25/J25))</f>
        <v>0.42294598312937054</v>
      </c>
    </row>
  </sheetData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96"/>
  <sheetViews>
    <sheetView workbookViewId="0">
      <pane ySplit="5" topLeftCell="A6" activePane="bottomLeft" state="frozen"/>
      <selection pane="bottomLeft" activeCell="B2" sqref="B2:BC2"/>
    </sheetView>
  </sheetViews>
  <sheetFormatPr baseColWidth="10" defaultColWidth="9.33203125" defaultRowHeight="14" x14ac:dyDescent="0"/>
  <cols>
    <col min="1" max="1" width="13.5" style="1" customWidth="1"/>
    <col min="2" max="2" width="9" style="1" bestFit="1" customWidth="1"/>
    <col min="3" max="5" width="9.6640625" style="1" bestFit="1" customWidth="1"/>
    <col min="6" max="6" width="8.6640625" style="1" bestFit="1" customWidth="1"/>
    <col min="7" max="8" width="8.1640625" style="1" bestFit="1" customWidth="1"/>
    <col min="9" max="9" width="8.6640625" style="1" bestFit="1" customWidth="1"/>
    <col min="10" max="11" width="8.1640625" style="1" bestFit="1" customWidth="1"/>
    <col min="12" max="12" width="8.6640625" style="1" bestFit="1" customWidth="1"/>
    <col min="13" max="14" width="8.1640625" style="1" bestFit="1" customWidth="1"/>
    <col min="15" max="15" width="8.6640625" style="1" bestFit="1" customWidth="1"/>
    <col min="16" max="17" width="8.1640625" style="1" bestFit="1" customWidth="1"/>
    <col min="18" max="18" width="8.6640625" style="1" bestFit="1" customWidth="1"/>
    <col min="19" max="19" width="8.1640625" style="1" bestFit="1" customWidth="1"/>
    <col min="20" max="20" width="8.5" style="1" bestFit="1" customWidth="1"/>
    <col min="21" max="21" width="9.6640625" style="1" bestFit="1" customWidth="1"/>
    <col min="22" max="23" width="8.5" style="1" bestFit="1" customWidth="1"/>
    <col min="24" max="24" width="9.6640625" style="1" bestFit="1" customWidth="1"/>
    <col min="25" max="26" width="8.5" style="1" bestFit="1" customWidth="1"/>
    <col min="27" max="27" width="9.6640625" style="1" bestFit="1" customWidth="1"/>
    <col min="28" max="29" width="8.5" style="1" bestFit="1" customWidth="1"/>
    <col min="30" max="30" width="9.6640625" style="1" bestFit="1" customWidth="1"/>
    <col min="31" max="32" width="8.5" style="1" bestFit="1" customWidth="1"/>
    <col min="33" max="33" width="9.6640625" style="1" bestFit="1" customWidth="1"/>
    <col min="34" max="35" width="8.5" style="1" bestFit="1" customWidth="1"/>
    <col min="36" max="36" width="9.6640625" style="1" bestFit="1" customWidth="1"/>
    <col min="37" max="38" width="8.5" style="1" bestFit="1" customWidth="1"/>
    <col min="39" max="39" width="9.6640625" style="1" bestFit="1" customWidth="1"/>
    <col min="40" max="41" width="8.5" style="1" bestFit="1" customWidth="1"/>
    <col min="42" max="42" width="9.6640625" style="1" bestFit="1" customWidth="1"/>
    <col min="43" max="44" width="8.5" style="1" bestFit="1" customWidth="1"/>
    <col min="45" max="45" width="9.6640625" style="1" bestFit="1" customWidth="1"/>
    <col min="46" max="46" width="8.5" style="1" bestFit="1" customWidth="1"/>
    <col min="47" max="47" width="9.33203125" style="1" bestFit="1" customWidth="1"/>
    <col min="48" max="48" width="10.5" style="1" bestFit="1" customWidth="1"/>
    <col min="49" max="49" width="9.5" style="1" bestFit="1" customWidth="1"/>
    <col min="50" max="50" width="9.33203125" style="1" bestFit="1" customWidth="1"/>
    <col min="51" max="51" width="10.5" style="1" bestFit="1" customWidth="1"/>
    <col min="52" max="52" width="9.5" style="1" bestFit="1" customWidth="1"/>
    <col min="53" max="53" width="9.33203125" style="1" bestFit="1" customWidth="1"/>
    <col min="54" max="54" width="10.5" style="1" bestFit="1" customWidth="1"/>
    <col min="55" max="55" width="9.5" style="1" bestFit="1" customWidth="1"/>
    <col min="56" max="16384" width="9.33203125" style="1"/>
  </cols>
  <sheetData>
    <row r="1" spans="1:66">
      <c r="A1" s="23" t="s">
        <v>91</v>
      </c>
      <c r="B1" s="9" t="s">
        <v>90</v>
      </c>
      <c r="C1" s="9" t="s">
        <v>89</v>
      </c>
      <c r="D1" s="23" t="s">
        <v>88</v>
      </c>
      <c r="E1" s="9" t="s">
        <v>87</v>
      </c>
      <c r="F1" s="9" t="s">
        <v>86</v>
      </c>
      <c r="G1" s="23" t="s">
        <v>85</v>
      </c>
      <c r="H1" s="9" t="s">
        <v>84</v>
      </c>
      <c r="I1" s="9" t="s">
        <v>83</v>
      </c>
      <c r="J1" s="23" t="s">
        <v>82</v>
      </c>
      <c r="K1" s="9" t="s">
        <v>81</v>
      </c>
      <c r="L1" s="9" t="s">
        <v>80</v>
      </c>
      <c r="M1" s="23" t="s">
        <v>79</v>
      </c>
      <c r="N1" s="9" t="s">
        <v>78</v>
      </c>
      <c r="O1" s="9" t="s">
        <v>77</v>
      </c>
      <c r="P1" s="23" t="s">
        <v>76</v>
      </c>
      <c r="Q1" s="9" t="s">
        <v>75</v>
      </c>
      <c r="R1" s="9" t="s">
        <v>74</v>
      </c>
      <c r="S1" s="23" t="s">
        <v>73</v>
      </c>
      <c r="T1" s="9" t="s">
        <v>72</v>
      </c>
      <c r="U1" s="9" t="s">
        <v>71</v>
      </c>
      <c r="V1" s="23" t="s">
        <v>70</v>
      </c>
      <c r="W1" s="9" t="s">
        <v>69</v>
      </c>
      <c r="X1" s="9" t="s">
        <v>68</v>
      </c>
      <c r="Y1" s="23" t="s">
        <v>67</v>
      </c>
      <c r="Z1" s="9" t="s">
        <v>66</v>
      </c>
      <c r="AA1" s="9" t="s">
        <v>65</v>
      </c>
      <c r="AB1" s="23" t="s">
        <v>64</v>
      </c>
      <c r="AC1" s="9" t="s">
        <v>63</v>
      </c>
      <c r="AD1" s="9" t="s">
        <v>62</v>
      </c>
      <c r="AE1" s="23" t="s">
        <v>61</v>
      </c>
      <c r="AF1" s="9" t="s">
        <v>60</v>
      </c>
      <c r="AG1" s="9" t="s">
        <v>59</v>
      </c>
      <c r="AH1" s="23" t="s">
        <v>58</v>
      </c>
      <c r="AI1" s="9" t="s">
        <v>57</v>
      </c>
      <c r="AJ1" s="9" t="s">
        <v>56</v>
      </c>
      <c r="AK1" s="23" t="s">
        <v>55</v>
      </c>
      <c r="AL1" s="9" t="s">
        <v>54</v>
      </c>
      <c r="AM1" s="9" t="s">
        <v>53</v>
      </c>
      <c r="AN1" s="23" t="s">
        <v>52</v>
      </c>
      <c r="AO1" s="9" t="s">
        <v>51</v>
      </c>
      <c r="AP1" s="9" t="s">
        <v>50</v>
      </c>
      <c r="AQ1" s="23" t="s">
        <v>49</v>
      </c>
      <c r="AR1" s="9" t="s">
        <v>48</v>
      </c>
      <c r="AS1" s="9" t="s">
        <v>47</v>
      </c>
      <c r="AT1" s="23" t="s">
        <v>46</v>
      </c>
      <c r="AU1" s="9" t="s">
        <v>45</v>
      </c>
      <c r="AV1" s="9" t="s">
        <v>44</v>
      </c>
      <c r="AW1" s="23" t="s">
        <v>43</v>
      </c>
      <c r="AX1" s="9" t="s">
        <v>42</v>
      </c>
      <c r="AY1" s="9" t="s">
        <v>41</v>
      </c>
      <c r="AZ1" s="23" t="s">
        <v>40</v>
      </c>
      <c r="BA1" s="9" t="s">
        <v>39</v>
      </c>
      <c r="BB1" s="9" t="s">
        <v>38</v>
      </c>
      <c r="BC1" s="23" t="s">
        <v>37</v>
      </c>
    </row>
    <row r="2" spans="1:66">
      <c r="A2" s="23" t="s">
        <v>36</v>
      </c>
      <c r="B2" s="9" t="s">
        <v>94</v>
      </c>
      <c r="C2" s="9" t="s">
        <v>94</v>
      </c>
      <c r="D2" s="9" t="s">
        <v>94</v>
      </c>
      <c r="E2" s="9" t="s">
        <v>94</v>
      </c>
      <c r="F2" s="9" t="s">
        <v>94</v>
      </c>
      <c r="G2" s="9" t="s">
        <v>94</v>
      </c>
      <c r="H2" s="9" t="s">
        <v>94</v>
      </c>
      <c r="I2" s="9" t="s">
        <v>94</v>
      </c>
      <c r="J2" s="9" t="s">
        <v>94</v>
      </c>
      <c r="K2" s="9" t="s">
        <v>94</v>
      </c>
      <c r="L2" s="9" t="s">
        <v>94</v>
      </c>
      <c r="M2" s="9" t="s">
        <v>94</v>
      </c>
      <c r="N2" s="9" t="s">
        <v>94</v>
      </c>
      <c r="O2" s="9" t="s">
        <v>94</v>
      </c>
      <c r="P2" s="9" t="s">
        <v>94</v>
      </c>
      <c r="Q2" s="9" t="s">
        <v>94</v>
      </c>
      <c r="R2" s="9" t="s">
        <v>94</v>
      </c>
      <c r="S2" s="9" t="s">
        <v>94</v>
      </c>
      <c r="T2" s="9" t="s">
        <v>94</v>
      </c>
      <c r="U2" s="9" t="s">
        <v>94</v>
      </c>
      <c r="V2" s="9" t="s">
        <v>94</v>
      </c>
      <c r="W2" s="9" t="s">
        <v>94</v>
      </c>
      <c r="X2" s="9" t="s">
        <v>94</v>
      </c>
      <c r="Y2" s="9" t="s">
        <v>94</v>
      </c>
      <c r="Z2" s="9" t="s">
        <v>94</v>
      </c>
      <c r="AA2" s="9" t="s">
        <v>94</v>
      </c>
      <c r="AB2" s="9" t="s">
        <v>94</v>
      </c>
      <c r="AC2" s="9" t="s">
        <v>94</v>
      </c>
      <c r="AD2" s="9" t="s">
        <v>94</v>
      </c>
      <c r="AE2" s="9" t="s">
        <v>94</v>
      </c>
      <c r="AF2" s="9" t="s">
        <v>94</v>
      </c>
      <c r="AG2" s="9" t="s">
        <v>94</v>
      </c>
      <c r="AH2" s="9" t="s">
        <v>94</v>
      </c>
      <c r="AI2" s="9" t="s">
        <v>94</v>
      </c>
      <c r="AJ2" s="9" t="s">
        <v>94</v>
      </c>
      <c r="AK2" s="9" t="s">
        <v>94</v>
      </c>
      <c r="AL2" s="9" t="s">
        <v>94</v>
      </c>
      <c r="AM2" s="9" t="s">
        <v>94</v>
      </c>
      <c r="AN2" s="9" t="s">
        <v>94</v>
      </c>
      <c r="AO2" s="9" t="s">
        <v>94</v>
      </c>
      <c r="AP2" s="9" t="s">
        <v>94</v>
      </c>
      <c r="AQ2" s="9" t="s">
        <v>94</v>
      </c>
      <c r="AR2" s="9" t="s">
        <v>94</v>
      </c>
      <c r="AS2" s="9" t="s">
        <v>94</v>
      </c>
      <c r="AT2" s="9" t="s">
        <v>94</v>
      </c>
      <c r="AU2" s="9" t="s">
        <v>94</v>
      </c>
      <c r="AV2" s="9" t="s">
        <v>94</v>
      </c>
      <c r="AW2" s="9" t="s">
        <v>94</v>
      </c>
      <c r="AX2" s="9" t="s">
        <v>94</v>
      </c>
      <c r="AY2" s="9" t="s">
        <v>94</v>
      </c>
      <c r="AZ2" s="9" t="s">
        <v>94</v>
      </c>
      <c r="BA2" s="9" t="s">
        <v>94</v>
      </c>
      <c r="BB2" s="9" t="s">
        <v>94</v>
      </c>
      <c r="BC2" s="9" t="s">
        <v>94</v>
      </c>
    </row>
    <row r="3" spans="1:66">
      <c r="A3" s="23" t="s">
        <v>34</v>
      </c>
      <c r="B3" s="9">
        <v>1</v>
      </c>
      <c r="C3" s="9">
        <v>1</v>
      </c>
      <c r="D3" s="23">
        <v>1</v>
      </c>
      <c r="E3" s="9">
        <v>2</v>
      </c>
      <c r="F3" s="9">
        <v>2</v>
      </c>
      <c r="G3" s="23">
        <v>2</v>
      </c>
      <c r="H3" s="9">
        <v>3</v>
      </c>
      <c r="I3" s="9">
        <v>3</v>
      </c>
      <c r="J3" s="23">
        <v>3</v>
      </c>
      <c r="K3" s="9">
        <v>1</v>
      </c>
      <c r="L3" s="9">
        <v>1</v>
      </c>
      <c r="M3" s="23">
        <v>1</v>
      </c>
      <c r="N3" s="9">
        <v>2</v>
      </c>
      <c r="O3" s="9">
        <v>2</v>
      </c>
      <c r="P3" s="23">
        <v>2</v>
      </c>
      <c r="Q3" s="9">
        <v>3</v>
      </c>
      <c r="R3" s="9">
        <v>3</v>
      </c>
      <c r="S3" s="23">
        <v>3</v>
      </c>
      <c r="T3" s="9">
        <v>1</v>
      </c>
      <c r="U3" s="9">
        <v>1</v>
      </c>
      <c r="V3" s="23">
        <v>1</v>
      </c>
      <c r="W3" s="9">
        <v>2</v>
      </c>
      <c r="X3" s="9">
        <v>2</v>
      </c>
      <c r="Y3" s="23">
        <v>2</v>
      </c>
      <c r="Z3" s="9">
        <v>3</v>
      </c>
      <c r="AA3" s="9">
        <v>3</v>
      </c>
      <c r="AB3" s="23">
        <v>3</v>
      </c>
      <c r="AC3" s="9">
        <v>1</v>
      </c>
      <c r="AD3" s="9">
        <v>1</v>
      </c>
      <c r="AE3" s="23">
        <v>1</v>
      </c>
      <c r="AF3" s="9">
        <v>2</v>
      </c>
      <c r="AG3" s="9">
        <v>2</v>
      </c>
      <c r="AH3" s="23">
        <v>2</v>
      </c>
      <c r="AI3" s="9">
        <v>3</v>
      </c>
      <c r="AJ3" s="9">
        <v>3</v>
      </c>
      <c r="AK3" s="23">
        <v>3</v>
      </c>
      <c r="AL3" s="9">
        <v>1</v>
      </c>
      <c r="AM3" s="9">
        <v>1</v>
      </c>
      <c r="AN3" s="23">
        <v>1</v>
      </c>
      <c r="AO3" s="9">
        <v>2</v>
      </c>
      <c r="AP3" s="9">
        <v>2</v>
      </c>
      <c r="AQ3" s="23">
        <v>2</v>
      </c>
      <c r="AR3" s="9">
        <v>3</v>
      </c>
      <c r="AS3" s="9">
        <v>3</v>
      </c>
      <c r="AT3" s="23">
        <v>3</v>
      </c>
      <c r="AU3" s="9">
        <v>1</v>
      </c>
      <c r="AV3" s="9">
        <v>1</v>
      </c>
      <c r="AW3" s="23">
        <v>1</v>
      </c>
      <c r="AX3" s="9">
        <v>2</v>
      </c>
      <c r="AY3" s="9">
        <v>2</v>
      </c>
      <c r="AZ3" s="23">
        <v>2</v>
      </c>
      <c r="BA3" s="9">
        <v>3</v>
      </c>
      <c r="BB3" s="9">
        <v>3</v>
      </c>
      <c r="BC3" s="23">
        <v>3</v>
      </c>
    </row>
    <row r="4" spans="1:66">
      <c r="A4" s="23" t="s">
        <v>25</v>
      </c>
      <c r="B4" s="9">
        <v>0</v>
      </c>
      <c r="C4" s="9">
        <v>0</v>
      </c>
      <c r="D4" s="23">
        <v>0</v>
      </c>
      <c r="E4" s="9">
        <v>0</v>
      </c>
      <c r="F4" s="9">
        <v>0</v>
      </c>
      <c r="G4" s="23">
        <v>0</v>
      </c>
      <c r="H4" s="9">
        <v>0</v>
      </c>
      <c r="I4" s="9">
        <v>0</v>
      </c>
      <c r="J4" s="23">
        <v>0</v>
      </c>
      <c r="K4" s="9">
        <v>5</v>
      </c>
      <c r="L4" s="9">
        <v>5</v>
      </c>
      <c r="M4" s="23">
        <v>5</v>
      </c>
      <c r="N4" s="9">
        <v>5</v>
      </c>
      <c r="O4" s="9">
        <v>5</v>
      </c>
      <c r="P4" s="23">
        <v>5</v>
      </c>
      <c r="Q4" s="9">
        <v>5</v>
      </c>
      <c r="R4" s="9">
        <v>5</v>
      </c>
      <c r="S4" s="23">
        <v>5</v>
      </c>
      <c r="T4" s="9">
        <v>15</v>
      </c>
      <c r="U4" s="9">
        <v>15</v>
      </c>
      <c r="V4" s="23">
        <v>15</v>
      </c>
      <c r="W4" s="9">
        <v>15</v>
      </c>
      <c r="X4" s="9">
        <v>15</v>
      </c>
      <c r="Y4" s="23">
        <v>15</v>
      </c>
      <c r="Z4" s="9">
        <v>15</v>
      </c>
      <c r="AA4" s="9">
        <v>15</v>
      </c>
      <c r="AB4" s="23">
        <v>15</v>
      </c>
      <c r="AC4" s="9">
        <v>30</v>
      </c>
      <c r="AD4" s="9">
        <v>30</v>
      </c>
      <c r="AE4" s="23">
        <v>30</v>
      </c>
      <c r="AF4" s="9">
        <v>30</v>
      </c>
      <c r="AG4" s="9">
        <v>30</v>
      </c>
      <c r="AH4" s="23">
        <v>30</v>
      </c>
      <c r="AI4" s="9">
        <v>30</v>
      </c>
      <c r="AJ4" s="9">
        <v>30</v>
      </c>
      <c r="AK4" s="23">
        <v>30</v>
      </c>
      <c r="AL4" s="9">
        <v>60</v>
      </c>
      <c r="AM4" s="9">
        <v>60</v>
      </c>
      <c r="AN4" s="23">
        <v>60</v>
      </c>
      <c r="AO4" s="9">
        <v>60</v>
      </c>
      <c r="AP4" s="9">
        <v>60</v>
      </c>
      <c r="AQ4" s="23">
        <v>60</v>
      </c>
      <c r="AR4" s="9">
        <v>60</v>
      </c>
      <c r="AS4" s="9">
        <v>60</v>
      </c>
      <c r="AT4" s="23">
        <v>60</v>
      </c>
      <c r="AU4" s="9">
        <v>120</v>
      </c>
      <c r="AV4" s="9">
        <v>120</v>
      </c>
      <c r="AW4" s="23">
        <v>120</v>
      </c>
      <c r="AX4" s="9">
        <v>120</v>
      </c>
      <c r="AY4" s="9">
        <v>120</v>
      </c>
      <c r="AZ4" s="23">
        <v>120</v>
      </c>
      <c r="BA4" s="9">
        <v>120</v>
      </c>
      <c r="BB4" s="9">
        <v>120</v>
      </c>
      <c r="BC4" s="23">
        <v>120</v>
      </c>
    </row>
    <row r="5" spans="1:66">
      <c r="A5" s="20" t="s">
        <v>33</v>
      </c>
      <c r="B5" s="22" t="s">
        <v>31</v>
      </c>
      <c r="C5" s="21" t="s">
        <v>29</v>
      </c>
      <c r="D5" s="20" t="s">
        <v>28</v>
      </c>
      <c r="E5" s="21" t="s">
        <v>31</v>
      </c>
      <c r="F5" s="21" t="s">
        <v>29</v>
      </c>
      <c r="G5" s="20" t="s">
        <v>28</v>
      </c>
      <c r="H5" s="21" t="s">
        <v>31</v>
      </c>
      <c r="I5" s="21" t="s">
        <v>29</v>
      </c>
      <c r="J5" s="20" t="s">
        <v>28</v>
      </c>
      <c r="K5" s="21" t="s">
        <v>31</v>
      </c>
      <c r="L5" s="21" t="s">
        <v>29</v>
      </c>
      <c r="M5" s="20" t="s">
        <v>28</v>
      </c>
      <c r="N5" s="21" t="s">
        <v>31</v>
      </c>
      <c r="O5" s="21" t="s">
        <v>29</v>
      </c>
      <c r="P5" s="20" t="s">
        <v>28</v>
      </c>
      <c r="Q5" s="21" t="s">
        <v>31</v>
      </c>
      <c r="R5" s="21" t="s">
        <v>29</v>
      </c>
      <c r="S5" s="20" t="s">
        <v>28</v>
      </c>
      <c r="T5" s="21" t="s">
        <v>31</v>
      </c>
      <c r="U5" s="21" t="s">
        <v>29</v>
      </c>
      <c r="V5" s="20" t="s">
        <v>28</v>
      </c>
      <c r="W5" s="21" t="s">
        <v>31</v>
      </c>
      <c r="X5" s="21" t="s">
        <v>29</v>
      </c>
      <c r="Y5" s="20" t="s">
        <v>28</v>
      </c>
      <c r="Z5" s="21" t="s">
        <v>31</v>
      </c>
      <c r="AA5" s="21" t="s">
        <v>29</v>
      </c>
      <c r="AB5" s="20" t="s">
        <v>28</v>
      </c>
      <c r="AC5" s="21" t="s">
        <v>31</v>
      </c>
      <c r="AD5" s="21" t="s">
        <v>29</v>
      </c>
      <c r="AE5" s="20" t="s">
        <v>28</v>
      </c>
      <c r="AF5" s="21" t="s">
        <v>31</v>
      </c>
      <c r="AG5" s="21" t="s">
        <v>29</v>
      </c>
      <c r="AH5" s="20" t="s">
        <v>28</v>
      </c>
      <c r="AI5" s="21" t="s">
        <v>31</v>
      </c>
      <c r="AJ5" s="21" t="s">
        <v>29</v>
      </c>
      <c r="AK5" s="20" t="s">
        <v>28</v>
      </c>
      <c r="AL5" s="21" t="s">
        <v>31</v>
      </c>
      <c r="AM5" s="21" t="s">
        <v>29</v>
      </c>
      <c r="AN5" s="20" t="s">
        <v>28</v>
      </c>
      <c r="AO5" s="21" t="s">
        <v>31</v>
      </c>
      <c r="AP5" s="21" t="s">
        <v>29</v>
      </c>
      <c r="AQ5" s="20" t="s">
        <v>28</v>
      </c>
      <c r="AR5" s="21" t="s">
        <v>31</v>
      </c>
      <c r="AS5" s="21" t="s">
        <v>29</v>
      </c>
      <c r="AT5" s="20" t="s">
        <v>28</v>
      </c>
      <c r="AU5" s="21" t="s">
        <v>31</v>
      </c>
      <c r="AV5" s="21" t="s">
        <v>29</v>
      </c>
      <c r="AW5" s="20" t="s">
        <v>28</v>
      </c>
      <c r="AX5" s="21" t="s">
        <v>31</v>
      </c>
      <c r="AY5" s="21" t="s">
        <v>29</v>
      </c>
      <c r="AZ5" s="20" t="s">
        <v>28</v>
      </c>
      <c r="BA5" s="21" t="s">
        <v>31</v>
      </c>
      <c r="BB5" s="21" t="s">
        <v>29</v>
      </c>
      <c r="BC5" s="20" t="s">
        <v>28</v>
      </c>
    </row>
    <row r="6" spans="1:66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spans="1:66" s="18" customFormat="1">
      <c r="AF7" s="19"/>
      <c r="AG7" s="2"/>
    </row>
    <row r="8" spans="1:66" s="8" customFormat="1">
      <c r="A8" s="13" t="s">
        <v>24</v>
      </c>
      <c r="B8">
        <v>161789.79999999999</v>
      </c>
      <c r="C8">
        <v>31707.27</v>
      </c>
      <c r="D8">
        <v>9299.9770000000008</v>
      </c>
      <c r="E8">
        <v>124200</v>
      </c>
      <c r="F8">
        <v>19191.54</v>
      </c>
      <c r="G8">
        <v>16281.91</v>
      </c>
      <c r="H8">
        <v>23762.81</v>
      </c>
      <c r="I8">
        <v>27659.16</v>
      </c>
      <c r="J8">
        <v>20328.43</v>
      </c>
      <c r="K8">
        <v>179575.6</v>
      </c>
      <c r="L8">
        <v>36182.160000000003</v>
      </c>
      <c r="M8">
        <v>6697.1130000000003</v>
      </c>
      <c r="N8">
        <v>125989</v>
      </c>
      <c r="O8">
        <v>49135.199999999997</v>
      </c>
      <c r="P8">
        <v>34020.730000000003</v>
      </c>
      <c r="Q8">
        <v>5134.5780000000004</v>
      </c>
      <c r="R8">
        <v>139463.4</v>
      </c>
      <c r="S8">
        <v>10344.11</v>
      </c>
      <c r="T8">
        <v>10206.83</v>
      </c>
      <c r="U8">
        <v>69575.97</v>
      </c>
      <c r="V8">
        <v>31166.45</v>
      </c>
      <c r="W8">
        <v>20904.13</v>
      </c>
      <c r="X8">
        <v>133541.20000000001</v>
      </c>
      <c r="Y8">
        <v>5030.5720000000001</v>
      </c>
      <c r="Z8">
        <v>0</v>
      </c>
      <c r="AA8">
        <v>110226.6</v>
      </c>
      <c r="AB8">
        <v>9598.9879999999994</v>
      </c>
      <c r="AC8">
        <v>210222.2</v>
      </c>
      <c r="AD8">
        <v>26727.31</v>
      </c>
      <c r="AE8">
        <v>30999.56</v>
      </c>
      <c r="AF8">
        <v>197679.2</v>
      </c>
      <c r="AG8">
        <v>56945.8</v>
      </c>
      <c r="AH8">
        <v>26817.94</v>
      </c>
      <c r="AI8">
        <v>134787.79999999999</v>
      </c>
      <c r="AJ8">
        <v>25872.79</v>
      </c>
      <c r="AK8">
        <v>42372.11</v>
      </c>
      <c r="AL8">
        <v>198635.5</v>
      </c>
      <c r="AM8">
        <v>25022.32</v>
      </c>
      <c r="AN8">
        <v>23664.94</v>
      </c>
      <c r="AO8">
        <v>171084</v>
      </c>
      <c r="AP8">
        <v>52181.32</v>
      </c>
      <c r="AQ8">
        <v>22749.89</v>
      </c>
      <c r="AR8">
        <v>163892.1</v>
      </c>
      <c r="AS8">
        <v>42634.7</v>
      </c>
      <c r="AT8">
        <v>44641.13</v>
      </c>
      <c r="AU8">
        <v>167257</v>
      </c>
      <c r="AV8">
        <v>20225.18</v>
      </c>
      <c r="AW8">
        <v>0</v>
      </c>
      <c r="AX8">
        <v>152817.70000000001</v>
      </c>
      <c r="AY8">
        <v>17862.2</v>
      </c>
      <c r="AZ8">
        <v>8631.0450000000001</v>
      </c>
      <c r="BA8">
        <v>106331.1</v>
      </c>
      <c r="BB8">
        <v>49379.18</v>
      </c>
      <c r="BC8">
        <v>4030.98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</row>
    <row r="9" spans="1:66" s="8" customFormat="1">
      <c r="A9" s="16" t="s">
        <v>23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</row>
    <row r="10" spans="1:66" s="8" customFormat="1">
      <c r="A10" s="16" t="s">
        <v>22</v>
      </c>
      <c r="B10">
        <v>64361.11</v>
      </c>
      <c r="C10">
        <v>0</v>
      </c>
      <c r="D10">
        <v>0</v>
      </c>
      <c r="E10">
        <v>36780.370000000003</v>
      </c>
      <c r="F10">
        <v>0</v>
      </c>
      <c r="G10">
        <v>0</v>
      </c>
      <c r="H10">
        <v>18031.810000000001</v>
      </c>
      <c r="I10">
        <v>0</v>
      </c>
      <c r="J10">
        <v>0</v>
      </c>
      <c r="K10">
        <v>47792</v>
      </c>
      <c r="L10">
        <v>0</v>
      </c>
      <c r="M10">
        <v>0</v>
      </c>
      <c r="N10">
        <v>43758.73</v>
      </c>
      <c r="O10">
        <v>0</v>
      </c>
      <c r="P10">
        <v>0</v>
      </c>
      <c r="Q10">
        <v>0</v>
      </c>
      <c r="R10">
        <v>61971.69</v>
      </c>
      <c r="S10">
        <v>0</v>
      </c>
      <c r="T10">
        <v>0</v>
      </c>
      <c r="U10">
        <v>44147.51</v>
      </c>
      <c r="V10">
        <v>0</v>
      </c>
      <c r="W10">
        <v>0</v>
      </c>
      <c r="X10">
        <v>41069.050000000003</v>
      </c>
      <c r="Y10">
        <v>0</v>
      </c>
      <c r="Z10">
        <v>0</v>
      </c>
      <c r="AA10">
        <v>30468.33</v>
      </c>
      <c r="AB10">
        <v>0</v>
      </c>
      <c r="AC10">
        <v>8049.4620000000004</v>
      </c>
      <c r="AD10">
        <v>0</v>
      </c>
      <c r="AE10">
        <v>0</v>
      </c>
      <c r="AF10">
        <v>1723.6569999999999</v>
      </c>
      <c r="AG10">
        <v>0</v>
      </c>
      <c r="AH10">
        <v>0</v>
      </c>
      <c r="AI10">
        <v>46343.47</v>
      </c>
      <c r="AJ10">
        <v>0</v>
      </c>
      <c r="AK10">
        <v>0</v>
      </c>
      <c r="AL10">
        <v>8197.1689999999999</v>
      </c>
      <c r="AM10">
        <v>0</v>
      </c>
      <c r="AN10">
        <v>0</v>
      </c>
      <c r="AO10">
        <v>14971.23</v>
      </c>
      <c r="AP10">
        <v>0</v>
      </c>
      <c r="AQ10">
        <v>0</v>
      </c>
      <c r="AR10">
        <v>1987.7149999999999</v>
      </c>
      <c r="AS10">
        <v>0</v>
      </c>
      <c r="AT10">
        <v>0</v>
      </c>
      <c r="AU10">
        <v>13366.14</v>
      </c>
      <c r="AV10">
        <v>0</v>
      </c>
      <c r="AW10">
        <v>0</v>
      </c>
      <c r="AX10">
        <v>3508.7249999999999</v>
      </c>
      <c r="AY10">
        <v>0</v>
      </c>
      <c r="AZ10">
        <v>0</v>
      </c>
      <c r="BA10">
        <v>2847.52</v>
      </c>
      <c r="BB10">
        <v>0</v>
      </c>
      <c r="BC10">
        <v>0</v>
      </c>
      <c r="BD10">
        <v>0</v>
      </c>
      <c r="BE10">
        <v>0</v>
      </c>
      <c r="BF10">
        <v>2457.34</v>
      </c>
      <c r="BG10">
        <v>1900.2470000000001</v>
      </c>
      <c r="BH10">
        <v>0</v>
      </c>
      <c r="BI10">
        <v>0</v>
      </c>
      <c r="BJ10">
        <v>0</v>
      </c>
      <c r="BK10">
        <v>1088.8530000000001</v>
      </c>
      <c r="BL10">
        <v>0</v>
      </c>
    </row>
    <row r="11" spans="1:66" s="8" customFormat="1">
      <c r="A11" s="16" t="s">
        <v>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</row>
    <row r="12" spans="1:66" s="8" customFormat="1">
      <c r="A12" s="16" t="s">
        <v>20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6" s="10" customFormat="1">
      <c r="A13" s="13" t="s">
        <v>19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/>
      <c r="BK13"/>
      <c r="BL13"/>
      <c r="BM13"/>
      <c r="BN13"/>
    </row>
    <row r="14" spans="1:66">
      <c r="A14" s="13" t="s">
        <v>18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/>
      <c r="BK14"/>
      <c r="BL14"/>
      <c r="BM14"/>
      <c r="BN14"/>
    </row>
    <row r="15" spans="1:66">
      <c r="A15" s="13" t="s">
        <v>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/>
      <c r="BK15"/>
      <c r="BL15"/>
      <c r="BM15"/>
      <c r="BN15"/>
    </row>
    <row r="16" spans="1:66">
      <c r="A16" s="13" t="s">
        <v>16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/>
      <c r="BE16"/>
      <c r="BF16"/>
      <c r="BG16"/>
      <c r="BH16"/>
      <c r="BI16"/>
    </row>
    <row r="17" spans="1:61">
      <c r="A17" s="13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 s="13" t="s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/>
      <c r="BE18"/>
      <c r="BF18"/>
      <c r="BG18"/>
      <c r="BH18"/>
      <c r="BI18"/>
    </row>
    <row r="19" spans="1:61">
      <c r="A19" s="13" t="s">
        <v>13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/>
      <c r="BE19"/>
      <c r="BF19"/>
      <c r="BG19"/>
      <c r="BH19"/>
      <c r="BI19"/>
    </row>
    <row r="20" spans="1:61">
      <c r="A20" s="13" t="s">
        <v>12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/>
      <c r="BE20"/>
      <c r="BF20"/>
      <c r="BG20"/>
      <c r="BH20"/>
      <c r="BI20"/>
    </row>
    <row r="21" spans="1:61">
      <c r="A21" s="13" t="s">
        <v>11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/>
      <c r="BE21"/>
      <c r="BF21"/>
      <c r="BG21"/>
      <c r="BH21"/>
      <c r="BI21"/>
    </row>
    <row r="22" spans="1:61">
      <c r="A22" s="13" t="s">
        <v>10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/>
      <c r="BE22"/>
      <c r="BF22"/>
      <c r="BG22"/>
      <c r="BH22"/>
      <c r="BI22"/>
    </row>
    <row r="23" spans="1:61">
      <c r="A23" s="13" t="s">
        <v>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/>
      <c r="BE23"/>
      <c r="BF23"/>
      <c r="BG23"/>
      <c r="BH23"/>
      <c r="BI23"/>
    </row>
    <row r="24" spans="1:61">
      <c r="A24" s="13" t="s">
        <v>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/>
      <c r="BE24"/>
      <c r="BF24"/>
      <c r="BG24"/>
      <c r="BH24"/>
      <c r="BI24"/>
    </row>
    <row r="25" spans="1:61">
      <c r="A25" s="15" t="s">
        <v>32</v>
      </c>
      <c r="B25" s="14">
        <f t="shared" ref="B25:AG25" si="0">SUM(B8:B24)</f>
        <v>226150.90999999997</v>
      </c>
      <c r="C25" s="14">
        <f t="shared" si="0"/>
        <v>31707.27</v>
      </c>
      <c r="D25" s="14">
        <f t="shared" si="0"/>
        <v>9299.9770000000008</v>
      </c>
      <c r="E25" s="14">
        <f t="shared" si="0"/>
        <v>160980.37</v>
      </c>
      <c r="F25" s="14">
        <f t="shared" si="0"/>
        <v>19191.54</v>
      </c>
      <c r="G25" s="14">
        <f t="shared" si="0"/>
        <v>16281.91</v>
      </c>
      <c r="H25" s="14">
        <f t="shared" si="0"/>
        <v>41794.620000000003</v>
      </c>
      <c r="I25" s="14">
        <f t="shared" si="0"/>
        <v>27659.16</v>
      </c>
      <c r="J25" s="14">
        <f t="shared" si="0"/>
        <v>20328.43</v>
      </c>
      <c r="K25" s="14">
        <f t="shared" si="0"/>
        <v>227367.6</v>
      </c>
      <c r="L25" s="14">
        <f t="shared" si="0"/>
        <v>36182.160000000003</v>
      </c>
      <c r="M25" s="14">
        <f t="shared" si="0"/>
        <v>6697.1130000000003</v>
      </c>
      <c r="N25" s="14">
        <f t="shared" si="0"/>
        <v>169747.73</v>
      </c>
      <c r="O25" s="14">
        <f t="shared" si="0"/>
        <v>49135.199999999997</v>
      </c>
      <c r="P25" s="14">
        <f t="shared" si="0"/>
        <v>34020.730000000003</v>
      </c>
      <c r="Q25" s="14">
        <f t="shared" si="0"/>
        <v>5134.5780000000004</v>
      </c>
      <c r="R25" s="14">
        <f t="shared" si="0"/>
        <v>201435.09</v>
      </c>
      <c r="S25" s="14">
        <f t="shared" si="0"/>
        <v>10344.11</v>
      </c>
      <c r="T25" s="14">
        <f t="shared" si="0"/>
        <v>10206.83</v>
      </c>
      <c r="U25" s="14">
        <f t="shared" si="0"/>
        <v>113723.48000000001</v>
      </c>
      <c r="V25" s="14">
        <f t="shared" si="0"/>
        <v>31166.45</v>
      </c>
      <c r="W25" s="14">
        <f t="shared" si="0"/>
        <v>20904.13</v>
      </c>
      <c r="X25" s="14">
        <f t="shared" si="0"/>
        <v>174610.25</v>
      </c>
      <c r="Y25" s="14">
        <f t="shared" si="0"/>
        <v>5030.5720000000001</v>
      </c>
      <c r="Z25" s="14">
        <f t="shared" si="0"/>
        <v>0</v>
      </c>
      <c r="AA25" s="14">
        <f t="shared" si="0"/>
        <v>140694.93</v>
      </c>
      <c r="AB25" s="14">
        <f t="shared" si="0"/>
        <v>9598.9879999999994</v>
      </c>
      <c r="AC25" s="14">
        <f t="shared" si="0"/>
        <v>218271.66200000001</v>
      </c>
      <c r="AD25" s="14">
        <f t="shared" si="0"/>
        <v>26727.31</v>
      </c>
      <c r="AE25" s="14">
        <f t="shared" si="0"/>
        <v>30999.56</v>
      </c>
      <c r="AF25" s="14">
        <f t="shared" si="0"/>
        <v>199402.85700000002</v>
      </c>
      <c r="AG25" s="14">
        <f t="shared" si="0"/>
        <v>56945.8</v>
      </c>
      <c r="AH25" s="14">
        <f t="shared" ref="AH25:BC25" si="1">SUM(AH8:AH24)</f>
        <v>26817.94</v>
      </c>
      <c r="AI25" s="14">
        <f t="shared" si="1"/>
        <v>181131.27</v>
      </c>
      <c r="AJ25" s="14">
        <f t="shared" si="1"/>
        <v>25872.79</v>
      </c>
      <c r="AK25" s="14">
        <f t="shared" si="1"/>
        <v>42372.11</v>
      </c>
      <c r="AL25" s="14">
        <f t="shared" si="1"/>
        <v>206832.66899999999</v>
      </c>
      <c r="AM25" s="14">
        <f t="shared" si="1"/>
        <v>25022.32</v>
      </c>
      <c r="AN25" s="14">
        <f t="shared" si="1"/>
        <v>23664.94</v>
      </c>
      <c r="AO25" s="14">
        <f t="shared" si="1"/>
        <v>186055.23</v>
      </c>
      <c r="AP25" s="14">
        <f t="shared" si="1"/>
        <v>52181.32</v>
      </c>
      <c r="AQ25" s="14">
        <f t="shared" si="1"/>
        <v>22749.89</v>
      </c>
      <c r="AR25" s="14">
        <f t="shared" si="1"/>
        <v>165879.815</v>
      </c>
      <c r="AS25" s="14">
        <f t="shared" si="1"/>
        <v>42634.7</v>
      </c>
      <c r="AT25" s="14">
        <f t="shared" si="1"/>
        <v>44641.13</v>
      </c>
      <c r="AU25" s="14">
        <f t="shared" si="1"/>
        <v>180623.14</v>
      </c>
      <c r="AV25" s="14">
        <f t="shared" si="1"/>
        <v>20225.18</v>
      </c>
      <c r="AW25" s="14">
        <f t="shared" si="1"/>
        <v>0</v>
      </c>
      <c r="AX25" s="14">
        <f t="shared" si="1"/>
        <v>156326.42500000002</v>
      </c>
      <c r="AY25" s="14">
        <f t="shared" si="1"/>
        <v>17862.2</v>
      </c>
      <c r="AZ25" s="14">
        <f t="shared" si="1"/>
        <v>8631.0450000000001</v>
      </c>
      <c r="BA25" s="14">
        <f t="shared" si="1"/>
        <v>109178.62000000001</v>
      </c>
      <c r="BB25" s="14">
        <f t="shared" si="1"/>
        <v>49379.18</v>
      </c>
      <c r="BC25" s="14">
        <f t="shared" si="1"/>
        <v>4030.98</v>
      </c>
      <c r="BD25" s="14"/>
      <c r="BE25" s="14"/>
      <c r="BF25" s="14"/>
      <c r="BG25" s="14"/>
      <c r="BH25" s="14"/>
      <c r="BI25" s="14"/>
    </row>
    <row r="26" spans="1:61">
      <c r="A26" s="13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1"/>
      <c r="AG26" s="9"/>
    </row>
    <row r="27" spans="1:61"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10"/>
    </row>
    <row r="28" spans="1:61"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</row>
    <row r="31" spans="1:61">
      <c r="A31" s="7" t="s">
        <v>31</v>
      </c>
    </row>
    <row r="32" spans="1:61">
      <c r="A32" s="1" t="s">
        <v>27</v>
      </c>
    </row>
    <row r="33" spans="1:39">
      <c r="B33" s="1" t="s">
        <v>25</v>
      </c>
      <c r="C33" s="4" t="s">
        <v>24</v>
      </c>
      <c r="D33" s="5" t="s">
        <v>23</v>
      </c>
      <c r="E33" s="5" t="s">
        <v>22</v>
      </c>
      <c r="F33" s="5" t="s">
        <v>21</v>
      </c>
      <c r="G33" s="5" t="s">
        <v>20</v>
      </c>
      <c r="H33" s="4" t="s">
        <v>19</v>
      </c>
      <c r="I33" s="4" t="s">
        <v>18</v>
      </c>
      <c r="J33" s="4" t="s">
        <v>17</v>
      </c>
      <c r="K33" s="4" t="s">
        <v>16</v>
      </c>
      <c r="L33" s="4" t="s">
        <v>15</v>
      </c>
      <c r="M33" s="4" t="s">
        <v>14</v>
      </c>
      <c r="N33" s="4" t="s">
        <v>13</v>
      </c>
      <c r="O33" s="4" t="s">
        <v>12</v>
      </c>
      <c r="P33" s="4" t="s">
        <v>11</v>
      </c>
      <c r="Q33" s="4" t="s">
        <v>10</v>
      </c>
      <c r="R33" s="4" t="s">
        <v>9</v>
      </c>
      <c r="S33" s="4" t="s">
        <v>8</v>
      </c>
      <c r="T33" s="4"/>
      <c r="V33" s="1" t="s">
        <v>26</v>
      </c>
    </row>
    <row r="34" spans="1:39">
      <c r="B34" s="1">
        <v>0</v>
      </c>
      <c r="C34" s="6">
        <f>((AVERAGE(B8,E8,H8))/AVERAGE(B25,E25,H25))*100</f>
        <v>72.215879246275406</v>
      </c>
      <c r="D34" s="6">
        <f>(AVERAGE(B9,E9,H9)/AVERAGE(B25,E25,H25))*100</f>
        <v>0</v>
      </c>
      <c r="E34" s="6">
        <f>(AVERAGE(B10,E10,H10)/AVERAGE(B25,E25,H25))*100</f>
        <v>27.784120753724594</v>
      </c>
      <c r="F34" s="6">
        <f>(AVERAGE(B11,E11,H11)/AVERAGE(B25,E25,H25))*100</f>
        <v>0</v>
      </c>
      <c r="G34" s="6">
        <f>(AVERAGE(B12,E12,H12)/AVERAGE(B25,E25,H25))*100</f>
        <v>0</v>
      </c>
      <c r="H34" s="6">
        <f>(AVERAGE(B13,E13,H13)/AVERAGE(B25,E25,H25))*100</f>
        <v>0</v>
      </c>
      <c r="I34" s="6">
        <f>(AVERAGE(B14,E14,H14)/AVERAGE(B25,E25,H25))*100</f>
        <v>0</v>
      </c>
      <c r="J34" s="6">
        <f>(AVERAGE(B15,E15,H15)/AVERAGE(B25,E25,H25))*100</f>
        <v>0</v>
      </c>
      <c r="K34" s="6">
        <f>(AVERAGE(B16,E16,H16)/AVERAGE(B25,E25,H25))*100</f>
        <v>0</v>
      </c>
      <c r="L34" s="6">
        <f>(AVERAGE(B17,E17,H17)/AVERAGE(B25,E25,H25))*100</f>
        <v>0</v>
      </c>
      <c r="M34" s="6">
        <f>(AVERAGE(B18,E18,H18)/AVERAGE(B25,E25,H25))*100</f>
        <v>0</v>
      </c>
      <c r="N34" s="6">
        <f>(AVERAGE(B19,E19,H19)/AVERAGE(B25,E25,H25))*100</f>
        <v>0</v>
      </c>
      <c r="O34" s="6">
        <f>(AVERAGE(B20,E20,H20)/AVERAGE(B25,E25,H25))*100</f>
        <v>0</v>
      </c>
      <c r="P34" s="6">
        <f>(AVERAGE(B21,E21,H21)/AVERAGE(B25,E25,H25))*100</f>
        <v>0</v>
      </c>
      <c r="Q34" s="6">
        <f>(AVERAGE(B22,E22,H22)/AVERAGE(B25,E25,H25))*100</f>
        <v>0</v>
      </c>
      <c r="R34" s="6">
        <f>(AVERAGE(B23,E23,H23)/AVERAGE(B25,E25,H25))*100</f>
        <v>0</v>
      </c>
      <c r="S34" s="6">
        <f>(AVERAGE(B24,E24,H24)/AVERAGE(B25,E25,H25))*100</f>
        <v>0</v>
      </c>
      <c r="T34" s="6"/>
      <c r="U34" s="6"/>
      <c r="V34" s="6">
        <f t="shared" ref="V34:V39" si="2">SUM(D34:T34)</f>
        <v>27.784120753724594</v>
      </c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spans="1:39">
      <c r="B35" s="1">
        <v>5</v>
      </c>
      <c r="C35" s="6">
        <f>(AVERAGE(K8,N8,Q8)/AVERAGE(K25,N25,Q25))*100</f>
        <v>77.240335378771547</v>
      </c>
      <c r="D35" s="6">
        <f>(AVERAGE(K9,N9,Q9)/AVERAGE(K25,N25,Q25))*100</f>
        <v>0</v>
      </c>
      <c r="E35" s="6">
        <f>(AVERAGE($K10,$N10,$Q10)/AVERAGE(K25,N25,Q25))*100</f>
        <v>22.759664621228456</v>
      </c>
      <c r="F35" s="6">
        <f>(AVERAGE(K11,N11,Q11)/AVERAGE(K25,N25,Q25))*100</f>
        <v>0</v>
      </c>
      <c r="G35" s="6">
        <f>(AVERAGE(K12,N12,Q12)/AVERAGE(K25,N25,Q25))*100</f>
        <v>0</v>
      </c>
      <c r="H35" s="6">
        <f>(AVERAGE($K13,$N13,$Q13)/AVERAGE(K25,N25,Q25))*100</f>
        <v>0</v>
      </c>
      <c r="I35" s="6">
        <f>(AVERAGE(K14,N14,Q14)/AVERAGE(K25,N25,Q25))*100</f>
        <v>0</v>
      </c>
      <c r="J35" s="6">
        <f>(AVERAGE(K15,N15,Q15)/AVERAGE(K25,N25,Q25))*100</f>
        <v>0</v>
      </c>
      <c r="K35" s="6">
        <f>(AVERAGE(K16,N16,Q16)/AVERAGE(K25,N25,Q25))*100</f>
        <v>0</v>
      </c>
      <c r="L35" s="6">
        <f>(AVERAGE(K17,N17,Q17)/AVERAGE(K25,N25,Q25))*100</f>
        <v>0</v>
      </c>
      <c r="M35" s="6">
        <f>(AVERAGE(K18,N18,Q18)/AVERAGE(K25,N25,Q25))*100</f>
        <v>0</v>
      </c>
      <c r="N35" s="6">
        <f>(AVERAGE(K19,N19,Q19)/AVERAGE(K25,N25,Q25))*100</f>
        <v>0</v>
      </c>
      <c r="O35" s="6">
        <f>(AVERAGE(K20,N20,Q20)/AVERAGE(K25,N25,Q25))*100</f>
        <v>0</v>
      </c>
      <c r="P35" s="6">
        <f>(AVERAGE(K21,N21,Q21)/AVERAGE(K25,N25,Q25))*100</f>
        <v>0</v>
      </c>
      <c r="Q35" s="6">
        <f>(AVERAGE(K22,N22,Q22)/AVERAGE(K25,N25,Q25))*100</f>
        <v>0</v>
      </c>
      <c r="R35" s="6">
        <f>(AVERAGE(K23,N23,Q23)/AVERAGE(K25,N25,Q25))*100</f>
        <v>0</v>
      </c>
      <c r="S35" s="6">
        <f>(AVERAGE(K24,N24,Q24)/AVERAGE(K25,N25,Q25))*100</f>
        <v>0</v>
      </c>
      <c r="T35" s="6"/>
      <c r="U35" s="6"/>
      <c r="V35" s="6">
        <f t="shared" si="2"/>
        <v>22.759664621228456</v>
      </c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spans="1:39">
      <c r="B36" s="1">
        <v>15</v>
      </c>
      <c r="C36" s="6">
        <f>(AVERAGE(T8,W8,Z8)/AVERAGE(T25,W25,Z25))*100</f>
        <v>100</v>
      </c>
      <c r="D36" s="6">
        <f>(AVERAGE(T9,W9,Z9)/AVERAGE(T25,W25,Z25))*100</f>
        <v>0</v>
      </c>
      <c r="E36" s="6">
        <f>(AVERAGE(T10,W10,Z10)/AVERAGE(T25,W25,Z25))*100</f>
        <v>0</v>
      </c>
      <c r="F36" s="6">
        <f>(AVERAGE(T11,W11,Z11)/AVERAGE(T25,W25,Z25))*100</f>
        <v>0</v>
      </c>
      <c r="G36" s="6">
        <f>(AVERAGE(T12,W12,Z12)/AVERAGE(T25,W25,Z25))*100</f>
        <v>0</v>
      </c>
      <c r="H36" s="6">
        <f>(AVERAGE(T13,W13,Z13)/AVERAGE(T25,W25,Z25))*100</f>
        <v>0</v>
      </c>
      <c r="I36" s="6">
        <f>(AVERAGE(T14,W14,Z14)/AVERAGE(T25,W25,Z25))*100</f>
        <v>0</v>
      </c>
      <c r="J36" s="6">
        <f>(AVERAGE(T15,W15,Z15)/AVERAGE(T25,W25,Z25))*100</f>
        <v>0</v>
      </c>
      <c r="K36" s="6">
        <f>(AVERAGE(T16,W16,Z16)/AVERAGE(T25,W25,Z25))*100</f>
        <v>0</v>
      </c>
      <c r="L36" s="6">
        <f>(AVERAGE(T17,W17,Z17)/AVERAGE(T25,W25,Z25))*100</f>
        <v>0</v>
      </c>
      <c r="M36" s="6">
        <f>(AVERAGE(T18,W18,Z18)/AVERAGE(T25,W25,Z25))*100</f>
        <v>0</v>
      </c>
      <c r="N36" s="6">
        <f>(AVERAGE(T19,W19,Z19)/AVERAGE(T25,W25,Z25))*100</f>
        <v>0</v>
      </c>
      <c r="O36" s="6">
        <f>(AVERAGE(T20,W20,Z20)/AVERAGE(T25,W25,Z25))*100</f>
        <v>0</v>
      </c>
      <c r="P36" s="6">
        <f>(AVERAGE(T21,W21,Z21)/AVERAGE(T25,W25,Z25))*100</f>
        <v>0</v>
      </c>
      <c r="Q36" s="6">
        <f>(AVERAGE(T22,W22,Z22)/AVERAGE(T25,W25,Z25))*100</f>
        <v>0</v>
      </c>
      <c r="R36" s="6">
        <f>(AVERAGE(T23,W23,Z23)/AVERAGE(T25,W25,Z25))*100</f>
        <v>0</v>
      </c>
      <c r="S36" s="6">
        <f>(AVERAGE(T24,W24,Z24)/AVERAGE(T25,W25,Z25))*100</f>
        <v>0</v>
      </c>
      <c r="T36" s="6"/>
      <c r="U36" s="6"/>
      <c r="V36" s="6">
        <f t="shared" si="2"/>
        <v>0</v>
      </c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spans="1:39">
      <c r="B37" s="1">
        <v>30</v>
      </c>
      <c r="C37" s="6">
        <f>(AVERAGE(AC8,AF8,AI8)/AVERAGE(AC25,AF25,AI25))*100</f>
        <v>90.628582750725542</v>
      </c>
      <c r="D37" s="6">
        <f>(AVERAGE(AC9,AF9,AI9)/AVERAGE(AC25,AF25,AI25))*100</f>
        <v>0</v>
      </c>
      <c r="E37" s="6">
        <f>(AVERAGE(AC10,AF10,AI10)/AVERAGE(AC25,AF25,AI25))*100</f>
        <v>9.3714172492744545</v>
      </c>
      <c r="F37" s="6">
        <f>(AVERAGE(AC11,AF11,AI11)/AVERAGE(AC25,AF25,AI25))*100</f>
        <v>0</v>
      </c>
      <c r="G37" s="6">
        <f>(AVERAGE(AC12,AF12,AI12)/AVERAGE(AC25,AF25,AI25))*100</f>
        <v>0</v>
      </c>
      <c r="H37" s="6">
        <f>(AVERAGE(AC13,AF13,AI13)/AVERAGE(AC25,AF25,AI25))*100</f>
        <v>0</v>
      </c>
      <c r="I37" s="6">
        <f>(AVERAGE(AC14,AF14,AI14)/AVERAGE(AC25,AF25,AI25))*100</f>
        <v>0</v>
      </c>
      <c r="J37" s="6">
        <f>(AVERAGE(AC15,AF15,AI15)/AVERAGE(AC25,AF25,AI25))*100</f>
        <v>0</v>
      </c>
      <c r="K37" s="6">
        <f>(AVERAGE(AC16,AF16,AI16)/AVERAGE(AC25,AF25,AI25))*100</f>
        <v>0</v>
      </c>
      <c r="L37" s="6">
        <f>(AVERAGE(AC17,AF17,AI17)/AVERAGE(AC25,AF25,AI25))*100</f>
        <v>0</v>
      </c>
      <c r="M37" s="6">
        <f>(AVERAGE(AC18,AF18,AI18)/AVERAGE(AC25,AF25,AI25))*100</f>
        <v>0</v>
      </c>
      <c r="N37" s="6">
        <f>(AVERAGE(AC19,AF19,AI19)/AVERAGE(AC25,AF25,AI25))*100</f>
        <v>0</v>
      </c>
      <c r="O37" s="6">
        <f>(AVERAGE(AC20,AF20,AI20)/AVERAGE(AC25,AF25,AI25))*100</f>
        <v>0</v>
      </c>
      <c r="P37" s="6">
        <f>(AVERAGE(AC21,AF21,AI21)/AVERAGE(AC25,AF25,AI25))*100</f>
        <v>0</v>
      </c>
      <c r="Q37" s="6">
        <f>(AVERAGE(AC22,AF22,AI22)/AVERAGE(AC25,AF25,AI25))*100</f>
        <v>0</v>
      </c>
      <c r="R37" s="6">
        <f>(AVERAGE(AC23,AF23,AI23)/AVERAGE(AC25,AF25,AI25))*100</f>
        <v>0</v>
      </c>
      <c r="S37" s="6">
        <f>(AVERAGE(AC24,AF24,AI24)/AVERAGE(AC25,AF25,AI25))*100</f>
        <v>0</v>
      </c>
      <c r="T37" s="6"/>
      <c r="U37" s="6"/>
      <c r="V37" s="6">
        <f t="shared" si="2"/>
        <v>9.3714172492744545</v>
      </c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spans="1:39">
      <c r="B38" s="1">
        <v>60</v>
      </c>
      <c r="C38" s="6">
        <f>(AVERAGE(AL8,AO8,AR8)/AVERAGE(AL25,AO25,AR25))*100</f>
        <v>95.497929932293843</v>
      </c>
      <c r="D38" s="6">
        <f>(AVERAGE(AL9,AO9,AR9)/AVERAGE(AL25,AO25,AR25))*100</f>
        <v>0</v>
      </c>
      <c r="E38" s="6">
        <f>(AVERAGE(AL10,AO10,AR10)/AVERAGE(AL25,AO25,AR25))*100</f>
        <v>4.5020700677061667</v>
      </c>
      <c r="F38" s="6">
        <f>(AVERAGE(AL11,AO11,AR11)/AVERAGE(AL25,AO25,AR25))*100</f>
        <v>0</v>
      </c>
      <c r="G38" s="6">
        <f>(AVERAGE(AL12,AO12,AR12)/AVERAGE(AL25,AO25,AR25))*100</f>
        <v>0</v>
      </c>
      <c r="H38" s="6">
        <f>(AVERAGE(AL13,AO13,AR13)/AVERAGE(AL25,AO25,AR25))*100</f>
        <v>0</v>
      </c>
      <c r="I38" s="6">
        <f>(AVERAGE(AL14,AO14,AR14)/AVERAGE(AL25,AO25,AR25))*100</f>
        <v>0</v>
      </c>
      <c r="J38" s="6">
        <f>(AVERAGE(AL15,AO15,AR15)/AVERAGE(AL25,AO25,AR25))*100</f>
        <v>0</v>
      </c>
      <c r="K38" s="6">
        <f>(AVERAGE(AL16,AO16,AR16)/AVERAGE(AL25,AO25,AR25))*100</f>
        <v>0</v>
      </c>
      <c r="L38" s="6">
        <f>(AVERAGE(AL17,AO17,AR17)/AVERAGE(AL25,AO25,AR25))*100</f>
        <v>0</v>
      </c>
      <c r="M38" s="6">
        <f>(AVERAGE(AL18,AO18,AR18)/AVERAGE(AL25,AO25,AR25))*100</f>
        <v>0</v>
      </c>
      <c r="N38" s="6">
        <f>(AVERAGE(AL19,AO19,AR19)/AVERAGE(AL25,AO25,AR25))*100</f>
        <v>0</v>
      </c>
      <c r="O38" s="6">
        <f>(AVERAGE(AL20,AO20,AR20)/AVERAGE(AL25,AO25,AR25))*100</f>
        <v>0</v>
      </c>
      <c r="P38" s="6">
        <f>(AVERAGE(AL21,AO21,AR21)/AVERAGE(AL25,AO25,AR25))*100</f>
        <v>0</v>
      </c>
      <c r="Q38" s="6">
        <f>(AVERAGE(AL22,AO22,AR22)/AVERAGE(AL25,AO25,AR25))*100</f>
        <v>0</v>
      </c>
      <c r="R38" s="6">
        <f>(AVERAGE(AL23,AO23,AR23)/AVERAGE(AL25,AO25,AR25))*100</f>
        <v>0</v>
      </c>
      <c r="S38" s="6">
        <f>(AVERAGE(AL24,AO24,AR24)/AVERAGE(AL25,AO25,AR25))*100</f>
        <v>0</v>
      </c>
      <c r="T38" s="6"/>
      <c r="U38" s="6"/>
      <c r="V38" s="6">
        <f t="shared" si="2"/>
        <v>4.5020700677061667</v>
      </c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spans="1:39">
      <c r="B39" s="1">
        <v>120</v>
      </c>
      <c r="C39" s="1">
        <f>(AVERAGE(AU8,AX8,BA8)/AVERAGE(AU25,AX25,BA25))*100</f>
        <v>95.579211163266905</v>
      </c>
      <c r="D39" s="1">
        <f>(AVERAGE(AU9,AX9,BA9)/AVERAGE(AU25,AX25,BA25))*100</f>
        <v>0</v>
      </c>
      <c r="E39" s="1">
        <f>(AVERAGE(AU10,AX10,BA10)/AVERAGE(AU25,AX25,BA25))*100</f>
        <v>4.4207888367331014</v>
      </c>
      <c r="F39" s="1">
        <f>(AVERAGE(AU11,AX11,BA11)/AVERAGE(AU25,AX25,BA25))*100</f>
        <v>0</v>
      </c>
      <c r="G39" s="1">
        <f>(AVERAGE(AU12,AX12,BA12)/AVERAGE(AU25,AX25,BA25))*100</f>
        <v>0</v>
      </c>
      <c r="H39" s="1">
        <f>(AVERAGE(AU13,AX13,BA13)/AVERAGE(AU25,AX25,BA25))*100</f>
        <v>0</v>
      </c>
      <c r="I39" s="1">
        <f>(AVERAGE(AU14,AX14,BA14)/AVERAGE(AU25,AX25,BA25))*100</f>
        <v>0</v>
      </c>
      <c r="J39" s="1">
        <f>(AVERAGE(AU15,AX15,BA15)/AVERAGE(AU25,AX25,BA25))*100</f>
        <v>0</v>
      </c>
      <c r="K39" s="1">
        <f>(AVERAGE(AU16,AX16,BA16)/AVERAGE(AU25,AX25,BA25))*100</f>
        <v>0</v>
      </c>
      <c r="L39" s="1">
        <f>(AVERAGE(AU17,AX17,BA17)/AVERAGE(AU25,AX25,BA25))*100</f>
        <v>0</v>
      </c>
      <c r="M39" s="1">
        <f>(AVERAGE(AU18,AX18,BA18)/AVERAGE(AU25,AX25,BA25))*100</f>
        <v>0</v>
      </c>
      <c r="N39" s="1">
        <f>(AVERAGE(AU19,AX19,BA19)/AVERAGE(AU25,AX25,BA25))*100</f>
        <v>0</v>
      </c>
      <c r="O39" s="1">
        <f>(AVERAGE(AU20,AX20,BA20)/AVERAGE(AU25,AX25,BA25))*100</f>
        <v>0</v>
      </c>
      <c r="P39" s="1">
        <f>(AVERAGE(AU21,AX21,BA21)/AVERAGE(AU25,AX25,BA25))*100</f>
        <v>0</v>
      </c>
      <c r="Q39" s="1">
        <f>(AVERAGE(AU22,AX22,BA22)/AVERAGE(AU25,AX25,BA25))*100</f>
        <v>0</v>
      </c>
      <c r="R39" s="1">
        <f>(AVERAGE(AU23,AX23,BA23)/AVERAGE(AU25,AX25,BA25))*100</f>
        <v>0</v>
      </c>
      <c r="S39" s="1">
        <f>(AVERAGE(AU24,AX24,BA24)/AVERAGE(AU25,AX25,BA25))*100</f>
        <v>0</v>
      </c>
      <c r="V39" s="6">
        <f t="shared" si="2"/>
        <v>4.4207888367331014</v>
      </c>
    </row>
    <row r="41" spans="1:39">
      <c r="A41" s="1" t="s">
        <v>0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9">
      <c r="B42" s="1" t="s">
        <v>25</v>
      </c>
      <c r="C42" s="4" t="s">
        <v>24</v>
      </c>
      <c r="D42" s="5" t="s">
        <v>23</v>
      </c>
      <c r="E42" s="5" t="s">
        <v>22</v>
      </c>
      <c r="F42" s="5" t="s">
        <v>21</v>
      </c>
      <c r="G42" s="5" t="s">
        <v>20</v>
      </c>
      <c r="H42" s="4" t="s">
        <v>19</v>
      </c>
      <c r="I42" s="4" t="s">
        <v>18</v>
      </c>
      <c r="J42" s="4" t="s">
        <v>17</v>
      </c>
      <c r="K42" s="4" t="s">
        <v>16</v>
      </c>
      <c r="L42" s="4" t="s">
        <v>15</v>
      </c>
      <c r="M42" s="4" t="s">
        <v>14</v>
      </c>
      <c r="N42" s="4" t="s">
        <v>13</v>
      </c>
      <c r="O42" s="4" t="s">
        <v>12</v>
      </c>
      <c r="P42" s="4" t="s">
        <v>11</v>
      </c>
      <c r="Q42" s="4" t="s">
        <v>10</v>
      </c>
      <c r="R42" s="4" t="s">
        <v>9</v>
      </c>
      <c r="S42" s="4" t="s">
        <v>8</v>
      </c>
      <c r="T42" s="4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9">
      <c r="B43" s="1">
        <v>0</v>
      </c>
      <c r="C43" s="8">
        <f>STDEV(((B8/B25)*100),((E8/E25)*100),((H8/H25)*100))</f>
        <v>10.480593597775281</v>
      </c>
      <c r="D43" s="8">
        <f>STDEV(((B9/B25)*100),((E9/E25)*100),((H9/H25)*100))</f>
        <v>0</v>
      </c>
      <c r="E43" s="8">
        <f>STDEV(((B10/B25)*100),((E10/E25)*100),((H10/H25)*100))</f>
        <v>10.480593597775281</v>
      </c>
      <c r="F43" s="8">
        <f>STDEV(((B11/B25)*100),((E11/E25)*100),((H11/H25)*100))</f>
        <v>0</v>
      </c>
      <c r="G43" s="8">
        <f>STDEV(((B12/B25)*100),((E12/E25)*100),((H12/H25)*100))</f>
        <v>0</v>
      </c>
      <c r="H43" s="8">
        <f>STDEV(((B13/B25)*100),((E13/E25)*100),((H13/H25)*100))</f>
        <v>0</v>
      </c>
      <c r="I43" s="8">
        <f>STDEV(((B14/B25)*100),((E14/E25)*100),((H14/H25)*100))</f>
        <v>0</v>
      </c>
      <c r="J43" s="8">
        <f>STDEV(((B15/B25)*100),((E15/E25)*100),((H15/H25)*100))</f>
        <v>0</v>
      </c>
      <c r="K43" s="8">
        <f>STDEV(((B16/B25)*100),((E16/E25)*100),((H16/H25)*100))</f>
        <v>0</v>
      </c>
      <c r="L43" s="8">
        <f>STDEV(((B17/B25)*100),((E17/E25)*100),((H17/H25)*100))</f>
        <v>0</v>
      </c>
      <c r="M43" s="8">
        <f>STDEV(((B18/$B$25)*100),((E18/$E$25)*100),((H18/$H$25)*100))</f>
        <v>0</v>
      </c>
      <c r="N43" s="8">
        <f>STDEV(((B19/B25)*100),((E19/E25)*100),((H19/H25)*100))</f>
        <v>0</v>
      </c>
      <c r="O43" s="8">
        <f>STDEV(((B20/B25)*100),((E20/E25)*100),((H20/H25)*100))</f>
        <v>0</v>
      </c>
      <c r="P43" s="8">
        <f>STDEV(((B21/B25)*100),((E21/E25)*100),((H21/H25)*100))</f>
        <v>0</v>
      </c>
      <c r="Q43" s="8">
        <f>STDEV(((B22/B25)*100),((E22/E25)*100),((H22/H25)*100))</f>
        <v>0</v>
      </c>
      <c r="R43" s="8">
        <f>STDEV(((B23/B25)*100),((E23/E25)*100),((H23/H25)*100))</f>
        <v>0</v>
      </c>
      <c r="S43" s="8">
        <f>STDEV(((B24/B25)*100),((E24/E25)*100),((H24/H25)*100))</f>
        <v>0</v>
      </c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9">
      <c r="B44" s="1">
        <v>5</v>
      </c>
      <c r="C44" s="1">
        <f>STDEV(((K8/K25)*100),((N8/N25)*100),((Q8/Q25)*100))</f>
        <v>13.71748526923788</v>
      </c>
      <c r="D44" s="8">
        <f>STDEV(((K9/K25)*100),((N9/N25)*100),((Q9/Q25)*100))</f>
        <v>0</v>
      </c>
      <c r="E44" s="8">
        <f>STDEV(((K10/K25)*100),((N10/N25)*100),((Q10/Q25)*100))</f>
        <v>13.717485269237789</v>
      </c>
      <c r="F44" s="8">
        <f>STDEV(((K11/K25)*100),((N11/N25)*100),((Q11/Q25)*100))</f>
        <v>0</v>
      </c>
      <c r="G44" s="8">
        <f>STDEV(((K12/K25)*100),((N12/N25)*100),((Q12/Q25)*100))</f>
        <v>0</v>
      </c>
      <c r="H44" s="8">
        <f>STDEV(((K13/K25)*100),((N13/N25)*100),((Q13/Q25)*100))</f>
        <v>0</v>
      </c>
      <c r="I44" s="8">
        <f>STDEV(((K14/K25)*100),((N14/N25)*100),((Q14/Q25)*100))</f>
        <v>0</v>
      </c>
      <c r="J44" s="8">
        <f>STDEV(((K15/K25)*100),((N15/N25)*100),((Q15/Q25)*100))</f>
        <v>0</v>
      </c>
      <c r="K44" s="8">
        <f>STDEV(((K16/K25)*100),((N16/N25)*100),((Q16/Q25)*100))</f>
        <v>0</v>
      </c>
      <c r="L44" s="8">
        <f>STDEV((($K17/$K$25)*100),(($N17/$N$25)*100),(($Q17/$Q$25)*100))</f>
        <v>0</v>
      </c>
      <c r="M44" s="8">
        <f>STDEV((($K18/$K$25)*100),(($N18/$N$25)*100),(($Q18/$Q$25)*100))</f>
        <v>0</v>
      </c>
      <c r="N44" s="8">
        <f>STDEV((($K19/$K$25)*100),(($N19/$N$25)*100),(($Q19/$Q$25)*100))</f>
        <v>0</v>
      </c>
      <c r="O44" s="8">
        <f>STDEV((($K20/$K$25)*100),(($N20/$N$25)*100),(($Q20/$Q$25)*100))</f>
        <v>0</v>
      </c>
      <c r="P44" s="8">
        <f>STDEV((($K21/$K$25)*100),(($N21/$N$25)*100),(($Q21/$Q$25)*100))</f>
        <v>0</v>
      </c>
      <c r="Q44" s="8">
        <f>STDEV((($K22/$K$25)*100),(($N22/$N$25)*100),(($Q22/$Q$25)*100))</f>
        <v>0</v>
      </c>
      <c r="R44" s="8">
        <f>STDEV((($K23/$K$25)*100),(($N23/$N$25)*100),(($Q23/$Q$25)*100))</f>
        <v>0</v>
      </c>
      <c r="S44" s="8">
        <f>STDEV((($K24/$K$25)*100),(($N24/$N$25)*100),(($Q24/$Q$25)*100))</f>
        <v>0</v>
      </c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9">
      <c r="B45" s="1">
        <v>15</v>
      </c>
      <c r="C45" s="1" t="e">
        <f>STDEV(((T8/T25)*100),((W8/W25)*100),((Z8/Z25)*100))</f>
        <v>#DIV/0!</v>
      </c>
      <c r="D45" s="8" t="e">
        <f>STDEV(((T9/T25)*100),((W9/W25)*100),((Z9/Z25)*100))</f>
        <v>#DIV/0!</v>
      </c>
      <c r="E45" s="8" t="e">
        <f>STDEV(((T10/T25)*100),((W10/W25)*100),((Z10/Z25)*100))</f>
        <v>#DIV/0!</v>
      </c>
      <c r="F45" s="8" t="e">
        <f>STDEV(((T11/T25)*100),((W11/W25)*100),((Z11/Z25)*100))</f>
        <v>#DIV/0!</v>
      </c>
      <c r="G45" s="8" t="e">
        <f>STDEV(((T12/T25)*100),((W12/W25)*100),((Z12/Z25)*100))</f>
        <v>#DIV/0!</v>
      </c>
      <c r="H45" s="8" t="e">
        <f>STDEV(((T13/T25)*100),((W13/W25)*100),((Z13/Z25)*100))</f>
        <v>#DIV/0!</v>
      </c>
      <c r="I45" s="8" t="e">
        <f>STDEV(((T14/T25)*100),((W14/W25)*100),((Z14/Z25)*100))</f>
        <v>#DIV/0!</v>
      </c>
      <c r="J45" s="8" t="e">
        <f>STDEV(((T15/T25)*100),((W15/W25)*100),((Z15/Z25)*100))</f>
        <v>#DIV/0!</v>
      </c>
      <c r="K45" s="8" t="e">
        <f>STDEV(((T16/T25)*100),((W16/W25)*100),((Z16/Z25)*100))</f>
        <v>#DIV/0!</v>
      </c>
      <c r="L45" s="8" t="e">
        <f>STDEV((($T17/$T$25)*100),(($W17/$W$25)*100),(($Z17/$Z$25)*100))</f>
        <v>#DIV/0!</v>
      </c>
      <c r="M45" s="8" t="e">
        <f>STDEV((($T18/$T$25)*100),(($W18/$W$25)*100),(($Z18/$Z$25)*100))</f>
        <v>#DIV/0!</v>
      </c>
      <c r="N45" s="8" t="e">
        <f>STDEV((($T19/$T$25)*100),(($W19/$W$25)*100),(($Z19/$Z$25)*100))</f>
        <v>#DIV/0!</v>
      </c>
      <c r="O45" s="8" t="e">
        <f>STDEV((($T20/$T$25)*100),(($W20/$W$25)*100),(($Z20/$Z$25)*100))</f>
        <v>#DIV/0!</v>
      </c>
      <c r="P45" s="8" t="e">
        <f>STDEV((($T21/$T$25)*100),(($W21/$W$25)*100),(($Z21/$Z$25)*100))</f>
        <v>#DIV/0!</v>
      </c>
      <c r="Q45" s="8" t="e">
        <f>STDEV((($T22/$T$25)*100),(($W22/$W$25)*100),(($Z22/$Z$25)*100))</f>
        <v>#DIV/0!</v>
      </c>
      <c r="R45" s="8" t="e">
        <f>STDEV((($T23/$T$25)*100),(($W23/$W$25)*100),(($Z23/$Z$25)*100))</f>
        <v>#DIV/0!</v>
      </c>
      <c r="S45" s="8" t="e">
        <f>STDEV((($T24/$T$25)*100),(($W24/$W$25)*100),(($Z24/$Z$25)*100))</f>
        <v>#DIV/0!</v>
      </c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9">
      <c r="B46" s="1">
        <v>30</v>
      </c>
      <c r="C46" s="1">
        <f>STDEV(((AC8/AC25)*100),((AF8/AF25)*100),((AI8/AI25)*100))</f>
        <v>13.531562266545416</v>
      </c>
      <c r="D46" s="8">
        <f>STDEV(((AC9/AC25)*100),((AF9/AF25)*100),((AI9/AI25)*100))</f>
        <v>0</v>
      </c>
      <c r="E46" s="8">
        <f>STDEV(((AC10/AC25)*100),((AF10/AF25)*100),((AI10/AI25)*100))</f>
        <v>13.531562266545311</v>
      </c>
      <c r="F46" s="8">
        <f>STDEV(((AC11/AC25)*100),((AF11/AF25)*100),((AI11/AI25)*100))</f>
        <v>0</v>
      </c>
      <c r="G46" s="8">
        <f>STDEV(((AC12/AC25)*100),((AF12/AF25)*100),((AI12/AI25)*100))</f>
        <v>0</v>
      </c>
      <c r="H46" s="8">
        <f>STDEV(((AC13/AC25)*100),((AF13/AF25)*100),((AI13/AI25)*100))</f>
        <v>0</v>
      </c>
      <c r="I46" s="8">
        <f>STDEV(((AC14/AC25)*100),((AF14/AF25)*100),((AI14/AI25)*100))</f>
        <v>0</v>
      </c>
      <c r="J46" s="8">
        <f>STDEV(((AC15/AC25)*100),((AF15/AF25)*100),((AI15/AI25)*100))</f>
        <v>0</v>
      </c>
      <c r="K46" s="8">
        <f>STDEV(((AC16/AC25)*100),((AF16/AF25)*100),((AI16/AI25)*100))</f>
        <v>0</v>
      </c>
      <c r="L46" s="8">
        <f>STDEV((($AC$17/$AC$25)*100),(($AF$17/$AF$25)*100),(($AI$17/$AI$25)*100))</f>
        <v>0</v>
      </c>
      <c r="M46" s="8">
        <f>STDEV((($AC$18/$AC$25)*100),(($AF$18/$AF$25)*100),(($AI$18/$AI$25)*100))</f>
        <v>0</v>
      </c>
      <c r="N46" s="8">
        <f>STDEV((($AC$19/$AC$25)*100),(($AF$19/$AF$25)*100),(($AI$19/$AI$25)*100))</f>
        <v>0</v>
      </c>
      <c r="O46" s="8">
        <f>STDEV((($AC$20/$AC$25)*100),(($AF$20/$AF$25)*100),(($AI$20/$AI$25)*100))</f>
        <v>0</v>
      </c>
      <c r="P46" s="8">
        <f>STDEV((($AC$21/$AC$25)*100),(($AF$21/$AF$25)*100),(($AI$21/$AI$25)*100))</f>
        <v>0</v>
      </c>
      <c r="Q46" s="8">
        <f>STDEV((($AC$22/$AC$25)*100),(($AF$22/$AF$25)*100),(($AI$22/$AI$25)*100))</f>
        <v>0</v>
      </c>
      <c r="R46" s="8">
        <f>STDEV((($AC$23/$AC$25)*100),(($AF$23/$AF$25)*100),(($AI$23/$AI$25)*100))</f>
        <v>0</v>
      </c>
      <c r="S46" s="8">
        <f>STDEV((($AC$24/$AC$25)*100),(($AF$24/$AF$25)*100),(($AI$24/$AI$25)*100))</f>
        <v>0</v>
      </c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9">
      <c r="B47" s="1">
        <v>60</v>
      </c>
      <c r="C47" s="1">
        <f>STDEV(((AL8/AL25)*100),((AO8/AO25)*100),((AR8/AR25)*100))</f>
        <v>3.4452775833650993</v>
      </c>
      <c r="D47" s="8">
        <f>STDEV(((AL9/AL25)*100),((AO9/AO25)*100),((AR9/AR25)*100))</f>
        <v>0</v>
      </c>
      <c r="E47" s="8">
        <f>STDEV(((AL10/AL25)*100),((AO10/AO25)*100),((AR10/AR25)*100))</f>
        <v>3.4452775833650966</v>
      </c>
      <c r="F47" s="8">
        <f>STDEV(((AL11/AL25)*100),((AO11/AO25)*100),((AR11/AR25)*100))</f>
        <v>0</v>
      </c>
      <c r="G47" s="8">
        <f>STDEV(((AL12/AL25)*100),((AO12/AO25)*100),((AR12/AR25)*100))</f>
        <v>0</v>
      </c>
      <c r="H47" s="8">
        <f>STDEV(((AL13/AL25)*100),((AO13/AO25)*100),((AR13/AR25)*100))</f>
        <v>0</v>
      </c>
      <c r="I47" s="8">
        <f>STDEV(((AL14/AL25)*100),((AO14/AO25)*100),((AR14/AR25)*100))</f>
        <v>0</v>
      </c>
      <c r="J47" s="8">
        <f>STDEV(((AL15/AL25)*100),((AO15/AO25)*100),((AR15/AR25)*100))</f>
        <v>0</v>
      </c>
      <c r="K47" s="8">
        <f>STDEV(((AL16/AL25)*100),((AO16/AO25)*100),((AR16/AR25)*100))</f>
        <v>0</v>
      </c>
      <c r="L47" s="8">
        <f>STDEV((($AL$17/$AL$25)*100),(($AO$17/$AO$25)*100),(($AR$17/$AR$25)*100))</f>
        <v>0</v>
      </c>
      <c r="M47" s="8">
        <f>STDEV((($AL$18/$AL$25)*100),(($AO$18/$AO$25)*100),(($AR$18/$AR$25)*100))</f>
        <v>0</v>
      </c>
      <c r="N47" s="8">
        <f>STDEV((($AL$19/$AL$25)*100),(($AO$19/$AO$25)*100),(($AR$19/$AR$25)*100))</f>
        <v>0</v>
      </c>
      <c r="O47" s="8">
        <f>STDEV((($AL$20/$AL$25)*100),(($AO$20/$AO$25)*100),(($AR$20/$AR$25)*100))</f>
        <v>0</v>
      </c>
      <c r="P47" s="8">
        <f>STDEV((($AL$21/$AL$25)*100),(($AO$21/$AO$25)*100),(($AR$21/$AR$25)*100))</f>
        <v>0</v>
      </c>
      <c r="Q47" s="8">
        <f>STDEV((($AL$22/$AL$25)*100),(($AO$22/$AO$25)*100),(($AR$22/$AR$25)*100))</f>
        <v>0</v>
      </c>
      <c r="R47" s="8">
        <f>STDEV((($AL$23/$AL$25)*100),(($AO$23/$AO$25)*100),(($AR$23/$AR$25)*100))</f>
        <v>0</v>
      </c>
      <c r="S47" s="8">
        <f>STDEV((($AL$24/$AL$25)*100),(($AO$24/$AO$25)*100),(($AR$24/$AR$25)*100))</f>
        <v>0</v>
      </c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9">
      <c r="B48" s="1">
        <v>120</v>
      </c>
      <c r="C48" s="1">
        <f>STDEV(((AU8/AU25)*100),((AX8/AX25)*100),((BA8/BA25)*100))</f>
        <v>2.877321813809977</v>
      </c>
      <c r="D48" s="8">
        <f>STDEV(((AU9/AU25)*100),((AX9/AX25)*100),((BA9/BA25)*100))</f>
        <v>0</v>
      </c>
      <c r="E48" s="8">
        <f>STDEV(((AU10/AU25)*100),((AX10/AX25)*100),((BA10/BA25)*100))</f>
        <v>2.8773218138099721</v>
      </c>
      <c r="F48" s="8">
        <f>STDEV(((AU11/AU25)*100),((AX11/AX25)*100),((BA11/BA25)*100))</f>
        <v>0</v>
      </c>
      <c r="G48" s="8">
        <f>STDEV(((AU12/AU25)*100),((AX12/AX25)*100),((BA12/BA25)*100))</f>
        <v>0</v>
      </c>
      <c r="H48" s="8">
        <f>STDEV(((AU13/AU25)*100),((AX13/AX25)*100),((BA13/BA25)*100))</f>
        <v>0</v>
      </c>
      <c r="I48" s="8">
        <f>STDEV(((AU14/AU25)*100),((AX14/AX25)*100),((BA14/BA25)*100))</f>
        <v>0</v>
      </c>
      <c r="J48" s="8">
        <f>STDEV(((AU15/AU25)*100),((AX15/AX25)*100),((BA15/BA25)*100))</f>
        <v>0</v>
      </c>
      <c r="K48" s="8">
        <f>STDEV(((AU16/AU25)*100),((AX16/AX25)*100),((BA16/BA25)*100))</f>
        <v>0</v>
      </c>
      <c r="L48" s="8">
        <f>STDEV((($AU$17/$AU$25)*100),(($AX$17/$AX$25)*100),(($BA$17/$BA$25)*100))</f>
        <v>0</v>
      </c>
      <c r="M48" s="8">
        <f>STDEV((($AU$18/$AU$25)*100),(($AX$18/$AX$25)*100),(($BA$18/$BA$25)*100))</f>
        <v>0</v>
      </c>
      <c r="N48" s="8">
        <f>STDEV((($AU$19/$AU$25)*100),(($AX$19/$AX$25)*100),(($BA$19/$BA$25)*100))</f>
        <v>0</v>
      </c>
      <c r="O48" s="8">
        <f>STDEV((($AU$20/$AU$25)*100),(($AX$20/$AX$25)*100),(($BA$20/$BA$25)*100))</f>
        <v>0</v>
      </c>
      <c r="P48" s="8">
        <f>STDEV((($AU$21/$AU$25)*100),(($AX$21/$AX$25)*100),(($BA$21/$BA$25)*100))</f>
        <v>0</v>
      </c>
      <c r="Q48" s="8">
        <f>STDEV((($AU$22/$AU$25)*100),(($AX$22/$AX$25)*100),(($BA$22/$BA$25)*100))</f>
        <v>0</v>
      </c>
      <c r="R48" s="8">
        <f>STDEV((($AU$23/$AU$25)*100),(($AX$23/$AX$25)*100),(($BA$23/$BA$25)*100))</f>
        <v>0</v>
      </c>
      <c r="S48" s="8">
        <f>STDEV((($AU$24/$AU$25)*100),(($AX$24/$AX$25)*100),(($BA$24/$BA$25)*100))</f>
        <v>0</v>
      </c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22"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 spans="1:22">
      <c r="A50" s="1" t="s">
        <v>7</v>
      </c>
      <c r="B50" s="1" t="s">
        <v>6</v>
      </c>
      <c r="C50" s="3" t="s">
        <v>5</v>
      </c>
      <c r="D50" s="3" t="s">
        <v>4</v>
      </c>
      <c r="E50" s="3" t="s">
        <v>3</v>
      </c>
      <c r="F50" s="3" t="s">
        <v>2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 spans="1:22">
      <c r="A51" s="1" t="s">
        <v>1</v>
      </c>
      <c r="B51" s="1">
        <f>(AVERAGE(K25,N25,Q25)/AVERAGE(B25,E25,H25))</f>
        <v>0.93780745811805721</v>
      </c>
      <c r="C51" s="1">
        <f>(AVERAGE(T25,W25,Z25)/AVERAGE(B25,E25,H25))</f>
        <v>7.2532248577201794E-2</v>
      </c>
      <c r="D51" s="1">
        <f>(AVERAGE(AC25,AF25,AI25)/AVERAGE(B25,E25,H25))</f>
        <v>1.3960588274105155</v>
      </c>
      <c r="E51" s="1">
        <f>(AVERAGE(AL25,AO25,AR25)/AVERAGE(B25,E25,H25))</f>
        <v>1.3027138580346862</v>
      </c>
      <c r="F51" s="1">
        <f>(AVERAGE(AU25,AX25,BA25)/AVERAGE(B25,E25,H25))</f>
        <v>1.0401054937461227</v>
      </c>
    </row>
    <row r="52" spans="1:22">
      <c r="A52" s="1" t="s">
        <v>0</v>
      </c>
      <c r="B52" s="1">
        <f>STDEV((K25/B25),(N25/E25),(Q25/H25))</f>
        <v>0.52427096448698418</v>
      </c>
      <c r="C52" s="1">
        <f>STDEV((T25/B25),(W25/E25),(Z25/H25))</f>
        <v>6.592572055471918E-2</v>
      </c>
      <c r="D52" s="1">
        <f>STDEV((AC25/B25),(AF25/E25),(AI25/H25))</f>
        <v>1.8709566222533613</v>
      </c>
      <c r="E52" s="1">
        <f>STDEV((AL25/B25),(AO25/E25),(AR25/H25))</f>
        <v>1.6980926594614139</v>
      </c>
      <c r="F52" s="1">
        <f>STDEV((AU25/B25),(AX25/E25),(BA25/H25))</f>
        <v>1.001020673548825</v>
      </c>
    </row>
    <row r="53" spans="1:22">
      <c r="A53" s="1" t="s">
        <v>30</v>
      </c>
      <c r="B53" s="1" t="e">
        <f>TTEST((K25,N25,Q25),(B25,E25,H25),2,3)</f>
        <v>#VALUE!</v>
      </c>
      <c r="C53" s="1" t="e">
        <f>TTEST((T25,W25,Z25),(B25,E25,H2),2,1)</f>
        <v>#VALUE!</v>
      </c>
      <c r="D53" s="1" t="e">
        <f>TTEST((AC25,AF25,AI25),(B25,E25,H25),2,1)</f>
        <v>#VALUE!</v>
      </c>
      <c r="E53" s="1" t="e">
        <f>TTEST((AL25,AO25,AR25),(B25,E25,H25),2,1)</f>
        <v>#VALUE!</v>
      </c>
      <c r="F53" s="1" t="e">
        <f>TTEST((AU25,AX25,BA25),(B25,E25,H25),2,1)</f>
        <v>#VALUE!</v>
      </c>
    </row>
    <row r="54" spans="1:22">
      <c r="A54" s="7" t="s">
        <v>29</v>
      </c>
    </row>
    <row r="55" spans="1:22">
      <c r="A55" s="1" t="s">
        <v>27</v>
      </c>
    </row>
    <row r="56" spans="1:22">
      <c r="B56" s="1" t="s">
        <v>25</v>
      </c>
      <c r="C56" s="4" t="s">
        <v>24</v>
      </c>
      <c r="D56" s="5" t="s">
        <v>23</v>
      </c>
      <c r="E56" s="5" t="s">
        <v>22</v>
      </c>
      <c r="F56" s="5" t="s">
        <v>21</v>
      </c>
      <c r="G56" s="5" t="s">
        <v>20</v>
      </c>
      <c r="H56" s="4" t="s">
        <v>19</v>
      </c>
      <c r="I56" s="4" t="s">
        <v>18</v>
      </c>
      <c r="J56" s="4" t="s">
        <v>17</v>
      </c>
      <c r="K56" s="4" t="s">
        <v>16</v>
      </c>
      <c r="L56" s="4" t="s">
        <v>15</v>
      </c>
      <c r="M56" s="4" t="s">
        <v>14</v>
      </c>
      <c r="N56" s="4" t="s">
        <v>13</v>
      </c>
      <c r="O56" s="4" t="s">
        <v>12</v>
      </c>
      <c r="P56" s="4" t="s">
        <v>11</v>
      </c>
      <c r="Q56" s="4" t="s">
        <v>10</v>
      </c>
      <c r="R56" s="4" t="s">
        <v>9</v>
      </c>
      <c r="S56" s="4" t="s">
        <v>8</v>
      </c>
      <c r="T56" s="4"/>
      <c r="V56" s="1" t="s">
        <v>26</v>
      </c>
    </row>
    <row r="57" spans="1:22">
      <c r="B57" s="1">
        <v>0</v>
      </c>
      <c r="C57" s="6">
        <f>(AVERAGE(C8,F8,I8)/AVERAGE(C25,F25,I25))*100</f>
        <v>100</v>
      </c>
      <c r="D57" s="6">
        <f>(AVERAGE(C9,F9,I9)/AVERAGE(C25,F25,I25))*100</f>
        <v>0</v>
      </c>
      <c r="E57" s="6">
        <f>(AVERAGE(C10,F10,I10)/AVERAGE(C25,F25,I25))*100</f>
        <v>0</v>
      </c>
      <c r="F57" s="6">
        <f>(AVERAGE(C11,F11,I11)/AVERAGE(C25,F25,I25))*100</f>
        <v>0</v>
      </c>
      <c r="G57" s="6">
        <f>(AVERAGE($C12,$F12,$I12)/AVERAGE($C$25,$F$25,$I$25))*100</f>
        <v>0</v>
      </c>
      <c r="H57" s="6">
        <f>(AVERAGE($C13,$F13,$I13)/AVERAGE($C$25,$F$25,$I$25))*100</f>
        <v>0</v>
      </c>
      <c r="I57" s="6">
        <f>(AVERAGE($C14,$F14,$I14)/AVERAGE($C$25,$F$25,$I$25))*100</f>
        <v>0</v>
      </c>
      <c r="J57" s="6">
        <f>(AVERAGE($C15,$F15,$I15)/AVERAGE($C$25,$F$25,$I$25))*100</f>
        <v>0</v>
      </c>
      <c r="K57" s="6">
        <f>(AVERAGE($C16,$F16,$I16)/AVERAGE($C$25,$F$25,$I$25))*100</f>
        <v>0</v>
      </c>
      <c r="L57" s="6">
        <f>(AVERAGE($C17,$F17,$I17)/AVERAGE($C$25,$F$25,$I$25))*100</f>
        <v>0</v>
      </c>
      <c r="M57" s="6">
        <f>(AVERAGE($C18,$F18,$I18)/AVERAGE($C$25,$F$25,$I$25))*100</f>
        <v>0</v>
      </c>
      <c r="N57" s="6">
        <f>(AVERAGE($C19,$F19,$I19)/AVERAGE($C$25,$F$25,$I$25))*100</f>
        <v>0</v>
      </c>
      <c r="O57" s="6">
        <f>(AVERAGE($C20,$F20,$I20)/AVERAGE($C$25,$F$25,$I$25))*100</f>
        <v>0</v>
      </c>
      <c r="P57" s="6">
        <f>(AVERAGE($C21,$F21,$I21)/AVERAGE($C$25,$F$25,$I$25))*100</f>
        <v>0</v>
      </c>
      <c r="Q57" s="6">
        <f>(AVERAGE($C22,$F22,$I22)/AVERAGE($C$25,$F$25,$I$25))*100</f>
        <v>0</v>
      </c>
      <c r="R57" s="6">
        <f>(AVERAGE($C23,$F23,$I23)/AVERAGE($C$25,$F$25,$I$25))*100</f>
        <v>0</v>
      </c>
      <c r="S57" s="6">
        <f>(AVERAGE($C24,$F24,$I24)/AVERAGE($C$25,$F$25,$I$25))*100</f>
        <v>0</v>
      </c>
      <c r="T57" s="6"/>
      <c r="U57" s="6"/>
      <c r="V57" s="6">
        <f t="shared" ref="V57:V62" si="3">SUM(D57:T57)</f>
        <v>0</v>
      </c>
    </row>
    <row r="58" spans="1:22">
      <c r="B58" s="1">
        <v>5</v>
      </c>
      <c r="C58" s="6">
        <f>(AVERAGE(L8,O8,R8)/AVERAGE(L25,O25,R25))*100</f>
        <v>78.388435739607445</v>
      </c>
      <c r="D58" s="6">
        <f>(AVERAGE(L9,O9,R9)/AVERAGE(L25,O25,R25))*100</f>
        <v>0</v>
      </c>
      <c r="E58" s="6">
        <f>(AVERAGE(L10,O10,R10)/AVERAGE(L25,O25,R25))*100</f>
        <v>21.611564260392541</v>
      </c>
      <c r="F58" s="6">
        <f>(AVERAGE(L11,O11,R11)/AVERAGE(L25,O25,R25))*100</f>
        <v>0</v>
      </c>
      <c r="G58" s="6">
        <f>(AVERAGE($L12,$O12,$R12)/AVERAGE($L$25,$O$25,$R$25))*100</f>
        <v>0</v>
      </c>
      <c r="H58" s="6">
        <f>(AVERAGE($L13,$O13,$R13)/AVERAGE($L$25,$O$25,$R$25))*100</f>
        <v>0</v>
      </c>
      <c r="I58" s="6">
        <f>(AVERAGE($L14,$O14,$R14)/AVERAGE($L$25,$O$25,$R$25))*100</f>
        <v>0</v>
      </c>
      <c r="J58" s="6">
        <f>(AVERAGE($L15,$O15,$R15)/AVERAGE($L$25,$O$25,$R$25))*100</f>
        <v>0</v>
      </c>
      <c r="K58" s="6">
        <f>(AVERAGE($L16,$O16,$R16)/AVERAGE($L$25,$O$25,$R$25))*100</f>
        <v>0</v>
      </c>
      <c r="L58" s="6">
        <f>(AVERAGE($L17,$O17,$R17)/AVERAGE($L$25,$O$25,$R$25))*100</f>
        <v>0</v>
      </c>
      <c r="M58" s="6">
        <f>(AVERAGE($L18,$O18,$R18)/AVERAGE($L$25,$O$25,$R$25))*100</f>
        <v>0</v>
      </c>
      <c r="N58" s="6">
        <f>(AVERAGE($L19,$O19,$R19)/AVERAGE($L$25,$O$25,$R$25))*100</f>
        <v>0</v>
      </c>
      <c r="O58" s="6">
        <f>(AVERAGE($L20,$O20,$R20)/AVERAGE($L$25,$O$25,$R$25))*100</f>
        <v>0</v>
      </c>
      <c r="P58" s="6">
        <f>(AVERAGE($L21,$O21,$R21)/AVERAGE($L$25,$O$25,$R$25))*100</f>
        <v>0</v>
      </c>
      <c r="Q58" s="6">
        <f>(AVERAGE($L22,$O22,$R22)/AVERAGE($L$25,$O$25,$R$25))*100</f>
        <v>0</v>
      </c>
      <c r="R58" s="6">
        <f>(AVERAGE($L23,$O23,$R23)/AVERAGE($L$25,$O$25,$R$25))*100</f>
        <v>0</v>
      </c>
      <c r="S58" s="6">
        <f>(AVERAGE($L24,$O24,$R24)/AVERAGE($L$25,$O$25,$R$25))*100</f>
        <v>0</v>
      </c>
      <c r="T58" s="6"/>
      <c r="U58" s="6"/>
      <c r="V58" s="6">
        <f t="shared" si="3"/>
        <v>21.611564260392541</v>
      </c>
    </row>
    <row r="59" spans="1:22">
      <c r="B59" s="1">
        <v>15</v>
      </c>
      <c r="C59" s="6">
        <f>(AVERAGE(U8,X8,AA8)/AVERAGE(U25,X25,AA25))*100</f>
        <v>73.035626570961497</v>
      </c>
      <c r="D59" s="6">
        <f>(AVERAGE(U9,X9,AA9)/AVERAGE(U25,X25,AA25))*100</f>
        <v>0</v>
      </c>
      <c r="E59" s="6">
        <f>(AVERAGE(U10,X10,AA10)/AVERAGE(U25,X25,AA25))*100</f>
        <v>26.964373429038517</v>
      </c>
      <c r="F59" s="6">
        <f>(AVERAGE(U11,X11,AA11)/AVERAGE(U25,X25,AA25))*100</f>
        <v>0</v>
      </c>
      <c r="G59" s="6">
        <f>(AVERAGE($U12,$X12,$AA12)/AVERAGE($U$25,$X$25,$AA$25))*100</f>
        <v>0</v>
      </c>
      <c r="H59" s="6">
        <f>(AVERAGE($U13,$X13,$AA13)/AVERAGE($U$25,$X$25,$AA$25))*100</f>
        <v>0</v>
      </c>
      <c r="I59" s="6">
        <f>(AVERAGE($U14,$X14,$AA14)/AVERAGE($U$25,$X$25,$AA$25))*100</f>
        <v>0</v>
      </c>
      <c r="J59" s="6">
        <f>(AVERAGE($U15,$X15,$AA15)/AVERAGE($U$25,$X$25,$AA$25))*100</f>
        <v>0</v>
      </c>
      <c r="K59" s="6">
        <f>(AVERAGE($U16,$X16,$AA16)/AVERAGE($U$25,$X$25,$AA$25))*100</f>
        <v>0</v>
      </c>
      <c r="L59" s="6">
        <f>(AVERAGE($U17,$X17,$AA17)/AVERAGE($U$25,$X$25,$AA$25))*100</f>
        <v>0</v>
      </c>
      <c r="M59" s="6">
        <f>(AVERAGE($U18,$X18,$AA18)/AVERAGE($U$25,$X$25,$AA$25))*100</f>
        <v>0</v>
      </c>
      <c r="N59" s="6">
        <f>(AVERAGE($U19,$X19,$AA19)/AVERAGE($U$25,$X$25,$AA$25))*100</f>
        <v>0</v>
      </c>
      <c r="O59" s="6">
        <f>(AVERAGE($U20,$X20,$AA20)/AVERAGE($U$25,$X$25,$AA$25))*100</f>
        <v>0</v>
      </c>
      <c r="P59" s="6">
        <f>(AVERAGE($U21,$X21,$AA21)/AVERAGE($U$25,$X$25,$AA$25))*100</f>
        <v>0</v>
      </c>
      <c r="Q59" s="6">
        <f>(AVERAGE($U22,$X22,$AA22)/AVERAGE($U$25,$X$25,$AA$25))*100</f>
        <v>0</v>
      </c>
      <c r="R59" s="6">
        <f>(AVERAGE($U23,$X23,$AA23)/AVERAGE($U$25,$X$25,$AA$25))*100</f>
        <v>0</v>
      </c>
      <c r="S59" s="6">
        <f>(AVERAGE($U24,$X24,$AA24)/AVERAGE($U$25,$X$25,$AA$25))*100</f>
        <v>0</v>
      </c>
      <c r="T59" s="6"/>
      <c r="U59" s="6"/>
      <c r="V59" s="6">
        <f t="shared" si="3"/>
        <v>26.964373429038517</v>
      </c>
    </row>
    <row r="60" spans="1:22">
      <c r="B60" s="1">
        <v>30</v>
      </c>
      <c r="C60" s="6">
        <f>(AVERAGE(AD8,AG8,AJ8)/AVERAGE(AD25,AG25,AJ25))*100</f>
        <v>100</v>
      </c>
      <c r="D60" s="6">
        <f>(AVERAGE(AD9,AG9,AJ9)/AVERAGE(AD25,AG25,AJ25))*100</f>
        <v>0</v>
      </c>
      <c r="E60" s="6">
        <f>(AVERAGE(AD10,AG10,AJ10)/AVERAGE(AD25,AG25,AJ25))*100</f>
        <v>0</v>
      </c>
      <c r="F60" s="6">
        <f>(AVERAGE(AD11,AG11,AJ11)/AVERAGE(AD25,AG25,AJ25))*100</f>
        <v>0</v>
      </c>
      <c r="G60" s="6">
        <f>(AVERAGE($AD12,$AG12,$AJ12)/AVERAGE($AD$25,$AG$25,$AJ$25))*100</f>
        <v>0</v>
      </c>
      <c r="H60" s="6">
        <f>(AVERAGE($AD13,$AG13,$AJ13)/AVERAGE($AD$25,$AG$25,$AJ$25))*100</f>
        <v>0</v>
      </c>
      <c r="I60" s="6">
        <f>(AVERAGE($AD14,$AG14,$AJ14)/AVERAGE($AD$25,$AG$25,$AJ$25))*100</f>
        <v>0</v>
      </c>
      <c r="J60" s="6">
        <f>(AVERAGE($AD15,$AG15,$AJ15)/AVERAGE($AD$25,$AG$25,$AJ$25))*100</f>
        <v>0</v>
      </c>
      <c r="K60" s="6">
        <f>(AVERAGE($AD16,$AG16,$AJ16)/AVERAGE($AD$25,$AG$25,$AJ$25))*100</f>
        <v>0</v>
      </c>
      <c r="L60" s="6">
        <f>(AVERAGE($AD17,$AG17,$AJ17)/AVERAGE($AD$25,$AG$25,$AJ$25))*100</f>
        <v>0</v>
      </c>
      <c r="M60" s="6">
        <f>(AVERAGE($AD18,$AG18,$AJ18)/AVERAGE($AD$25,$AG$25,$AJ$25))*100</f>
        <v>0</v>
      </c>
      <c r="N60" s="6">
        <f>(AVERAGE($AD19,$AG19,$AJ19)/AVERAGE($AD$25,$AG$25,$AJ$25))*100</f>
        <v>0</v>
      </c>
      <c r="O60" s="6">
        <f>(AVERAGE($AD20,$AG20,$AJ20)/AVERAGE($AD$25,$AG$25,$AJ$25))*100</f>
        <v>0</v>
      </c>
      <c r="P60" s="6">
        <f>(AVERAGE($AD21,$AG21,$AJ21)/AVERAGE($AD$25,$AG$25,$AJ$25))*100</f>
        <v>0</v>
      </c>
      <c r="Q60" s="6">
        <f>(AVERAGE($AD22,$AG22,$AJ22)/AVERAGE($AD$25,$AG$25,$AJ$25))*100</f>
        <v>0</v>
      </c>
      <c r="R60" s="6">
        <f>(AVERAGE($AD23,$AG23,$AJ23)/AVERAGE($AD$25,$AG$25,$AJ$25))*100</f>
        <v>0</v>
      </c>
      <c r="S60" s="6">
        <f>(AVERAGE($AD24,$AG24,$AJ24)/AVERAGE($AD$25,$AG$25,$AJ$25))*100</f>
        <v>0</v>
      </c>
      <c r="T60" s="6"/>
      <c r="U60" s="6"/>
      <c r="V60" s="6">
        <f t="shared" si="3"/>
        <v>0</v>
      </c>
    </row>
    <row r="61" spans="1:22">
      <c r="B61" s="1">
        <v>60</v>
      </c>
      <c r="C61" s="6">
        <f>(AVERAGE(AM8,AP8,AS8)/AVERAGE(AM25,AP25,AS25))*100</f>
        <v>100</v>
      </c>
      <c r="D61" s="6">
        <f>(AVERAGE(AM9,AP9,AS9)/AVERAGE(AM25,AP25,AS25))*100</f>
        <v>0</v>
      </c>
      <c r="E61" s="6">
        <f>(AVERAGE(AM10,AP10,AS10)/AVERAGE(AM25,AP25,AS25))*100</f>
        <v>0</v>
      </c>
      <c r="F61" s="6">
        <f>(AVERAGE(AM11,AP11,AS11)/AVERAGE(AM25,AP25,AS25))*100</f>
        <v>0</v>
      </c>
      <c r="G61" s="6">
        <f>(AVERAGE($AM$12,$AP$12,$AS$12)/AVERAGE($AM$25,$AP$25,$AS$25))*100</f>
        <v>0</v>
      </c>
      <c r="H61" s="6">
        <f>(AVERAGE($AM$13,$AP$13,$AS$13)/AVERAGE($AM$25,$AP$25,$AS$25))*100</f>
        <v>0</v>
      </c>
      <c r="I61" s="6">
        <f>(AVERAGE($AM$14,$AP$14,$AS$14)/AVERAGE($AM$25,$AP$25,$AS$25))*100</f>
        <v>0</v>
      </c>
      <c r="J61" s="6">
        <f>(AVERAGE($AM$15,$AP$15,$AS$15)/AVERAGE($AM$25,$AP$25,$AS$25))*100</f>
        <v>0</v>
      </c>
      <c r="K61" s="6">
        <f>(AVERAGE($AM$16,$AP$16,$AS$16)/AVERAGE($AM$25,$AP$25,$AS$25))*100</f>
        <v>0</v>
      </c>
      <c r="L61" s="6">
        <f>(AVERAGE($AM$17,$AP$17,$AS$17)/AVERAGE($AM$25,$AP$25,$AS$25))*100</f>
        <v>0</v>
      </c>
      <c r="M61" s="6">
        <f>(AVERAGE($AM$18,$AP$18,$AS$18)/AVERAGE($AM$25,$AP$25,$AS$25))*100</f>
        <v>0</v>
      </c>
      <c r="N61" s="6">
        <f>(AVERAGE($AM$19,$AP$19,$AS$19)/AVERAGE($AM$25,$AP$25,$AS$25))*100</f>
        <v>0</v>
      </c>
      <c r="O61" s="6">
        <f>(AVERAGE($AM$20,$AP$20,$AS$20)/AVERAGE($AM$25,$AP$25,$AS$25))*100</f>
        <v>0</v>
      </c>
      <c r="P61" s="6">
        <f>(AVERAGE($AM$21,$AP$21,$AS$21)/AVERAGE($AM$25,$AP$25,$AS$25))*100</f>
        <v>0</v>
      </c>
      <c r="Q61" s="6">
        <f>(AVERAGE($AM$22,$AP$22,$AS$22)/AVERAGE($AM$25,$AP$25,$AS$25))*100</f>
        <v>0</v>
      </c>
      <c r="R61" s="6">
        <f>(AVERAGE($AM$23,$AP$23,$AS$23)/AVERAGE($AM$25,$AP$25,$AS$25))*100</f>
        <v>0</v>
      </c>
      <c r="S61" s="6">
        <f>(AVERAGE($AM$24,$AP$24,$AS$24)/AVERAGE($AM$25,$AP$25,$AS$25))*100</f>
        <v>0</v>
      </c>
      <c r="T61" s="6"/>
      <c r="U61" s="6"/>
      <c r="V61" s="6">
        <f t="shared" si="3"/>
        <v>0</v>
      </c>
    </row>
    <row r="62" spans="1:22">
      <c r="B62" s="1">
        <v>120</v>
      </c>
      <c r="C62" s="1">
        <f>(AVERAGE(AV8,AY8,BB8)/AVERAGE(AV25,AY25,BB25))*100</f>
        <v>100</v>
      </c>
      <c r="D62" s="1">
        <f>(AVERAGE(AV9,AY9,BB9)/AVERAGE(AV25,AY25,BB25))*100</f>
        <v>0</v>
      </c>
      <c r="E62" s="1">
        <f>(AVERAGE(AV10,AY10,BB10)/AVERAGE(AV25,AY25,BB25))*100</f>
        <v>0</v>
      </c>
      <c r="F62" s="1">
        <f>(AVERAGE(AV11,AY11,BB11)/AVERAGE(AV25,AY25,BB25))*100</f>
        <v>0</v>
      </c>
      <c r="G62" s="1">
        <f>(AVERAGE($AV12,$AY12,$BB12)/AVERAGE($AV$25,$AY$25,$BB$25))*100</f>
        <v>0</v>
      </c>
      <c r="H62" s="1">
        <f>(AVERAGE($AV13,$AY13,$BB13)/AVERAGE($AV$25,$AY$25,$BB$25))*100</f>
        <v>0</v>
      </c>
      <c r="I62" s="1">
        <f>(AVERAGE($AV14,$AY14,$BB14)/AVERAGE($AV$25,$AY$25,$BB$25))*100</f>
        <v>0</v>
      </c>
      <c r="J62" s="1">
        <f>(AVERAGE($AV15,$AY15,$BB15)/AVERAGE($AV$25,$AY$25,$BB$25))*100</f>
        <v>0</v>
      </c>
      <c r="K62" s="1">
        <f>(AVERAGE($AV16,$AY16,$BB16)/AVERAGE($AV$25,$AY$25,$BB$25))*100</f>
        <v>0</v>
      </c>
      <c r="L62" s="1">
        <f>(AVERAGE($AV17,$AY17,$BB17)/AVERAGE($AV$25,$AY$25,$BB$25))*100</f>
        <v>0</v>
      </c>
      <c r="M62" s="1">
        <f>(AVERAGE($AV18,$AY18,$BB18)/AVERAGE($AV$25,$AY$25,$BB$25))*100</f>
        <v>0</v>
      </c>
      <c r="N62" s="1">
        <f>(AVERAGE($AV19,$AY19,$BB19)/AVERAGE($AV$25,$AY$25,$BB$25))*100</f>
        <v>0</v>
      </c>
      <c r="O62" s="1">
        <f>(AVERAGE($AV20,$AY20,$BB20)/AVERAGE($AV$25,$AY$25,$BB$25))*100</f>
        <v>0</v>
      </c>
      <c r="P62" s="1">
        <f>(AVERAGE($AV21,$AY21,$BB21)/AVERAGE($AV$25,$AY$25,$BB$25))*100</f>
        <v>0</v>
      </c>
      <c r="Q62" s="1">
        <f>(AVERAGE($AV22,$AY22,$BB22)/AVERAGE($AV$25,$AY$25,$BB$25))*100</f>
        <v>0</v>
      </c>
      <c r="R62" s="1">
        <f>(AVERAGE($AV23,$AY23,$BB23)/AVERAGE($AV$25,$AY$25,$BB$25))*100</f>
        <v>0</v>
      </c>
      <c r="S62" s="1">
        <f>(AVERAGE($AV24,$AY24,$BB24)/AVERAGE($AV$25,$AY$25,$BB$25))*100</f>
        <v>0</v>
      </c>
      <c r="V62" s="6">
        <f t="shared" si="3"/>
        <v>0</v>
      </c>
    </row>
    <row r="63" spans="1:22">
      <c r="A63" s="1" t="s">
        <v>0</v>
      </c>
    </row>
    <row r="64" spans="1:22">
      <c r="B64" s="1" t="s">
        <v>25</v>
      </c>
      <c r="C64" s="4" t="s">
        <v>24</v>
      </c>
      <c r="D64" s="5" t="s">
        <v>23</v>
      </c>
      <c r="E64" s="5" t="s">
        <v>22</v>
      </c>
      <c r="F64" s="5" t="s">
        <v>21</v>
      </c>
      <c r="G64" s="5" t="s">
        <v>20</v>
      </c>
      <c r="H64" s="4" t="s">
        <v>19</v>
      </c>
      <c r="I64" s="4" t="s">
        <v>18</v>
      </c>
      <c r="J64" s="4" t="s">
        <v>17</v>
      </c>
      <c r="K64" s="4" t="s">
        <v>16</v>
      </c>
      <c r="L64" s="4" t="s">
        <v>15</v>
      </c>
      <c r="M64" s="4" t="s">
        <v>14</v>
      </c>
      <c r="N64" s="4" t="s">
        <v>13</v>
      </c>
      <c r="O64" s="4" t="s">
        <v>12</v>
      </c>
      <c r="P64" s="4" t="s">
        <v>11</v>
      </c>
      <c r="Q64" s="4" t="s">
        <v>10</v>
      </c>
      <c r="R64" s="4" t="s">
        <v>9</v>
      </c>
      <c r="S64" s="4" t="s">
        <v>8</v>
      </c>
      <c r="T64" s="4"/>
      <c r="U64" s="3"/>
      <c r="V64" s="3"/>
    </row>
    <row r="65" spans="1:22">
      <c r="B65" s="1">
        <v>0</v>
      </c>
      <c r="C65" s="8">
        <f>STDEV(((C8/C25)*100),((F8/F25)*100),((I8/I25)*100))</f>
        <v>0</v>
      </c>
      <c r="D65" s="8">
        <f>STDEV(((C9/C25)*100),((F9/F25)*100),((I9/I25)*100))</f>
        <v>0</v>
      </c>
      <c r="E65" s="8">
        <f>STDEV(((C10/C25)*100),((F10/F25)*100),((I10/I25)*100))</f>
        <v>0</v>
      </c>
      <c r="F65" s="8">
        <f>STDEV(((C11/C25)*100),((F11/F25)*100),((I11/I25)*100))</f>
        <v>0</v>
      </c>
      <c r="G65" s="8">
        <f>STDEV((($C12/$C$25)*100),(($F12/$F$25)*100),(($I12/$I$25)*100))</f>
        <v>0</v>
      </c>
      <c r="H65" s="8">
        <f>STDEV((($C13/$C$25)*100),(($F13/$F$25)*100),(($I13/$I$25)*100))</f>
        <v>0</v>
      </c>
      <c r="I65" s="8">
        <f>STDEV((($C14/$C$25)*100),(($F14/$F$25)*100),(($I14/$I$25)*100))</f>
        <v>0</v>
      </c>
      <c r="J65" s="8">
        <f>STDEV((($C15/$C$25)*100),(($F15/$F$25)*100),(($I15/$I$25)*100))</f>
        <v>0</v>
      </c>
      <c r="K65" s="8">
        <f>STDEV((($C16/$C$25)*100),(($F16/$F$25)*100),(($I16/$I$25)*100))</f>
        <v>0</v>
      </c>
      <c r="L65" s="8">
        <f>STDEV((($C17/$C$25)*100),(($F17/$F$25)*100),(($I17/$I$25)*100))</f>
        <v>0</v>
      </c>
      <c r="M65" s="8">
        <f>STDEV((($C18/$C$25)*100),(($F18/$F$25)*100),(($I18/$I$25)*100))</f>
        <v>0</v>
      </c>
      <c r="N65" s="8">
        <f>STDEV((($C19/$C$25)*100),(($F19/$F$25)*100),(($I19/$I$25)*100))</f>
        <v>0</v>
      </c>
      <c r="O65" s="8">
        <f>STDEV((($C20/$C$25)*100),(($F20/$F$25)*100),(($I20/$I$25)*100))</f>
        <v>0</v>
      </c>
      <c r="P65" s="8">
        <f>STDEV((($C21/$C$25)*100),(($F21/$F$25)*100),(($I21/$I$25)*100))</f>
        <v>0</v>
      </c>
      <c r="Q65" s="8">
        <f>STDEV((($C22/$C$25)*100),(($F22/$F$25)*100),(($I22/$I$25)*100))</f>
        <v>0</v>
      </c>
      <c r="R65" s="8">
        <f>STDEV((($C12/$C$25)*100),(($F12/$F$25)*100),(($I12/$I$25)*100))</f>
        <v>0</v>
      </c>
      <c r="S65" s="8">
        <f>STDEV((($C12/$C$25)*100),(($F12/$F$25)*100),(($I12/$I$25)*100))</f>
        <v>0</v>
      </c>
      <c r="T65" s="3"/>
      <c r="U65" s="3"/>
      <c r="V65" s="3"/>
    </row>
    <row r="66" spans="1:22">
      <c r="B66" s="1">
        <v>5</v>
      </c>
      <c r="C66" s="1">
        <f>STDEV(((L8/L25)*100),((O8/O25)*100),((R8/R25)*100))</f>
        <v>17.762233930362385</v>
      </c>
      <c r="D66" s="1">
        <f>STDEV(((L9/L25)*100),((O9/O25)*100),((R9/R25)*100))</f>
        <v>0</v>
      </c>
      <c r="E66" s="8">
        <f>STDEV(((L10/L25)*100),((O10/O25)*100),((R10/R25)*100))</f>
        <v>17.762233930362402</v>
      </c>
      <c r="F66" s="8">
        <f>STDEV(((L11/L25)*100),((O11/O25)*100),((R11/R25)*100))</f>
        <v>0</v>
      </c>
      <c r="G66" s="8">
        <f>STDEV((($L12/$L$25)*100),(($O12/$O$25)*100),(($R12/$R$25)*100))</f>
        <v>0</v>
      </c>
      <c r="H66" s="8">
        <f>STDEV((($L13/$L$25)*100),(($O13/$O$25)*100),(($R13/$R$25)*100))</f>
        <v>0</v>
      </c>
      <c r="I66" s="8">
        <f>STDEV((($L14/$L$25)*100),(($O14/$O$25)*100),(($R14/$R$25)*100))</f>
        <v>0</v>
      </c>
      <c r="J66" s="8">
        <f>STDEV((($L15/$L$25)*100),(($O15/$O$25)*100),(($R15/$R$25)*100))</f>
        <v>0</v>
      </c>
      <c r="K66" s="8">
        <f>STDEV((($L16/$L$25)*100),(($O16/$O$25)*100),(($R16/$R$25)*100))</f>
        <v>0</v>
      </c>
      <c r="L66" s="8">
        <f>STDEV((($L17/$L$25)*100),(($O17/$O$25)*100),(($R17/$R$25)*100))</f>
        <v>0</v>
      </c>
      <c r="M66" s="8">
        <f>STDEV((($L18/$L$25)*100),(($O18/$O$25)*100),(($R18/$R$25)*100))</f>
        <v>0</v>
      </c>
      <c r="N66" s="8">
        <f>STDEV((($L19/$L$25)*100),(($O19/$O$25)*100),(($R19/$R$25)*100))</f>
        <v>0</v>
      </c>
      <c r="O66" s="8">
        <f>STDEV((($L20/$L$25)*100),(($O20/$O$25)*100),(($R20/$R$25)*100))</f>
        <v>0</v>
      </c>
      <c r="P66" s="8">
        <f>STDEV((($L21/$L$25)*100),(($O21/$O$25)*100),(($R21/$R$25)*100))</f>
        <v>0</v>
      </c>
      <c r="Q66" s="8">
        <f>STDEV((($L22/$L$25)*100),(($O22/$O$25)*100),(($R22/$R$25)*100))</f>
        <v>0</v>
      </c>
      <c r="R66" s="8">
        <f>STDEV((($L12/$L$25)*100),(($O12/$O$25)*100),(($R12/$R$25)*100))</f>
        <v>0</v>
      </c>
      <c r="S66" s="8">
        <f>STDEV((($L12/$L$25)*100),(($O12/$O$25)*100),(($R12/$R$25)*100))</f>
        <v>0</v>
      </c>
      <c r="T66" s="3"/>
      <c r="U66" s="3"/>
      <c r="V66" s="3"/>
    </row>
    <row r="67" spans="1:22">
      <c r="B67" s="1">
        <v>15</v>
      </c>
      <c r="C67" s="1">
        <f>STDEV(((U8/U25)*100),((X8/X25)*100),((AA8/AA25)*100))</f>
        <v>9.417844100359563</v>
      </c>
      <c r="D67" s="1">
        <f>STDEV(((U9/U25)*100),((X9/X25)*100),((AA9/AA25)*100))</f>
        <v>0</v>
      </c>
      <c r="E67" s="8">
        <f>STDEV(((U10/U25)*100),((X10/X25)*100),((AA10/AA25)*100))</f>
        <v>9.4178441003595026</v>
      </c>
      <c r="F67" s="8">
        <f>STDEV(((U11/U25)*100),((X11/X25)*100),((AA11/AA25)*100))</f>
        <v>0</v>
      </c>
      <c r="G67" s="8">
        <f>STDEV((($U12/$U$25)*100),(($X12/$X$25)*100),(($AA12/$AA$25)*100))</f>
        <v>0</v>
      </c>
      <c r="H67" s="8">
        <f>STDEV((($U13/$U$25)*100),(($X13/$X$25)*100),(($AA13/$AA$25)*100))</f>
        <v>0</v>
      </c>
      <c r="I67" s="8">
        <f>STDEV((($U14/$U$25)*100),(($X14/$X$25)*100),(($AA14/$AA$25)*100))</f>
        <v>0</v>
      </c>
      <c r="J67" s="8">
        <f>STDEV((($U15/$U$25)*100),(($X15/$X$25)*100),(($AA15/$AA$25)*100))</f>
        <v>0</v>
      </c>
      <c r="K67" s="8">
        <f>STDEV((($U16/$U$25)*100),(($X16/$X$25)*100),(($AA16/$AA$25)*100))</f>
        <v>0</v>
      </c>
      <c r="L67" s="8">
        <f>STDEV((($U17/$U$25)*100),(($X17/$X$25)*100),(($AA17/$AA$25)*100))</f>
        <v>0</v>
      </c>
      <c r="M67" s="8">
        <f>STDEV((($U18/$U$25)*100),(($X18/$X$25)*100),(($AA18/$AA$25)*100))</f>
        <v>0</v>
      </c>
      <c r="N67" s="8">
        <f>STDEV((($U19/$U$25)*100),(($X19/$X$25)*100),(($AA19/$AA$25)*100))</f>
        <v>0</v>
      </c>
      <c r="O67" s="8">
        <f>STDEV((($U20/$U$25)*100),(($X20/$X$25)*100),(($AA20/$AA$25)*100))</f>
        <v>0</v>
      </c>
      <c r="P67" s="8">
        <f>STDEV((($U21/$U$25)*100),(($X21/$X$25)*100),(($AA21/$AA$25)*100))</f>
        <v>0</v>
      </c>
      <c r="Q67" s="8">
        <f>STDEV((($U22/$U$25)*100),(($X22/$X$25)*100),(($AA22/$AA$25)*100))</f>
        <v>0</v>
      </c>
      <c r="R67" s="8">
        <f>STDEV((($U12/$U$25)*100),(($X12/$X$25)*100),(($AA12/$AA$25)*100))</f>
        <v>0</v>
      </c>
      <c r="S67" s="8">
        <f>STDEV((($U12/$U$25)*100),(($X12/$X$25)*100),(($AA12/$AA$25)*100))</f>
        <v>0</v>
      </c>
      <c r="T67" s="3"/>
      <c r="U67" s="3"/>
      <c r="V67" s="3"/>
    </row>
    <row r="68" spans="1:22">
      <c r="B68" s="1">
        <v>30</v>
      </c>
      <c r="C68" s="1">
        <f>STDEV(((AD8/AD25)*100),((AG8/AG25)*100),((AJ8/AJ25)*100))</f>
        <v>0</v>
      </c>
      <c r="D68" s="1">
        <f>STDEV(((AD9/AD25)*100),((AG9/AG25)*100),((AJ9/AJ25)*100))</f>
        <v>0</v>
      </c>
      <c r="E68" s="8">
        <f>STDEV(((AD10/AD25)*100),((AG10/AG25)*100),((AJ10/AJ25)*100))</f>
        <v>0</v>
      </c>
      <c r="F68" s="8">
        <f>STDEV(((AD11/AD25)*100),((AG11/AG25)*100),((AJ11/AJ25)*100))</f>
        <v>0</v>
      </c>
      <c r="G68" s="8">
        <f>STDEV((($AD12/$AD$25)*100),(($AG12/$AG$25)*100),(($AJ12/$AJ$25)*100))</f>
        <v>0</v>
      </c>
      <c r="H68" s="8">
        <f>STDEV((($AD13/$AD$25)*100),(($AG13/$AG$25)*100),(($AJ13/$AJ$25)*100))</f>
        <v>0</v>
      </c>
      <c r="I68" s="8">
        <f>STDEV((($AD14/$AD$25)*100),(($AG14/$AG$25)*100),(($AJ14/$AJ$25)*100))</f>
        <v>0</v>
      </c>
      <c r="J68" s="8">
        <f>STDEV((($AD15/$AD$25)*100),(($AG15/$AG$25)*100),(($AJ15/$AJ$25)*100))</f>
        <v>0</v>
      </c>
      <c r="K68" s="8">
        <f>STDEV((($AD16/$AD$25)*100),(($AG16/$AG$25)*100),(($AJ16/$AJ$25)*100))</f>
        <v>0</v>
      </c>
      <c r="L68" s="8">
        <f>STDEV((($AD17/$AD$25)*100),(($AG17/$AG$25)*100),(($AJ17/$AJ$25)*100))</f>
        <v>0</v>
      </c>
      <c r="M68" s="8">
        <f>STDEV((($AD18/$AD$25)*100),(($AG18/$AG$25)*100),(($AJ18/$AJ$25)*100))</f>
        <v>0</v>
      </c>
      <c r="N68" s="8">
        <f>STDEV((($AD19/$AD$25)*100),(($AG19/$AG$25)*100),(($AJ19/$AJ$25)*100))</f>
        <v>0</v>
      </c>
      <c r="O68" s="8">
        <f>STDEV((($AD20/$AD$25)*100),(($AG20/$AG$25)*100),(($AJ20/$AJ$25)*100))</f>
        <v>0</v>
      </c>
      <c r="P68" s="8">
        <f>STDEV((($AD21/$AD$25)*100),(($AG21/$AG$25)*100),(($AJ21/$AJ$25)*100))</f>
        <v>0</v>
      </c>
      <c r="Q68" s="8">
        <f>STDEV((($AD22/$AD$25)*100),(($AG22/$AG$25)*100),(($AJ22/$AJ$25)*100))</f>
        <v>0</v>
      </c>
      <c r="R68" s="8">
        <f>STDEV((($AD12/$AD$25)*100),(($AG12/$AG$25)*100),(($AJ12/$AJ$25)*100))</f>
        <v>0</v>
      </c>
      <c r="S68" s="8">
        <f>STDEV((($AD12/$AD$25)*100),(($AG12/$AG$25)*100),(($AJ12/$AJ$25)*100))</f>
        <v>0</v>
      </c>
      <c r="T68" s="3"/>
      <c r="U68" s="3"/>
      <c r="V68" s="3"/>
    </row>
    <row r="69" spans="1:22">
      <c r="B69" s="1">
        <v>60</v>
      </c>
      <c r="C69" s="1">
        <f>STDEV(((AM8/AM25)*100),((AP8/AP25)*100),((AS8/AS25)*100))</f>
        <v>0</v>
      </c>
      <c r="D69" s="1">
        <f>STDEV(((AM9/AM25)*100),((AP9/AP25)*100),((AS9/AS25)*100))</f>
        <v>0</v>
      </c>
      <c r="E69" s="8">
        <f>STDEV(((AM10/AM25)*100),((AP10/AP25)*100),((AS10/AS25)*100))</f>
        <v>0</v>
      </c>
      <c r="F69" s="8">
        <f>STDEV(((AM11/AM25)*100),((AP11/AP25)*100),((AS11/AS25)*100))</f>
        <v>0</v>
      </c>
      <c r="G69" s="8">
        <f>STDEV((($AM12/$AM$25)*100),(($AP12/$AP$25)*100),(($AS12/$AS$25)*100))</f>
        <v>0</v>
      </c>
      <c r="H69" s="8">
        <f>STDEV((($AM13/$AM$25)*100),(($AP13/$AP$25)*100),(($AS13/$AS$25)*100))</f>
        <v>0</v>
      </c>
      <c r="I69" s="8">
        <f>STDEV((($AM14/$AM$25)*100),(($AP14/$AP$25)*100),(($AS14/$AS$25)*100))</f>
        <v>0</v>
      </c>
      <c r="J69" s="8">
        <f>STDEV((($AM15/$AM$25)*100),(($AP15/$AP$25)*100),(($AS15/$AS$25)*100))</f>
        <v>0</v>
      </c>
      <c r="K69" s="8">
        <f>STDEV((($AM16/$AM$25)*100),(($AP16/$AP$25)*100),(($AS16/$AS$25)*100))</f>
        <v>0</v>
      </c>
      <c r="L69" s="8">
        <f>STDEV((($AM17/$AM$25)*100),(($AP17/$AP$25)*100),(($AS17/$AS$25)*100))</f>
        <v>0</v>
      </c>
      <c r="M69" s="8">
        <f>STDEV((($AM18/$AM$25)*100),(($AP18/$AP$25)*100),(($AS18/$AS$25)*100))</f>
        <v>0</v>
      </c>
      <c r="N69" s="8">
        <f>STDEV((($AM19/$AM$25)*100),(($AP19/$AP$25)*100),(($AS19/$AS$25)*100))</f>
        <v>0</v>
      </c>
      <c r="O69" s="8">
        <f>STDEV((($AM20/$AM$25)*100),(($AP20/$AP$25)*100),(($AS20/$AS$25)*100))</f>
        <v>0</v>
      </c>
      <c r="P69" s="8">
        <f>STDEV((($AM21/$AM$25)*100),(($AP21/$AP$25)*100),(($AS21/$AS$25)*100))</f>
        <v>0</v>
      </c>
      <c r="Q69" s="8">
        <f>STDEV((($AM22/$AM$25)*100),(($AP22/$AP$25)*100),(($AS22/$AS$25)*100))</f>
        <v>0</v>
      </c>
      <c r="R69" s="8">
        <f>STDEV((($AM12/$AM$25)*100),(($AP12/$AP$25)*100),(($AS12/$AS$25)*100))</f>
        <v>0</v>
      </c>
      <c r="S69" s="8">
        <f>STDEV((($AM12/$AM$25)*100),(($AP12/$AP$25)*100),(($AS12/$AS$25)*100))</f>
        <v>0</v>
      </c>
      <c r="T69" s="3"/>
      <c r="U69" s="3"/>
      <c r="V69" s="3"/>
    </row>
    <row r="70" spans="1:22">
      <c r="B70" s="1">
        <v>120</v>
      </c>
      <c r="C70" s="1">
        <f>STDEV(((AV8/AV25)*100),((AY8/AY25)*100),((BB8/BB25)*100))</f>
        <v>0</v>
      </c>
      <c r="D70" s="1">
        <f>STDEV(((AV9/AV25)*100),((AY9/AY25)*100),((BB9/BB25)*100))</f>
        <v>0</v>
      </c>
      <c r="E70" s="8">
        <f>STDEV(((AV10/AV25)*100),((AY10/AY25)*100),((BB10/BB25)*100))</f>
        <v>0</v>
      </c>
      <c r="F70" s="8">
        <f>STDEV(((AV11/AV25)*100),((AY11/AY25)*100),((BB11/BB25)*100))</f>
        <v>0</v>
      </c>
      <c r="G70" s="8">
        <f>STDEV((($AV12/$AV$25)*100),(($AY12/$AY$25)*100),(($BB12/$BB$25)*100))</f>
        <v>0</v>
      </c>
      <c r="H70" s="8">
        <f>STDEV((($AV13/$AV$25)*100),(($AY13/$AY$25)*100),(($BB13/$BB$25)*100))</f>
        <v>0</v>
      </c>
      <c r="I70" s="8">
        <f>STDEV((($AV14/$AV$25)*100),(($AY14/$AY$25)*100),(($BB14/$BB$25)*100))</f>
        <v>0</v>
      </c>
      <c r="J70" s="8">
        <f>STDEV((($AV15/$AV$25)*100),(($AY15/$AY$25)*100),(($BB15/$BB$25)*100))</f>
        <v>0</v>
      </c>
      <c r="K70" s="8">
        <f>STDEV((($AV16/$AV$25)*100),(($AY16/$AY$25)*100),(($BB16/$BB$25)*100))</f>
        <v>0</v>
      </c>
      <c r="L70" s="8">
        <f>STDEV((($AV17/$AV$25)*100),(($AY17/$AY$25)*100),(($BB17/$BB$25)*100))</f>
        <v>0</v>
      </c>
      <c r="M70" s="8">
        <f>STDEV((($AV18/$AV$25)*100),(($AY18/$AY$25)*100),(($BB18/$BB$25)*100))</f>
        <v>0</v>
      </c>
      <c r="N70" s="8">
        <f>STDEV((($AV19/$AV$25)*100),(($AY19/$AY$25)*100),(($BB19/$BB$25)*100))</f>
        <v>0</v>
      </c>
      <c r="O70" s="8">
        <f>STDEV((($AV20/$AV$25)*100),(($AY20/$AY$25)*100),(($BB20/$BB$25)*100))</f>
        <v>0</v>
      </c>
      <c r="P70" s="8">
        <f>STDEV((($AV21/$AV$25)*100),(($AY21/$AY$25)*100),(($BB21/$BB$25)*100))</f>
        <v>0</v>
      </c>
      <c r="Q70" s="8">
        <f>STDEV((($AV22/$AV$25)*100),(($AY22/$AY$25)*100),(($BB22/$BB$25)*100))</f>
        <v>0</v>
      </c>
      <c r="R70" s="8">
        <f>STDEV((($AV12/$AV$25)*100),(($AY12/$AY$25)*100),(($BB12/$BB$25)*100))</f>
        <v>0</v>
      </c>
      <c r="S70" s="8">
        <f>STDEV((($AV12/$AV$25)*100),(($AY12/$AY$25)*100),(($BB12/$BB$25)*100))</f>
        <v>0</v>
      </c>
      <c r="T70" s="3"/>
      <c r="U70" s="3"/>
      <c r="V70" s="3"/>
    </row>
    <row r="71" spans="1:22"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:22">
      <c r="A72" s="1" t="s">
        <v>7</v>
      </c>
      <c r="B72" s="1" t="s">
        <v>6</v>
      </c>
      <c r="C72" s="3" t="s">
        <v>5</v>
      </c>
      <c r="D72" s="3" t="s">
        <v>4</v>
      </c>
      <c r="E72" s="3" t="s">
        <v>3</v>
      </c>
      <c r="F72" s="3" t="s">
        <v>2</v>
      </c>
    </row>
    <row r="73" spans="1:22">
      <c r="A73" s="1" t="s">
        <v>1</v>
      </c>
      <c r="B73" s="1">
        <f>(AVERAGE(L25,O25,R25)/AVERAGE(C25,F25,I25))</f>
        <v>3.6502018827625</v>
      </c>
      <c r="C73" s="1">
        <f>(AVERAGE(U25,X25,AA25)/AVERAGE(C25,F25,I25))</f>
        <v>5.4613002347183857</v>
      </c>
      <c r="D73" s="1">
        <f>(AVERAGE(AD25,AG25,AJ25)/AVERAGE(C25,F25,I25))</f>
        <v>1.3944594036734907</v>
      </c>
      <c r="E73" s="2">
        <f>AVERAGE(AM25,AP25,AS25)/AVERAGE(C25,F25,I25)</f>
        <v>1.5254765366263918</v>
      </c>
      <c r="F73" s="1">
        <f>(AVERAGE(AV25,AY25,BB25)/AVERAGE(C25,F25,I25))</f>
        <v>1.1134014791879168</v>
      </c>
    </row>
    <row r="74" spans="1:22">
      <c r="A74" s="1" t="s">
        <v>0</v>
      </c>
      <c r="B74" s="1">
        <f>STDEV((L25/C25),(O25/F25),(R25/I25))</f>
        <v>3.2154738390583577</v>
      </c>
      <c r="C74" s="1">
        <f>STDEV((U25/C25),(X25/F25),(AA25/I25))</f>
        <v>2.8495839250562249</v>
      </c>
      <c r="D74" s="1">
        <f>STDEV((AD25/C25),(AG25/F25),(AJ25/I25))</f>
        <v>1.2006576050456068</v>
      </c>
      <c r="E74" s="1">
        <f>STDEV((AM25/C25),(AP25/F25),(AS25/I25))</f>
        <v>0.97268290553554637</v>
      </c>
      <c r="F74" s="1">
        <f>STDEV((AV25/C25),(AY25/F25),(BB25/I25))</f>
        <v>0.59617381440952277</v>
      </c>
    </row>
    <row r="76" spans="1:22">
      <c r="A76" s="7" t="s">
        <v>28</v>
      </c>
    </row>
    <row r="77" spans="1:22">
      <c r="A77" s="1" t="s">
        <v>27</v>
      </c>
    </row>
    <row r="78" spans="1:22">
      <c r="B78" s="1" t="s">
        <v>25</v>
      </c>
      <c r="C78" s="4" t="s">
        <v>24</v>
      </c>
      <c r="D78" s="5" t="s">
        <v>23</v>
      </c>
      <c r="E78" s="5" t="s">
        <v>22</v>
      </c>
      <c r="F78" s="5" t="s">
        <v>21</v>
      </c>
      <c r="G78" s="5" t="s">
        <v>20</v>
      </c>
      <c r="H78" s="4" t="s">
        <v>19</v>
      </c>
      <c r="I78" s="4" t="s">
        <v>18</v>
      </c>
      <c r="J78" s="4" t="s">
        <v>17</v>
      </c>
      <c r="K78" s="4" t="s">
        <v>16</v>
      </c>
      <c r="L78" s="4" t="s">
        <v>15</v>
      </c>
      <c r="M78" s="4" t="s">
        <v>14</v>
      </c>
      <c r="N78" s="4" t="s">
        <v>13</v>
      </c>
      <c r="O78" s="4" t="s">
        <v>12</v>
      </c>
      <c r="P78" s="4" t="s">
        <v>11</v>
      </c>
      <c r="Q78" s="4" t="s">
        <v>10</v>
      </c>
      <c r="R78" s="4" t="s">
        <v>9</v>
      </c>
      <c r="S78" s="4" t="s">
        <v>8</v>
      </c>
      <c r="T78" s="4"/>
      <c r="V78" s="1" t="s">
        <v>26</v>
      </c>
    </row>
    <row r="79" spans="1:22">
      <c r="B79" s="1">
        <v>0</v>
      </c>
      <c r="C79" s="6">
        <f>(AVERAGE(D8,G8,J8)/AVERAGE(D25,G25,J25))*100</f>
        <v>100</v>
      </c>
      <c r="D79" s="6">
        <f>(AVERAGE(D9,G9,J9)/AVERAGE(D25,G25,J25))*100</f>
        <v>0</v>
      </c>
      <c r="E79" s="6">
        <f>(AVERAGE(D10,G10,J10)/AVERAGE(D25,G25,J25))*100</f>
        <v>0</v>
      </c>
      <c r="F79" s="6">
        <f>(AVERAGE(D11,G11,J11)/AVERAGE(D25,G25,J25))*100</f>
        <v>0</v>
      </c>
      <c r="G79" s="6">
        <f>(AVERAGE($D12,$G12,$J12)/AVERAGE($D25,$G25,$J25))*100</f>
        <v>0</v>
      </c>
      <c r="H79" s="6">
        <f>(AVERAGE($D13,$G13,$J13)/AVERAGE($D25,$G25,$J25))*100</f>
        <v>0</v>
      </c>
      <c r="I79" s="6">
        <f>(AVERAGE($D14,$G14,$J14)/AVERAGE($D25,$G25,$J25))*100</f>
        <v>0</v>
      </c>
      <c r="J79" s="6">
        <f>(AVERAGE($D15,$G15,$J15)/AVERAGE($D25,$G25,$J25))*100</f>
        <v>0</v>
      </c>
      <c r="K79" s="6">
        <f>(AVERAGE($D16,$G16,$J16)/AVERAGE($D25,$G25,$J25))*100</f>
        <v>0</v>
      </c>
      <c r="L79" s="6">
        <f>(AVERAGE($D17,$G17,$J17)/AVERAGE($D25,$G25,$J25))*100</f>
        <v>0</v>
      </c>
      <c r="M79" s="6">
        <f>(AVERAGE($D18,$G18,$J18)/AVERAGE($D25,$G25,$J25))*100</f>
        <v>0</v>
      </c>
      <c r="N79" s="6">
        <f>(AVERAGE($D19,$G19,$J19)/AVERAGE($D25,$G25,$J25))*100</f>
        <v>0</v>
      </c>
      <c r="O79" s="6">
        <f>(AVERAGE($D20,$G20,$J20)/AVERAGE($D25,$G25,$J25))*100</f>
        <v>0</v>
      </c>
      <c r="P79" s="6">
        <f>(AVERAGE($D21,$G21,$J21)/AVERAGE($D25,$G25,$J25))*100</f>
        <v>0</v>
      </c>
      <c r="Q79" s="6">
        <f>(AVERAGE($D22,$G22,$J22)/AVERAGE($D25,$G25,$J25))*100</f>
        <v>0</v>
      </c>
      <c r="R79" s="6">
        <f>(AVERAGE($D23,$G23,$J23)/AVERAGE($D25,$G25,$J25))*100</f>
        <v>0</v>
      </c>
      <c r="S79" s="6">
        <f>(AVERAGE($D24,$G24,$J24)/AVERAGE($D25,$G25,$J25))*100</f>
        <v>0</v>
      </c>
      <c r="T79" s="6"/>
      <c r="U79" s="6"/>
      <c r="V79" s="6">
        <f t="shared" ref="V79:V84" si="4">SUM(D79:T79)</f>
        <v>0</v>
      </c>
    </row>
    <row r="80" spans="1:22">
      <c r="B80" s="1">
        <v>5</v>
      </c>
      <c r="C80" s="6">
        <f>(AVERAGE(M8,P8,S8)/AVERAGE(M25,P25,S25))*100</f>
        <v>100</v>
      </c>
      <c r="D80" s="6">
        <f>(AVERAGE(M9,P9,S9)/AVERAGE(M25,P25,S25))*100</f>
        <v>0</v>
      </c>
      <c r="E80" s="6">
        <f>(AVERAGE(M10,P10,S10)/AVERAGE(M25,P25,S25))*100</f>
        <v>0</v>
      </c>
      <c r="F80" s="6">
        <f>(AVERAGE(M11,P11,S11)/AVERAGE(M25,P25,S25))*100</f>
        <v>0</v>
      </c>
      <c r="G80" s="6">
        <f>(AVERAGE($M12,$P12,$S12)/AVERAGE($M25,$P25,$S25))*100</f>
        <v>0</v>
      </c>
      <c r="H80" s="6">
        <f>(AVERAGE($M13,$P13,$S13)/AVERAGE($M25,$P25,$S25))*100</f>
        <v>0</v>
      </c>
      <c r="I80" s="6">
        <f>(AVERAGE($M14,$P14,$S14)/AVERAGE($M25,$P25,$S25))*100</f>
        <v>0</v>
      </c>
      <c r="J80" s="6">
        <f>(AVERAGE($M15,$P15,$S15)/AVERAGE($M25,$P25,$S25))*100</f>
        <v>0</v>
      </c>
      <c r="K80" s="6">
        <f>(AVERAGE($M16,$P16,$S16)/AVERAGE($M25,$P25,$S25))*100</f>
        <v>0</v>
      </c>
      <c r="L80" s="6">
        <f>(AVERAGE($M17,$P17,$S17)/AVERAGE($M25,$P25,$S25))*100</f>
        <v>0</v>
      </c>
      <c r="M80" s="6">
        <f>(AVERAGE($M18,$P18,$S18)/AVERAGE($M25,$P25,$S25))*100</f>
        <v>0</v>
      </c>
      <c r="N80" s="6">
        <f>(AVERAGE($M19,$P19,$S19)/AVERAGE($M25,$P25,$S25))*100</f>
        <v>0</v>
      </c>
      <c r="O80" s="6">
        <f>(AVERAGE($M20,$P20,$S20)/AVERAGE($M25,$P25,$S25))*100</f>
        <v>0</v>
      </c>
      <c r="P80" s="6">
        <f>(AVERAGE($M21,$P21,$S21)/AVERAGE($M25,$P25,$S25))*100</f>
        <v>0</v>
      </c>
      <c r="Q80" s="6">
        <f>(AVERAGE($M22,$P22,$S22)/AVERAGE($M25,$P25,$S25))*100</f>
        <v>0</v>
      </c>
      <c r="R80" s="6">
        <f>(AVERAGE($M23,$P23,$S23)/AVERAGE($M25,$P25,$S25))*100</f>
        <v>0</v>
      </c>
      <c r="S80" s="6">
        <f>(AVERAGE($M24,$P24,$S24)/AVERAGE($M25,$P25,$S25))*100</f>
        <v>0</v>
      </c>
      <c r="T80" s="6"/>
      <c r="U80" s="6"/>
      <c r="V80" s="6">
        <f t="shared" si="4"/>
        <v>0</v>
      </c>
    </row>
    <row r="81" spans="1:22">
      <c r="B81" s="1">
        <v>15</v>
      </c>
      <c r="C81" s="6">
        <f>(AVERAGE(V8,Y8,AB8)/AVERAGE(V25,Y25,AB25))*100</f>
        <v>100</v>
      </c>
      <c r="D81" s="6">
        <f>(AVERAGE(V9,Y9,AB9)/AVERAGE(V25,Y25,AB25))*100</f>
        <v>0</v>
      </c>
      <c r="E81" s="6">
        <f>(AVERAGE(V10,Y10,AB10)/AVERAGE(V25,Y25,AB25))*100</f>
        <v>0</v>
      </c>
      <c r="F81" s="6">
        <f>(AVERAGE(V11,Y11,AB11)/AVERAGE(V25,Y25,AB25))*100</f>
        <v>0</v>
      </c>
      <c r="G81" s="6">
        <f>(AVERAGE($V12,$Y12,$AB12)/AVERAGE($V25,$Y25,$AB25))*100</f>
        <v>0</v>
      </c>
      <c r="H81" s="6">
        <f>(AVERAGE($V13,$Y13,$AB13)/AVERAGE($V25,$Y25,$AB25))*100</f>
        <v>0</v>
      </c>
      <c r="I81" s="6">
        <f>(AVERAGE($V14,$Y14,$AB14)/AVERAGE($V25,$Y25,$AB25))*100</f>
        <v>0</v>
      </c>
      <c r="J81" s="6">
        <f>(AVERAGE($V15,$Y15,$AB15)/AVERAGE($V25,$Y25,$AB25))*100</f>
        <v>0</v>
      </c>
      <c r="K81" s="6">
        <f>(AVERAGE($V16,$Y16,$AB16)/AVERAGE($V25,$Y25,$AB25))*100</f>
        <v>0</v>
      </c>
      <c r="L81" s="6">
        <f>(AVERAGE($V17,$Y17,$AB17)/AVERAGE($V25,$Y25,$AB25))*100</f>
        <v>0</v>
      </c>
      <c r="M81" s="6">
        <f>(AVERAGE($V18,$Y18,$AB18)/AVERAGE($V25,$Y25,$AB25))*100</f>
        <v>0</v>
      </c>
      <c r="N81" s="6">
        <f>(AVERAGE($V19,$Y19,$AB19)/AVERAGE($V25,$Y25,$AB25))*100</f>
        <v>0</v>
      </c>
      <c r="O81" s="6">
        <f>(AVERAGE($V20,$Y20,$AB20)/AVERAGE($V25,$Y25,$AB25))*100</f>
        <v>0</v>
      </c>
      <c r="P81" s="6">
        <f>(AVERAGE($V21,$Y21,$AB21)/AVERAGE($V25,$Y25,$AB25))*100</f>
        <v>0</v>
      </c>
      <c r="Q81" s="6">
        <f>(AVERAGE($V22,$Y22,$AB22)/AVERAGE($V25,$Y25,$AB25))*100</f>
        <v>0</v>
      </c>
      <c r="R81" s="6">
        <f>(AVERAGE($V23,$Y23,$AB23)/AVERAGE($V25,$Y25,$AB25))*100</f>
        <v>0</v>
      </c>
      <c r="S81" s="6">
        <f>(AVERAGE($V24,$Y24,$AB24)/AVERAGE($V25,$Y25,$AB25))*100</f>
        <v>0</v>
      </c>
      <c r="T81" s="6"/>
      <c r="U81" s="6"/>
      <c r="V81" s="6">
        <f t="shared" si="4"/>
        <v>0</v>
      </c>
    </row>
    <row r="82" spans="1:22">
      <c r="B82" s="1">
        <v>30</v>
      </c>
      <c r="C82" s="6">
        <f>(AVERAGE(AE8,AH8,AK8)/AVERAGE(AE25,AH25,AK25))*100</f>
        <v>100</v>
      </c>
      <c r="D82" s="6">
        <f>(AVERAGE(AE9,AH9,AK9)/AVERAGE(AE25,AH25,AK25))*100</f>
        <v>0</v>
      </c>
      <c r="E82" s="6">
        <f>(AVERAGE(AE10,AH10,AK10)/AVERAGE(AE25,AH25,AK25))*100</f>
        <v>0</v>
      </c>
      <c r="F82" s="6">
        <f>(AVERAGE(AE11,AH11,AK11)/AVERAGE(AE25,AH25,AK25))*100</f>
        <v>0</v>
      </c>
      <c r="G82" s="6">
        <f>(AVERAGE($AE12,$AH12,$AK12)/AVERAGE($AE25,$AH25,$AK25))*100</f>
        <v>0</v>
      </c>
      <c r="H82" s="6">
        <f>(AVERAGE($AE13,$AH13,$AK13)/AVERAGE($AE25,$AH25,$AK25))*100</f>
        <v>0</v>
      </c>
      <c r="I82" s="6">
        <f>(AVERAGE($AE14,$AH14,$AK14)/AVERAGE($AE25,$AH25,$AK25))*100</f>
        <v>0</v>
      </c>
      <c r="J82" s="6">
        <f>(AVERAGE($AE15,$AH15,$AK15)/AVERAGE($AE25,$AH25,$AK25))*100</f>
        <v>0</v>
      </c>
      <c r="K82" s="6">
        <f>(AVERAGE($AE16,$AH16,$AK16)/AVERAGE($AE25,$AH25,$AK25))*100</f>
        <v>0</v>
      </c>
      <c r="L82" s="6">
        <f>(AVERAGE($AE17,$AH17,$AK17)/AVERAGE($AE25,$AH25,$AK25))*100</f>
        <v>0</v>
      </c>
      <c r="M82" s="6">
        <f>(AVERAGE($AE18,$AH18,$AK18)/AVERAGE($AE25,$AH25,$AK25))*100</f>
        <v>0</v>
      </c>
      <c r="N82" s="6">
        <f>(AVERAGE($AE19,$AH19,$AK19)/AVERAGE($AE25,$AH25,$AK25))*100</f>
        <v>0</v>
      </c>
      <c r="O82" s="6">
        <f>(AVERAGE($AE20,$AH20,$AK20)/AVERAGE($AE25,$AH25,$AK25))*100</f>
        <v>0</v>
      </c>
      <c r="P82" s="6">
        <f>(AVERAGE($AE21,$AH21,$AK21)/AVERAGE($AE25,$AH25,$AK25))*100</f>
        <v>0</v>
      </c>
      <c r="Q82" s="6">
        <f>(AVERAGE($AE22,$AH22,$AK22)/AVERAGE($AE25,$AH25,$AK25))*100</f>
        <v>0</v>
      </c>
      <c r="R82" s="6">
        <f>(AVERAGE($AE23,$AH23,$AK23)/AVERAGE($AE25,$AH25,$AK25))*100</f>
        <v>0</v>
      </c>
      <c r="S82" s="6">
        <f>(AVERAGE($AE24,$AH24,$AK24)/AVERAGE($AE25,$AH25,$AK25))*100</f>
        <v>0</v>
      </c>
      <c r="T82" s="6"/>
      <c r="U82" s="6"/>
      <c r="V82" s="6">
        <f t="shared" si="4"/>
        <v>0</v>
      </c>
    </row>
    <row r="83" spans="1:22">
      <c r="B83" s="1">
        <v>60</v>
      </c>
      <c r="C83" s="6">
        <f>(AVERAGE(AN8,AQ8,AT8)/AVERAGE(AN25,AQ25,AT25))*100</f>
        <v>100</v>
      </c>
      <c r="D83" s="6">
        <f>(AVERAGE(AN9,AQ9,AT9)/AVERAGE(AN25,AQ25,AT25))*100</f>
        <v>0</v>
      </c>
      <c r="E83" s="6">
        <f>(AVERAGE(AN10,AQ10,AT10)/AVERAGE(AN25,AQ25,AT25))*100</f>
        <v>0</v>
      </c>
      <c r="F83" s="6">
        <f>(AVERAGE(AN11,AQ11,AT11)/AVERAGE(AN25,AQ25,AT25))*100</f>
        <v>0</v>
      </c>
      <c r="G83" s="6">
        <f>(AVERAGE($AN12,$AQ12,$AT12)/AVERAGE($AN25,$AQ25,$AT25))*100</f>
        <v>0</v>
      </c>
      <c r="H83" s="6">
        <f>(AVERAGE($AN13,$AQ13,$AT13)/AVERAGE($AN25,$AQ25,$AT25))*100</f>
        <v>0</v>
      </c>
      <c r="I83" s="6">
        <f>(AVERAGE($AN14,$AQ14,$AT14)/AVERAGE($AN25,$AQ25,$AT25))*100</f>
        <v>0</v>
      </c>
      <c r="J83" s="6">
        <f>(AVERAGE($AN15,$AQ15,$AT15)/AVERAGE($AN25,$AQ25,$AT25))*100</f>
        <v>0</v>
      </c>
      <c r="K83" s="6">
        <f>(AVERAGE($AN16,$AQ16,$AT16)/AVERAGE($AN25,$AQ25,$AT25))*100</f>
        <v>0</v>
      </c>
      <c r="L83" s="6">
        <f>(AVERAGE($AN17,$AQ17,$AT17)/AVERAGE($AN25,$AQ25,$AT25))*100</f>
        <v>0</v>
      </c>
      <c r="M83" s="6">
        <f>(AVERAGE($AN18,$AQ18,$AT18)/AVERAGE($AN25,$AQ25,$AT25))*100</f>
        <v>0</v>
      </c>
      <c r="N83" s="6">
        <f>(AVERAGE($AN19,$AQ19,$AT19)/AVERAGE($AN25,$AQ25,$AT25))*100</f>
        <v>0</v>
      </c>
      <c r="O83" s="6">
        <f>(AVERAGE($AN20,$AQ20,$AT20)/AVERAGE($AN25,$AQ25,$AT25))*100</f>
        <v>0</v>
      </c>
      <c r="P83" s="6">
        <f>(AVERAGE($AN21,$AQ21,$AT21)/AVERAGE($AN25,$AQ25,$AT25))*100</f>
        <v>0</v>
      </c>
      <c r="Q83" s="6">
        <f>(AVERAGE($AN22,$AQ22,$AT22)/AVERAGE($AN25,$AQ25,$AT25))*100</f>
        <v>0</v>
      </c>
      <c r="R83" s="6">
        <f>(AVERAGE($AN23,$AQ23,$AT23)/AVERAGE($AN25,$AQ25,$AT25))*100</f>
        <v>0</v>
      </c>
      <c r="S83" s="6">
        <f>(AVERAGE($AN24,$AQ24,$AT24)/AVERAGE($AN25,$AQ25,$AT25))*100</f>
        <v>0</v>
      </c>
      <c r="T83" s="6"/>
      <c r="U83" s="6"/>
      <c r="V83" s="6">
        <f t="shared" si="4"/>
        <v>0</v>
      </c>
    </row>
    <row r="84" spans="1:22">
      <c r="B84" s="1">
        <v>120</v>
      </c>
      <c r="C84" s="1">
        <f>(AVERAGE(AW8,AZ8,BC8)/AVERAGE(AW25,AZ25,BC25))*100</f>
        <v>100</v>
      </c>
      <c r="D84" s="1">
        <f>(AVERAGE(AW9,AZ9,BC9)/AVERAGE(AW25,AZ25,BC25))*100</f>
        <v>0</v>
      </c>
      <c r="E84" s="1">
        <f>(AVERAGE(AW10,AZ10,BC10)/AVERAGE(AW25,AZ25,BC25))*100</f>
        <v>0</v>
      </c>
      <c r="F84" s="1">
        <f>(AVERAGE(AW11,AZ11,BC11)/AVERAGE(AW25,AZ25,BC25))*100</f>
        <v>0</v>
      </c>
      <c r="G84" s="1">
        <f>(AVERAGE($AW12,$AZ12,$BC12)/AVERAGE($AW25,$AZ25,$BC25))*100</f>
        <v>0</v>
      </c>
      <c r="H84" s="1">
        <f>(AVERAGE($AW13,$AZ13,$BC13)/AVERAGE($AW25,$AZ25,$BC25))*100</f>
        <v>0</v>
      </c>
      <c r="I84" s="1">
        <f>(AVERAGE($AW14,$AZ14,$BC14)/AVERAGE($AW25,$AZ25,$BC25))*100</f>
        <v>0</v>
      </c>
      <c r="J84" s="1">
        <f>(AVERAGE($AW15,$AZ15,$BC15)/AVERAGE($AW25,$AZ25,$BC25))*100</f>
        <v>0</v>
      </c>
      <c r="K84" s="1">
        <f>(AVERAGE($AW16,$AZ16,$BC16)/AVERAGE($AW25,$AZ25,$BC25))*100</f>
        <v>0</v>
      </c>
      <c r="L84" s="1">
        <f>(AVERAGE($AW17,$AZ17,$BC17)/AVERAGE($AW25,$AZ25,$BC25))*100</f>
        <v>0</v>
      </c>
      <c r="M84" s="1">
        <f>(AVERAGE($AW18,$AZ18,$BC18)/AVERAGE($AW25,$AZ25,$BC25))*100</f>
        <v>0</v>
      </c>
      <c r="N84" s="1">
        <f>(AVERAGE($AW19,$AZ19,$BC19)/AVERAGE($AW25,$AZ25,$BC25))*100</f>
        <v>0</v>
      </c>
      <c r="O84" s="1">
        <f>(AVERAGE($AW20,$AZ20,$BC20)/AVERAGE($AW25,$AZ25,$BC25))*100</f>
        <v>0</v>
      </c>
      <c r="P84" s="1">
        <f>(AVERAGE($AW21,$AZ21,$BC21)/AVERAGE($AW25,$AZ25,$BC25))*100</f>
        <v>0</v>
      </c>
      <c r="Q84" s="1">
        <f>(AVERAGE($AW22,$AZ22,$BC22)/AVERAGE($AW25,$AZ25,$BC25))*100</f>
        <v>0</v>
      </c>
      <c r="R84" s="1">
        <f>(AVERAGE($AW23,$AZ23,$BC23)/AVERAGE($AW25,$AZ25,$BC25))*100</f>
        <v>0</v>
      </c>
      <c r="S84" s="1">
        <f>(AVERAGE($AW24,$AZ24,$BC24)/AVERAGE($AW25,$AZ25,$BC25))*100</f>
        <v>0</v>
      </c>
      <c r="V84" s="6">
        <f t="shared" si="4"/>
        <v>0</v>
      </c>
    </row>
    <row r="85" spans="1:22">
      <c r="A85" s="1" t="s">
        <v>0</v>
      </c>
    </row>
    <row r="86" spans="1:22">
      <c r="B86" s="1" t="s">
        <v>25</v>
      </c>
      <c r="C86" s="4" t="s">
        <v>24</v>
      </c>
      <c r="D86" s="5" t="s">
        <v>23</v>
      </c>
      <c r="E86" s="5" t="s">
        <v>22</v>
      </c>
      <c r="F86" s="5" t="s">
        <v>21</v>
      </c>
      <c r="G86" s="5" t="s">
        <v>20</v>
      </c>
      <c r="H86" s="4" t="s">
        <v>19</v>
      </c>
      <c r="I86" s="4" t="s">
        <v>18</v>
      </c>
      <c r="J86" s="4" t="s">
        <v>17</v>
      </c>
      <c r="K86" s="4" t="s">
        <v>16</v>
      </c>
      <c r="L86" s="4" t="s">
        <v>15</v>
      </c>
      <c r="M86" s="4" t="s">
        <v>14</v>
      </c>
      <c r="N86" s="4" t="s">
        <v>13</v>
      </c>
      <c r="O86" s="4" t="s">
        <v>12</v>
      </c>
      <c r="P86" s="4" t="s">
        <v>11</v>
      </c>
      <c r="Q86" s="4" t="s">
        <v>10</v>
      </c>
      <c r="R86" s="4" t="s">
        <v>9</v>
      </c>
      <c r="S86" s="4" t="s">
        <v>8</v>
      </c>
      <c r="T86" s="4"/>
      <c r="U86" s="3"/>
      <c r="V86" s="3"/>
    </row>
    <row r="87" spans="1:22">
      <c r="B87" s="1">
        <v>0</v>
      </c>
      <c r="C87" s="1">
        <f>STDEV(((D8/D25)*100),((G8/G25)*100),((J8/J25)*100))</f>
        <v>0</v>
      </c>
      <c r="D87" s="1">
        <f>STDEV(((D9/D25)*100),((G9/G25)*100),((J9/J25)*100))</f>
        <v>0</v>
      </c>
      <c r="E87" s="1">
        <f>STDEV(((D10/D25)*100),((G10/G25)*100),((J10/J25)*100))</f>
        <v>0</v>
      </c>
      <c r="F87" s="1">
        <f>STDEV(((D11/D25)*100),((G11/G25)*100),((J11/J25)*100))</f>
        <v>0</v>
      </c>
      <c r="G87" s="1">
        <f>STDEV((($D12/$D25)*100),(($G12/$G25)*100),(($J12/$J25)*100))</f>
        <v>0</v>
      </c>
      <c r="H87" s="1">
        <f>STDEV((($D13/$D25)*100),(($G13/$G25)*100),(($J13/$J25)*100))</f>
        <v>0</v>
      </c>
      <c r="I87" s="1">
        <f>STDEV((($D14/$D25)*100),(($G14/$G25)*100),(($J14/$J25)*100))</f>
        <v>0</v>
      </c>
      <c r="J87" s="1">
        <f>STDEV((($D15/$D25)*100),(($G15/$G25)*100),(($J15/$J25)*100))</f>
        <v>0</v>
      </c>
      <c r="K87" s="1">
        <f>STDEV((($D16/$D25)*100),(($G16/$G25)*100),(($J16/$J25)*100))</f>
        <v>0</v>
      </c>
      <c r="L87" s="1">
        <f>STDEV((($D17/$D25)*100),(($G17/$G25)*100),(($J17/$J25)*100))</f>
        <v>0</v>
      </c>
      <c r="M87" s="1">
        <f>STDEV((($D18/$D25)*100),(($G18/$G25)*100),(($J18/$J25)*100))</f>
        <v>0</v>
      </c>
      <c r="N87" s="1">
        <f>STDEV((($D19/$D25)*100),(($G19/$G25)*100),(($J19/$J25)*100))</f>
        <v>0</v>
      </c>
      <c r="O87" s="1">
        <f>STDEV((($D20/$D25)*100),(($G20/$G25)*100),(($J20/$J25)*100))</f>
        <v>0</v>
      </c>
      <c r="P87" s="1">
        <f>STDEV((($D21/$D25)*100),(($G21/$G25)*100),(($J21/$J25)*100))</f>
        <v>0</v>
      </c>
      <c r="Q87" s="1">
        <f>STDEV((($D22/$D25)*100),(($G22/$G25)*100),(($J22/$J25)*100))</f>
        <v>0</v>
      </c>
      <c r="R87" s="1">
        <f>STDEV((($D23/$D25)*100),(($G23/$G25)*100),(($J23/$J25)*100))</f>
        <v>0</v>
      </c>
      <c r="S87" s="1">
        <f>STDEV((($D24/$D25)*100),(($G24/$G25)*100),(($J24/$J25)*100))</f>
        <v>0</v>
      </c>
      <c r="T87" s="3"/>
      <c r="U87" s="3"/>
      <c r="V87" s="3"/>
    </row>
    <row r="88" spans="1:22">
      <c r="B88" s="1">
        <v>5</v>
      </c>
      <c r="C88" s="1">
        <f>STDEV(((M8/M25)*100),((P8/P25)*100),((S8/S25)*100))</f>
        <v>0</v>
      </c>
      <c r="D88" s="1">
        <f>STDEV(((M9/M25)*100),((P9/P25)*100),((S9/S25)*100))</f>
        <v>0</v>
      </c>
      <c r="E88" s="1">
        <f>STDEV(((M10/M25)*100),((P10/P25)*100),((S10/S25)*100))</f>
        <v>0</v>
      </c>
      <c r="F88" s="1">
        <f>STDEV(((M11/M25)*100),((P11/P25)*100),((S11/S25)*100))</f>
        <v>0</v>
      </c>
      <c r="G88" s="1">
        <f>STDEV((($M12/$M25)*100),(($P12/$P25)*100),(($S12/$S25)*100))</f>
        <v>0</v>
      </c>
      <c r="H88" s="1">
        <f>STDEV((($M13/$M25)*100),(($P13/$P25)*100),(($S13/$S25)*100))</f>
        <v>0</v>
      </c>
      <c r="I88" s="1">
        <f>STDEV((($M14/$M25)*100),(($P14/$P25)*100),(($S14/$S25)*100))</f>
        <v>0</v>
      </c>
      <c r="J88" s="1">
        <f>STDEV((($M15/$M25)*100),(($P15/$P25)*100),(($S15/$S25)*100))</f>
        <v>0</v>
      </c>
      <c r="K88" s="1">
        <f>STDEV((($M16/$M25)*100),(($P16/$P25)*100),(($S16/$S25)*100))</f>
        <v>0</v>
      </c>
      <c r="L88" s="1">
        <f>STDEV((($M17/$M25)*100),(($P17/$P25)*100),(($S17/$S25)*100))</f>
        <v>0</v>
      </c>
      <c r="M88" s="1">
        <f>STDEV((($M18/$M25)*100),(($P18/$P25)*100),(($S18/$S25)*100))</f>
        <v>0</v>
      </c>
      <c r="N88" s="1">
        <f>STDEV((($M19/$M25)*100),(($P19/$P25)*100),(($S19/$S25)*100))</f>
        <v>0</v>
      </c>
      <c r="O88" s="1">
        <f>STDEV((($M20/$M25)*100),(($P20/$P25)*100),(($S20/$S25)*100))</f>
        <v>0</v>
      </c>
      <c r="P88" s="1">
        <f>STDEV((($M21/$M25)*100),(($P21/$P25)*100),(($S21/$S25)*100))</f>
        <v>0</v>
      </c>
      <c r="Q88" s="1">
        <f>STDEV((($M22/$M25)*100),(($P22/$P25)*100),(($S22/$S25)*100))</f>
        <v>0</v>
      </c>
      <c r="R88" s="1">
        <f>STDEV((($M23/$M25)*100),(($P23/$P25)*100),(($S23/$S25)*100))</f>
        <v>0</v>
      </c>
      <c r="S88" s="1">
        <f>STDEV((($M24/$M25)*100),(($P24/$P25)*100),(($S24/$S25)*100))</f>
        <v>0</v>
      </c>
      <c r="T88" s="3"/>
      <c r="U88" s="3"/>
      <c r="V88" s="3"/>
    </row>
    <row r="89" spans="1:22">
      <c r="B89" s="1">
        <v>15</v>
      </c>
      <c r="C89" s="1">
        <f>STDEV(((V8/V25)*100),((Y8/Y25)*100),((AB8/AB25)*100))</f>
        <v>0</v>
      </c>
      <c r="D89" s="1">
        <f>STDEV(((V9/V25)*100),((Y9/Y25)*100),((AB9/AB25)*100))</f>
        <v>0</v>
      </c>
      <c r="E89" s="1">
        <f>STDEV(((V10/V25)*100),((Y10/Y25)*100),((AB10/AB25)*100))</f>
        <v>0</v>
      </c>
      <c r="F89" s="1">
        <f>STDEV(((V11/V25)*100),((Y11/Y25)*100),((AB11/AB25)*100))</f>
        <v>0</v>
      </c>
      <c r="G89" s="1">
        <f>STDEV((($V12/$V25)*100),(($Y$12/$Y$25)*100),(($AB12/$AB25)*100))</f>
        <v>0</v>
      </c>
      <c r="H89" s="1">
        <f>STDEV((($V13/$V25)*100),(($Y$13/$Y$25)*100),(($AB13/$AB25)*100))</f>
        <v>0</v>
      </c>
      <c r="I89" s="1">
        <f>STDEV((($V14/$V25)*100),(($Y$14/$Y$25)*100),(($AB14/$AB25)*100))</f>
        <v>0</v>
      </c>
      <c r="J89" s="1">
        <f>STDEV((($V15/$V25)*100),(($Y$15/$Y$25)*100),(($AB15/$AB25)*100))</f>
        <v>0</v>
      </c>
      <c r="K89" s="1">
        <f>STDEV((($V16/$V25)*100),(($Y$16/$Y$25)*100),(($AB16/$AB25)*100))</f>
        <v>0</v>
      </c>
      <c r="L89" s="1">
        <f>STDEV((($V17/$V25)*100),(($Y$17/$Y$25)*100),(($AB17/$AB25)*100))</f>
        <v>0</v>
      </c>
      <c r="M89" s="1">
        <f>STDEV((($V18/$V25)*100),(($Y$18/$Y$25)*100),(($AB18/$AB25)*100))</f>
        <v>0</v>
      </c>
      <c r="N89" s="1">
        <f>STDEV((($V19/$V25)*100),(($Y$19/$Y$25)*100),(($AB19/$AB25)*100))</f>
        <v>0</v>
      </c>
      <c r="O89" s="1">
        <f>STDEV((($V20/$V25)*100),(($Y$20/$Y$25)*100),(($AB20/$AB25)*100))</f>
        <v>0</v>
      </c>
      <c r="P89" s="1">
        <f>STDEV((($V21/$V25)*100),(($Y$21/$Y$25)*100),(($AB21/$AB25)*100))</f>
        <v>0</v>
      </c>
      <c r="Q89" s="1">
        <f>STDEV((($V22/$V25)*100),(($Y$22/$Y$25)*100),(($AB22/$AB25)*100))</f>
        <v>0</v>
      </c>
      <c r="R89" s="1">
        <f>STDEV((($V23/$V25)*100),(($Y$23/$Y$25)*100),(($AB23/$AB25)*100))</f>
        <v>0</v>
      </c>
      <c r="S89" s="1">
        <f>STDEV((($V24/$V25)*100),(($Y$24/$Y$25)*100),(($AB24/$AB25)*100))</f>
        <v>0</v>
      </c>
      <c r="T89" s="3"/>
      <c r="U89" s="3"/>
      <c r="V89" s="3"/>
    </row>
    <row r="90" spans="1:22">
      <c r="B90" s="1">
        <v>30</v>
      </c>
      <c r="C90" s="1">
        <f>STDEV(((AE8/AE25)*100),((AH8/AH25)*100),((AK8/AK25)*100))</f>
        <v>0</v>
      </c>
      <c r="D90" s="1">
        <f>STDEV(((AE9/AE25)*100),((AH9/AH25)*100),((AK9/AK25)*100))</f>
        <v>0</v>
      </c>
      <c r="E90" s="1">
        <f>STDEV(((AE10/AE25)*100),((AH10/AH25)*100),((AK10/AK25)*100))</f>
        <v>0</v>
      </c>
      <c r="F90" s="1">
        <f>STDEV(((AE11/AE25)*100),((AH11/AH25)*100),((AK11/AK25)*100))</f>
        <v>0</v>
      </c>
      <c r="G90" s="1">
        <f>STDEV((($AE12/$AE25)*100),(($AH12/$AH25)*100),(($AK12/$AK25)*100))</f>
        <v>0</v>
      </c>
      <c r="H90" s="1">
        <f>STDEV((($AE13/$AE25)*100),(($AH13/$AH25)*100),(($AK13/$AK25)*100))</f>
        <v>0</v>
      </c>
      <c r="I90" s="1">
        <f>STDEV((($AE14/$AE25)*100),(($AH14/$AH25)*100),(($AK14/$AK25)*100))</f>
        <v>0</v>
      </c>
      <c r="J90" s="1">
        <f>STDEV((($AE15/$AE25)*100),(($AH15/$AH25)*100),(($AK15/$AK25)*100))</f>
        <v>0</v>
      </c>
      <c r="K90" s="1">
        <f>STDEV((($AE16/$AE25)*100),(($AH16/$AH25)*100),(($AK16/$AK25)*100))</f>
        <v>0</v>
      </c>
      <c r="L90" s="1">
        <f>STDEV((($AE17/$AE25)*100),(($AH17/$AH25)*100),(($AK17/$AK25)*100))</f>
        <v>0</v>
      </c>
      <c r="M90" s="1">
        <f>STDEV((($AE18/$AE25)*100),(($AH18/$AH25)*100),(($AK18/$AK25)*100))</f>
        <v>0</v>
      </c>
      <c r="N90" s="1">
        <f>STDEV((($AE19/$AE25)*100),(($AH19/$AH25)*100),(($AK19/$AK25)*100))</f>
        <v>0</v>
      </c>
      <c r="O90" s="1">
        <f>STDEV((($AE20/$AE25)*100),(($AH20/$AH25)*100),(($AK20/$AK25)*100))</f>
        <v>0</v>
      </c>
      <c r="P90" s="1">
        <f>STDEV((($AE21/$AE25)*100),(($AH21/$AH25)*100),(($AK21/$AK25)*100))</f>
        <v>0</v>
      </c>
      <c r="Q90" s="1">
        <f>STDEV((($AE22/$AE25)*100),(($AH22/$AH25)*100),(($AK22/$AK25)*100))</f>
        <v>0</v>
      </c>
      <c r="R90" s="1">
        <f>STDEV((($AE23/$AE25)*100),(($AH23/$AH25)*100),(($AK23/$AK25)*100))</f>
        <v>0</v>
      </c>
      <c r="S90" s="1">
        <f>STDEV((($AE24/$AE25)*100),(($AH24/$AH25)*100),(($AK24/$AK25)*100))</f>
        <v>0</v>
      </c>
      <c r="T90" s="3"/>
      <c r="U90" s="3"/>
      <c r="V90" s="3"/>
    </row>
    <row r="91" spans="1:22">
      <c r="B91" s="1">
        <v>60</v>
      </c>
      <c r="C91" s="1">
        <f>STDEV(((AN8/AN25)*100),((AQ8/AQ25)*100),((AT8/AT25)*100))</f>
        <v>0</v>
      </c>
      <c r="D91" s="1">
        <f>STDEV(((AN9/AN25)*100),((AQ9/AQ25)*100),((AT9/AT25)*100))</f>
        <v>0</v>
      </c>
      <c r="E91" s="1">
        <f>STDEV(((AN10/AN25)*100),((AQ10/AQ25)*100),((AT10/AT25)*100))</f>
        <v>0</v>
      </c>
      <c r="F91" s="1">
        <f>STDEV(((AN11/AN25)*100),((AQ11/AQ25)*100),((AT11/AT25)*100))</f>
        <v>0</v>
      </c>
      <c r="G91" s="1">
        <f>STDEV((($AN12/$AN25)*100),(($AQ12/$AQ25)*100),(($AT12/$AT25)*100))</f>
        <v>0</v>
      </c>
      <c r="H91" s="1">
        <f>STDEV((($AN13/$AN25)*100),(($AQ13/$AQ25)*100),(($AT13/$AT25)*100))</f>
        <v>0</v>
      </c>
      <c r="I91" s="1">
        <f>STDEV((($AN14/$AN25)*100),(($AQ14/$AQ25)*100),(($AT14/$AT25)*100))</f>
        <v>0</v>
      </c>
      <c r="J91" s="1">
        <f>STDEV((($AN15/$AN25)*100),(($AQ15/$AQ25)*100),(($AT15/$AT25)*100))</f>
        <v>0</v>
      </c>
      <c r="K91" s="1">
        <f>STDEV((($AN16/$AN25)*100),(($AQ16/$AQ25)*100),(($AT16/$AT25)*100))</f>
        <v>0</v>
      </c>
      <c r="L91" s="1">
        <f>STDEV((($AN17/$AN25)*100),(($AQ17/$AQ25)*100),(($AT17/$AT25)*100))</f>
        <v>0</v>
      </c>
      <c r="M91" s="1">
        <f>STDEV((($AN18/$AN25)*100),(($AQ18/$AQ25)*100),(($AT18/$AT25)*100))</f>
        <v>0</v>
      </c>
      <c r="N91" s="1">
        <f>STDEV((($AN19/$AN25)*100),(($AQ19/$AQ25)*100),(($AT19/$AT25)*100))</f>
        <v>0</v>
      </c>
      <c r="O91" s="1">
        <f>STDEV((($AN20/$AN25)*100),(($AQ20/$AQ25)*100),(($AT20/$AT25)*100))</f>
        <v>0</v>
      </c>
      <c r="P91" s="1">
        <f>STDEV((($AN21/$AN25)*100),(($AQ21/$AQ25)*100),(($AT21/$AT25)*100))</f>
        <v>0</v>
      </c>
      <c r="Q91" s="1">
        <f>STDEV((($AN22/$AN25)*100),(($AQ22/$AQ25)*100),(($AT22/$AT25)*100))</f>
        <v>0</v>
      </c>
      <c r="R91" s="1">
        <f>STDEV((($AN23/$AN25)*100),(($AQ23/$AQ25)*100),(($AT23/$AT25)*100))</f>
        <v>0</v>
      </c>
      <c r="S91" s="1">
        <f>STDEV((($AN24/$AN25)*100),(($AQ24/$AQ25)*100),(($AT24/$AT25)*100))</f>
        <v>0</v>
      </c>
      <c r="T91" s="3"/>
      <c r="U91" s="3"/>
      <c r="V91" s="3"/>
    </row>
    <row r="92" spans="1:22">
      <c r="B92" s="1">
        <v>120</v>
      </c>
      <c r="C92" s="1" t="e">
        <f>STDEV(((AW8/AW25)*100),((AZ8/AZ25)*100),((BC8/BC25)*100))</f>
        <v>#DIV/0!</v>
      </c>
      <c r="D92" s="1" t="e">
        <f>STDEV(((AW9/AW25)*100),((AZ9/AZ25)*100),((BC9/BC25)*100))</f>
        <v>#DIV/0!</v>
      </c>
      <c r="E92" s="1" t="e">
        <f>STDEV(((AW10/AW25)*100),((AZ10/AZ25)*100),((BC10/BC25)*100))</f>
        <v>#DIV/0!</v>
      </c>
      <c r="F92" s="1" t="e">
        <f>STDEV(((AW11/AW25)*100),((AZ11/AZ25)*100),((BC11/BC25)*100))</f>
        <v>#DIV/0!</v>
      </c>
      <c r="G92" s="1" t="e">
        <f>STDEV((($AW12/$AW25)*100),(($AZ12/$AZ25)*100),(($BC12/$BC25)*100))</f>
        <v>#DIV/0!</v>
      </c>
      <c r="H92" s="1" t="e">
        <f>STDEV((($AW13/$AW25)*100),(($AZ13/$AZ25)*100),(($BC13/$BC25)*100))</f>
        <v>#DIV/0!</v>
      </c>
      <c r="I92" s="1" t="e">
        <f>STDEV((($AW14/$AW25)*100),(($AZ14/$AZ25)*100),(($BC14/$BC25)*100))</f>
        <v>#DIV/0!</v>
      </c>
      <c r="J92" s="1" t="e">
        <f>STDEV((($AW15/$AW25)*100),(($AZ15/$AZ25)*100),(($BC15/$BC25)*100))</f>
        <v>#DIV/0!</v>
      </c>
      <c r="K92" s="1" t="e">
        <f>STDEV((($AW16/$AW25)*100),(($AZ16/$AZ25)*100),(($BC16/$BC25)*100))</f>
        <v>#DIV/0!</v>
      </c>
      <c r="L92" s="1" t="e">
        <f>STDEV((($AW17/$AW25)*100),(($AZ17/$AZ25)*100),(($BC17/$BC25)*100))</f>
        <v>#DIV/0!</v>
      </c>
      <c r="M92" s="1" t="e">
        <f>STDEV((($AW18/$AW25)*100),(($AZ18/$AZ25)*100),(($BC18/$BC25)*100))</f>
        <v>#DIV/0!</v>
      </c>
      <c r="N92" s="1" t="e">
        <f>STDEV((($AW19/$AW25)*100),(($AZ19/$AZ25)*100),(($BC19/$BC25)*100))</f>
        <v>#DIV/0!</v>
      </c>
      <c r="O92" s="1" t="e">
        <f>STDEV((($AW20/$AW25)*100),(($AZ20/$AZ25)*100),(($BC20/$BC25)*100))</f>
        <v>#DIV/0!</v>
      </c>
      <c r="P92" s="1" t="e">
        <f>STDEV((($AW21/$AW25)*100),(($AZ21/$AZ25)*100),(($BC21/$BC25)*100))</f>
        <v>#DIV/0!</v>
      </c>
      <c r="Q92" s="1" t="e">
        <f>STDEV((($AW22/$AW25)*100),(($AZ22/$AZ25)*100),(($BC22/$BC25)*100))</f>
        <v>#DIV/0!</v>
      </c>
      <c r="R92" s="1" t="e">
        <f>STDEV((($AW23/$AW25)*100),(($AZ23/$AZ25)*100),(($BC23/$BC25)*100))</f>
        <v>#DIV/0!</v>
      </c>
      <c r="S92" s="1" t="e">
        <f>STDEV((($AW24/$AW25)*100),(($AZ24/$AZ25)*100),(($BC24/$BC25)*100))</f>
        <v>#DIV/0!</v>
      </c>
      <c r="T92" s="3"/>
      <c r="U92" s="3"/>
      <c r="V92" s="3"/>
    </row>
    <row r="93" spans="1:22"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spans="1:22">
      <c r="A94" s="1" t="s">
        <v>7</v>
      </c>
      <c r="B94" s="1" t="s">
        <v>6</v>
      </c>
      <c r="C94" s="3" t="s">
        <v>5</v>
      </c>
      <c r="D94" s="3" t="s">
        <v>4</v>
      </c>
      <c r="E94" s="3" t="s">
        <v>3</v>
      </c>
      <c r="F94" s="3" t="s">
        <v>2</v>
      </c>
    </row>
    <row r="95" spans="1:22">
      <c r="A95" s="1" t="s">
        <v>1</v>
      </c>
      <c r="B95" s="1">
        <f>(AVERAGE(M25,P25,S25)/AVERAGE(D25,G25,J25))</f>
        <v>1.1122108566577749</v>
      </c>
      <c r="C95" s="1">
        <f>(AVERAGE(V25,Y25,AB25)/AVERAGE(D25,G25,J25))</f>
        <v>0.99751021104907622</v>
      </c>
      <c r="D95" s="1">
        <f>(AVERAGE(AE25,AH25,AK25)/AVERAGE(D25,G25,J25))</f>
        <v>2.1822896583354021</v>
      </c>
      <c r="E95" s="1">
        <f>(AVERAGE(AN25,AQ25,AT25)/AVERAGE(D25,G25,J25))</f>
        <v>1.9833441794793094</v>
      </c>
      <c r="F95" s="2">
        <f>AVERAGE(AW25,AZ25,BC25)/AVERAGE(D25,G25,J25)</f>
        <v>0.2757991194005478</v>
      </c>
    </row>
    <row r="96" spans="1:22">
      <c r="A96" s="1" t="s">
        <v>0</v>
      </c>
      <c r="B96" s="1">
        <f>STDEV((M25/D25),(P25/G25),(S25/J25))</f>
        <v>0.85811551166972955</v>
      </c>
      <c r="C96" s="1">
        <f>STDEV((V25/D25),(Y25/G25),(AB25/J25))</f>
        <v>1.7112841789041338</v>
      </c>
      <c r="D96" s="1">
        <f>STDEV((AE25/D25),(AH25/G25),(AK25/J25))</f>
        <v>0.87504811193688203</v>
      </c>
      <c r="E96" s="1">
        <f>STDEV((AN25/D25),(AQ25/G25),(AT25/J25))</f>
        <v>0.58821812986287214</v>
      </c>
      <c r="F96" s="1">
        <f>STDEV((AW25/D25),(AZ25/G25),(BC25/J25))</f>
        <v>0.26783781069213952</v>
      </c>
    </row>
  </sheetData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96"/>
  <sheetViews>
    <sheetView workbookViewId="0">
      <pane ySplit="5" topLeftCell="A6" activePane="bottomLeft" state="frozen"/>
      <selection pane="bottomLeft" activeCell="B2" sqref="B2:BC2"/>
    </sheetView>
  </sheetViews>
  <sheetFormatPr baseColWidth="10" defaultColWidth="9.33203125" defaultRowHeight="14" x14ac:dyDescent="0"/>
  <cols>
    <col min="1" max="1" width="13.5" style="1" customWidth="1"/>
    <col min="2" max="2" width="9" style="1" bestFit="1" customWidth="1"/>
    <col min="3" max="5" width="9.6640625" style="1" bestFit="1" customWidth="1"/>
    <col min="6" max="6" width="8.6640625" style="1" bestFit="1" customWidth="1"/>
    <col min="7" max="8" width="8.1640625" style="1" bestFit="1" customWidth="1"/>
    <col min="9" max="9" width="8.6640625" style="1" bestFit="1" customWidth="1"/>
    <col min="10" max="11" width="8.1640625" style="1" bestFit="1" customWidth="1"/>
    <col min="12" max="12" width="8.6640625" style="1" bestFit="1" customWidth="1"/>
    <col min="13" max="14" width="8.1640625" style="1" bestFit="1" customWidth="1"/>
    <col min="15" max="15" width="8.6640625" style="1" bestFit="1" customWidth="1"/>
    <col min="16" max="17" width="8.1640625" style="1" bestFit="1" customWidth="1"/>
    <col min="18" max="18" width="8.6640625" style="1" bestFit="1" customWidth="1"/>
    <col min="19" max="19" width="8.1640625" style="1" bestFit="1" customWidth="1"/>
    <col min="20" max="20" width="8.5" style="1" bestFit="1" customWidth="1"/>
    <col min="21" max="21" width="9.6640625" style="1" bestFit="1" customWidth="1"/>
    <col min="22" max="23" width="8.5" style="1" bestFit="1" customWidth="1"/>
    <col min="24" max="24" width="9.6640625" style="1" bestFit="1" customWidth="1"/>
    <col min="25" max="26" width="8.5" style="1" bestFit="1" customWidth="1"/>
    <col min="27" max="27" width="9.6640625" style="1" bestFit="1" customWidth="1"/>
    <col min="28" max="29" width="8.5" style="1" bestFit="1" customWidth="1"/>
    <col min="30" max="30" width="9.6640625" style="1" bestFit="1" customWidth="1"/>
    <col min="31" max="32" width="8.5" style="1" bestFit="1" customWidth="1"/>
    <col min="33" max="33" width="9.6640625" style="1" bestFit="1" customWidth="1"/>
    <col min="34" max="35" width="8.5" style="1" bestFit="1" customWidth="1"/>
    <col min="36" max="36" width="9.6640625" style="1" bestFit="1" customWidth="1"/>
    <col min="37" max="38" width="8.5" style="1" bestFit="1" customWidth="1"/>
    <col min="39" max="39" width="9.6640625" style="1" bestFit="1" customWidth="1"/>
    <col min="40" max="41" width="8.5" style="1" bestFit="1" customWidth="1"/>
    <col min="42" max="42" width="9.6640625" style="1" bestFit="1" customWidth="1"/>
    <col min="43" max="44" width="8.5" style="1" bestFit="1" customWidth="1"/>
    <col min="45" max="45" width="9.6640625" style="1" bestFit="1" customWidth="1"/>
    <col min="46" max="46" width="8.5" style="1" bestFit="1" customWidth="1"/>
    <col min="47" max="47" width="9.33203125" style="1" bestFit="1" customWidth="1"/>
    <col min="48" max="48" width="10.5" style="1" bestFit="1" customWidth="1"/>
    <col min="49" max="49" width="9.5" style="1" bestFit="1" customWidth="1"/>
    <col min="50" max="50" width="9.33203125" style="1" bestFit="1" customWidth="1"/>
    <col min="51" max="51" width="10.5" style="1" bestFit="1" customWidth="1"/>
    <col min="52" max="52" width="9.5" style="1" bestFit="1" customWidth="1"/>
    <col min="53" max="53" width="9.33203125" style="1" bestFit="1" customWidth="1"/>
    <col min="54" max="54" width="10.5" style="1" bestFit="1" customWidth="1"/>
    <col min="55" max="55" width="9.5" style="1" bestFit="1" customWidth="1"/>
    <col min="56" max="16384" width="9.33203125" style="1"/>
  </cols>
  <sheetData>
    <row r="1" spans="1:66">
      <c r="A1" s="23" t="s">
        <v>91</v>
      </c>
      <c r="B1" s="9" t="s">
        <v>90</v>
      </c>
      <c r="C1" s="9" t="s">
        <v>89</v>
      </c>
      <c r="D1" s="23" t="s">
        <v>88</v>
      </c>
      <c r="E1" s="9" t="s">
        <v>87</v>
      </c>
      <c r="F1" s="9" t="s">
        <v>86</v>
      </c>
      <c r="G1" s="23" t="s">
        <v>85</v>
      </c>
      <c r="H1" s="9" t="s">
        <v>84</v>
      </c>
      <c r="I1" s="9" t="s">
        <v>83</v>
      </c>
      <c r="J1" s="23" t="s">
        <v>82</v>
      </c>
      <c r="K1" s="9" t="s">
        <v>81</v>
      </c>
      <c r="L1" s="9" t="s">
        <v>80</v>
      </c>
      <c r="M1" s="23" t="s">
        <v>79</v>
      </c>
      <c r="N1" s="9" t="s">
        <v>78</v>
      </c>
      <c r="O1" s="9" t="s">
        <v>77</v>
      </c>
      <c r="P1" s="23" t="s">
        <v>76</v>
      </c>
      <c r="Q1" s="9" t="s">
        <v>75</v>
      </c>
      <c r="R1" s="9" t="s">
        <v>74</v>
      </c>
      <c r="S1" s="23" t="s">
        <v>73</v>
      </c>
      <c r="T1" s="9" t="s">
        <v>72</v>
      </c>
      <c r="U1" s="9" t="s">
        <v>71</v>
      </c>
      <c r="V1" s="23" t="s">
        <v>70</v>
      </c>
      <c r="W1" s="9" t="s">
        <v>69</v>
      </c>
      <c r="X1" s="9" t="s">
        <v>68</v>
      </c>
      <c r="Y1" s="23" t="s">
        <v>67</v>
      </c>
      <c r="Z1" s="9" t="s">
        <v>66</v>
      </c>
      <c r="AA1" s="9" t="s">
        <v>65</v>
      </c>
      <c r="AB1" s="23" t="s">
        <v>64</v>
      </c>
      <c r="AC1" s="9" t="s">
        <v>63</v>
      </c>
      <c r="AD1" s="9" t="s">
        <v>62</v>
      </c>
      <c r="AE1" s="23" t="s">
        <v>61</v>
      </c>
      <c r="AF1" s="9" t="s">
        <v>60</v>
      </c>
      <c r="AG1" s="9" t="s">
        <v>59</v>
      </c>
      <c r="AH1" s="23" t="s">
        <v>58</v>
      </c>
      <c r="AI1" s="9" t="s">
        <v>57</v>
      </c>
      <c r="AJ1" s="9" t="s">
        <v>56</v>
      </c>
      <c r="AK1" s="23" t="s">
        <v>55</v>
      </c>
      <c r="AL1" s="9" t="s">
        <v>54</v>
      </c>
      <c r="AM1" s="9" t="s">
        <v>53</v>
      </c>
      <c r="AN1" s="23" t="s">
        <v>52</v>
      </c>
      <c r="AO1" s="9" t="s">
        <v>51</v>
      </c>
      <c r="AP1" s="9" t="s">
        <v>50</v>
      </c>
      <c r="AQ1" s="23" t="s">
        <v>49</v>
      </c>
      <c r="AR1" s="9" t="s">
        <v>48</v>
      </c>
      <c r="AS1" s="9" t="s">
        <v>47</v>
      </c>
      <c r="AT1" s="23" t="s">
        <v>46</v>
      </c>
      <c r="AU1" s="9" t="s">
        <v>45</v>
      </c>
      <c r="AV1" s="9" t="s">
        <v>44</v>
      </c>
      <c r="AW1" s="23" t="s">
        <v>43</v>
      </c>
      <c r="AX1" s="9" t="s">
        <v>42</v>
      </c>
      <c r="AY1" s="9" t="s">
        <v>41</v>
      </c>
      <c r="AZ1" s="23" t="s">
        <v>40</v>
      </c>
      <c r="BA1" s="9" t="s">
        <v>39</v>
      </c>
      <c r="BB1" s="9" t="s">
        <v>38</v>
      </c>
      <c r="BC1" s="23" t="s">
        <v>37</v>
      </c>
    </row>
    <row r="2" spans="1:66">
      <c r="A2" s="23" t="s">
        <v>36</v>
      </c>
      <c r="B2" s="9" t="s">
        <v>94</v>
      </c>
      <c r="C2" s="9" t="s">
        <v>94</v>
      </c>
      <c r="D2" s="9" t="s">
        <v>94</v>
      </c>
      <c r="E2" s="9" t="s">
        <v>94</v>
      </c>
      <c r="F2" s="9" t="s">
        <v>94</v>
      </c>
      <c r="G2" s="9" t="s">
        <v>94</v>
      </c>
      <c r="H2" s="9" t="s">
        <v>94</v>
      </c>
      <c r="I2" s="9" t="s">
        <v>94</v>
      </c>
      <c r="J2" s="9" t="s">
        <v>94</v>
      </c>
      <c r="K2" s="9" t="s">
        <v>94</v>
      </c>
      <c r="L2" s="9" t="s">
        <v>94</v>
      </c>
      <c r="M2" s="9" t="s">
        <v>94</v>
      </c>
      <c r="N2" s="9" t="s">
        <v>94</v>
      </c>
      <c r="O2" s="9" t="s">
        <v>94</v>
      </c>
      <c r="P2" s="9" t="s">
        <v>94</v>
      </c>
      <c r="Q2" s="9" t="s">
        <v>94</v>
      </c>
      <c r="R2" s="9" t="s">
        <v>94</v>
      </c>
      <c r="S2" s="9" t="s">
        <v>94</v>
      </c>
      <c r="T2" s="9" t="s">
        <v>94</v>
      </c>
      <c r="U2" s="9" t="s">
        <v>94</v>
      </c>
      <c r="V2" s="9" t="s">
        <v>94</v>
      </c>
      <c r="W2" s="9" t="s">
        <v>94</v>
      </c>
      <c r="X2" s="9" t="s">
        <v>94</v>
      </c>
      <c r="Y2" s="9" t="s">
        <v>94</v>
      </c>
      <c r="Z2" s="9" t="s">
        <v>94</v>
      </c>
      <c r="AA2" s="9" t="s">
        <v>94</v>
      </c>
      <c r="AB2" s="9" t="s">
        <v>94</v>
      </c>
      <c r="AC2" s="9" t="s">
        <v>94</v>
      </c>
      <c r="AD2" s="9" t="s">
        <v>94</v>
      </c>
      <c r="AE2" s="9" t="s">
        <v>94</v>
      </c>
      <c r="AF2" s="9" t="s">
        <v>94</v>
      </c>
      <c r="AG2" s="9" t="s">
        <v>94</v>
      </c>
      <c r="AH2" s="9" t="s">
        <v>94</v>
      </c>
      <c r="AI2" s="9" t="s">
        <v>94</v>
      </c>
      <c r="AJ2" s="9" t="s">
        <v>94</v>
      </c>
      <c r="AK2" s="9" t="s">
        <v>94</v>
      </c>
      <c r="AL2" s="9" t="s">
        <v>94</v>
      </c>
      <c r="AM2" s="9" t="s">
        <v>94</v>
      </c>
      <c r="AN2" s="9" t="s">
        <v>94</v>
      </c>
      <c r="AO2" s="9" t="s">
        <v>94</v>
      </c>
      <c r="AP2" s="9" t="s">
        <v>94</v>
      </c>
      <c r="AQ2" s="9" t="s">
        <v>94</v>
      </c>
      <c r="AR2" s="9" t="s">
        <v>94</v>
      </c>
      <c r="AS2" s="9" t="s">
        <v>94</v>
      </c>
      <c r="AT2" s="9" t="s">
        <v>94</v>
      </c>
      <c r="AU2" s="9" t="s">
        <v>94</v>
      </c>
      <c r="AV2" s="9" t="s">
        <v>94</v>
      </c>
      <c r="AW2" s="9" t="s">
        <v>94</v>
      </c>
      <c r="AX2" s="9" t="s">
        <v>94</v>
      </c>
      <c r="AY2" s="9" t="s">
        <v>94</v>
      </c>
      <c r="AZ2" s="9" t="s">
        <v>94</v>
      </c>
      <c r="BA2" s="9" t="s">
        <v>94</v>
      </c>
      <c r="BB2" s="9" t="s">
        <v>94</v>
      </c>
      <c r="BC2" s="9" t="s">
        <v>94</v>
      </c>
    </row>
    <row r="3" spans="1:66">
      <c r="A3" s="23" t="s">
        <v>34</v>
      </c>
      <c r="B3" s="9">
        <v>1</v>
      </c>
      <c r="C3" s="9">
        <v>1</v>
      </c>
      <c r="D3" s="23">
        <v>1</v>
      </c>
      <c r="E3" s="9">
        <v>2</v>
      </c>
      <c r="F3" s="9">
        <v>2</v>
      </c>
      <c r="G3" s="23">
        <v>2</v>
      </c>
      <c r="H3" s="9">
        <v>3</v>
      </c>
      <c r="I3" s="9">
        <v>3</v>
      </c>
      <c r="J3" s="23">
        <v>3</v>
      </c>
      <c r="K3" s="9">
        <v>1</v>
      </c>
      <c r="L3" s="9">
        <v>1</v>
      </c>
      <c r="M3" s="23">
        <v>1</v>
      </c>
      <c r="N3" s="9">
        <v>2</v>
      </c>
      <c r="O3" s="9">
        <v>2</v>
      </c>
      <c r="P3" s="23">
        <v>2</v>
      </c>
      <c r="Q3" s="9">
        <v>3</v>
      </c>
      <c r="R3" s="9">
        <v>3</v>
      </c>
      <c r="S3" s="23">
        <v>3</v>
      </c>
      <c r="T3" s="9">
        <v>1</v>
      </c>
      <c r="U3" s="9">
        <v>1</v>
      </c>
      <c r="V3" s="23">
        <v>1</v>
      </c>
      <c r="W3" s="9">
        <v>2</v>
      </c>
      <c r="X3" s="9">
        <v>2</v>
      </c>
      <c r="Y3" s="23">
        <v>2</v>
      </c>
      <c r="Z3" s="9">
        <v>3</v>
      </c>
      <c r="AA3" s="9">
        <v>3</v>
      </c>
      <c r="AB3" s="23">
        <v>3</v>
      </c>
      <c r="AC3" s="9">
        <v>1</v>
      </c>
      <c r="AD3" s="9">
        <v>1</v>
      </c>
      <c r="AE3" s="23">
        <v>1</v>
      </c>
      <c r="AF3" s="9">
        <v>2</v>
      </c>
      <c r="AG3" s="9">
        <v>2</v>
      </c>
      <c r="AH3" s="23">
        <v>2</v>
      </c>
      <c r="AI3" s="9">
        <v>3</v>
      </c>
      <c r="AJ3" s="9">
        <v>3</v>
      </c>
      <c r="AK3" s="23">
        <v>3</v>
      </c>
      <c r="AL3" s="9">
        <v>1</v>
      </c>
      <c r="AM3" s="9">
        <v>1</v>
      </c>
      <c r="AN3" s="23">
        <v>1</v>
      </c>
      <c r="AO3" s="9">
        <v>2</v>
      </c>
      <c r="AP3" s="9">
        <v>2</v>
      </c>
      <c r="AQ3" s="23">
        <v>2</v>
      </c>
      <c r="AR3" s="9">
        <v>3</v>
      </c>
      <c r="AS3" s="9">
        <v>3</v>
      </c>
      <c r="AT3" s="23">
        <v>3</v>
      </c>
      <c r="AU3" s="9">
        <v>1</v>
      </c>
      <c r="AV3" s="9">
        <v>1</v>
      </c>
      <c r="AW3" s="23">
        <v>1</v>
      </c>
      <c r="AX3" s="9">
        <v>2</v>
      </c>
      <c r="AY3" s="9">
        <v>2</v>
      </c>
      <c r="AZ3" s="23">
        <v>2</v>
      </c>
      <c r="BA3" s="9">
        <v>3</v>
      </c>
      <c r="BB3" s="9">
        <v>3</v>
      </c>
      <c r="BC3" s="23">
        <v>3</v>
      </c>
    </row>
    <row r="4" spans="1:66">
      <c r="A4" s="23" t="s">
        <v>25</v>
      </c>
      <c r="B4" s="9">
        <v>0</v>
      </c>
      <c r="C4" s="9">
        <v>0</v>
      </c>
      <c r="D4" s="23">
        <v>0</v>
      </c>
      <c r="E4" s="9">
        <v>0</v>
      </c>
      <c r="F4" s="9">
        <v>0</v>
      </c>
      <c r="G4" s="23">
        <v>0</v>
      </c>
      <c r="H4" s="9">
        <v>0</v>
      </c>
      <c r="I4" s="9">
        <v>0</v>
      </c>
      <c r="J4" s="23">
        <v>0</v>
      </c>
      <c r="K4" s="9">
        <v>5</v>
      </c>
      <c r="L4" s="9">
        <v>5</v>
      </c>
      <c r="M4" s="23">
        <v>5</v>
      </c>
      <c r="N4" s="9">
        <v>5</v>
      </c>
      <c r="O4" s="9">
        <v>5</v>
      </c>
      <c r="P4" s="23">
        <v>5</v>
      </c>
      <c r="Q4" s="9">
        <v>5</v>
      </c>
      <c r="R4" s="9">
        <v>5</v>
      </c>
      <c r="S4" s="23">
        <v>5</v>
      </c>
      <c r="T4" s="9">
        <v>15</v>
      </c>
      <c r="U4" s="9">
        <v>15</v>
      </c>
      <c r="V4" s="23">
        <v>15</v>
      </c>
      <c r="W4" s="9">
        <v>15</v>
      </c>
      <c r="X4" s="9">
        <v>15</v>
      </c>
      <c r="Y4" s="23">
        <v>15</v>
      </c>
      <c r="Z4" s="9">
        <v>15</v>
      </c>
      <c r="AA4" s="9">
        <v>15</v>
      </c>
      <c r="AB4" s="23">
        <v>15</v>
      </c>
      <c r="AC4" s="9">
        <v>30</v>
      </c>
      <c r="AD4" s="9">
        <v>30</v>
      </c>
      <c r="AE4" s="23">
        <v>30</v>
      </c>
      <c r="AF4" s="9">
        <v>30</v>
      </c>
      <c r="AG4" s="9">
        <v>30</v>
      </c>
      <c r="AH4" s="23">
        <v>30</v>
      </c>
      <c r="AI4" s="9">
        <v>30</v>
      </c>
      <c r="AJ4" s="9">
        <v>30</v>
      </c>
      <c r="AK4" s="23">
        <v>30</v>
      </c>
      <c r="AL4" s="9">
        <v>60</v>
      </c>
      <c r="AM4" s="9">
        <v>60</v>
      </c>
      <c r="AN4" s="23">
        <v>60</v>
      </c>
      <c r="AO4" s="9">
        <v>60</v>
      </c>
      <c r="AP4" s="9">
        <v>60</v>
      </c>
      <c r="AQ4" s="23">
        <v>60</v>
      </c>
      <c r="AR4" s="9">
        <v>60</v>
      </c>
      <c r="AS4" s="9">
        <v>60</v>
      </c>
      <c r="AT4" s="23">
        <v>60</v>
      </c>
      <c r="AU4" s="9">
        <v>120</v>
      </c>
      <c r="AV4" s="9">
        <v>120</v>
      </c>
      <c r="AW4" s="23">
        <v>120</v>
      </c>
      <c r="AX4" s="9">
        <v>120</v>
      </c>
      <c r="AY4" s="9">
        <v>120</v>
      </c>
      <c r="AZ4" s="23">
        <v>120</v>
      </c>
      <c r="BA4" s="9">
        <v>120</v>
      </c>
      <c r="BB4" s="9">
        <v>120</v>
      </c>
      <c r="BC4" s="23">
        <v>120</v>
      </c>
    </row>
    <row r="5" spans="1:66">
      <c r="A5" s="20" t="s">
        <v>33</v>
      </c>
      <c r="B5" s="22" t="s">
        <v>31</v>
      </c>
      <c r="C5" s="21" t="s">
        <v>29</v>
      </c>
      <c r="D5" s="20" t="s">
        <v>28</v>
      </c>
      <c r="E5" s="21" t="s">
        <v>31</v>
      </c>
      <c r="F5" s="21" t="s">
        <v>29</v>
      </c>
      <c r="G5" s="20" t="s">
        <v>28</v>
      </c>
      <c r="H5" s="21" t="s">
        <v>31</v>
      </c>
      <c r="I5" s="21" t="s">
        <v>29</v>
      </c>
      <c r="J5" s="20" t="s">
        <v>28</v>
      </c>
      <c r="K5" s="21" t="s">
        <v>31</v>
      </c>
      <c r="L5" s="21" t="s">
        <v>29</v>
      </c>
      <c r="M5" s="20" t="s">
        <v>28</v>
      </c>
      <c r="N5" s="21" t="s">
        <v>31</v>
      </c>
      <c r="O5" s="21" t="s">
        <v>29</v>
      </c>
      <c r="P5" s="20" t="s">
        <v>28</v>
      </c>
      <c r="Q5" s="21" t="s">
        <v>31</v>
      </c>
      <c r="R5" s="21" t="s">
        <v>29</v>
      </c>
      <c r="S5" s="20" t="s">
        <v>28</v>
      </c>
      <c r="T5" s="21" t="s">
        <v>31</v>
      </c>
      <c r="U5" s="21" t="s">
        <v>29</v>
      </c>
      <c r="V5" s="20" t="s">
        <v>28</v>
      </c>
      <c r="W5" s="21" t="s">
        <v>31</v>
      </c>
      <c r="X5" s="21" t="s">
        <v>29</v>
      </c>
      <c r="Y5" s="20" t="s">
        <v>28</v>
      </c>
      <c r="Z5" s="21" t="s">
        <v>31</v>
      </c>
      <c r="AA5" s="21" t="s">
        <v>29</v>
      </c>
      <c r="AB5" s="20" t="s">
        <v>28</v>
      </c>
      <c r="AC5" s="21" t="s">
        <v>31</v>
      </c>
      <c r="AD5" s="21" t="s">
        <v>29</v>
      </c>
      <c r="AE5" s="20" t="s">
        <v>28</v>
      </c>
      <c r="AF5" s="21" t="s">
        <v>31</v>
      </c>
      <c r="AG5" s="21" t="s">
        <v>29</v>
      </c>
      <c r="AH5" s="20" t="s">
        <v>28</v>
      </c>
      <c r="AI5" s="21" t="s">
        <v>31</v>
      </c>
      <c r="AJ5" s="21" t="s">
        <v>29</v>
      </c>
      <c r="AK5" s="20" t="s">
        <v>28</v>
      </c>
      <c r="AL5" s="21" t="s">
        <v>31</v>
      </c>
      <c r="AM5" s="21" t="s">
        <v>29</v>
      </c>
      <c r="AN5" s="20" t="s">
        <v>28</v>
      </c>
      <c r="AO5" s="21" t="s">
        <v>31</v>
      </c>
      <c r="AP5" s="21" t="s">
        <v>29</v>
      </c>
      <c r="AQ5" s="20" t="s">
        <v>28</v>
      </c>
      <c r="AR5" s="21" t="s">
        <v>31</v>
      </c>
      <c r="AS5" s="21" t="s">
        <v>29</v>
      </c>
      <c r="AT5" s="20" t="s">
        <v>28</v>
      </c>
      <c r="AU5" s="21" t="s">
        <v>31</v>
      </c>
      <c r="AV5" s="21" t="s">
        <v>29</v>
      </c>
      <c r="AW5" s="20" t="s">
        <v>28</v>
      </c>
      <c r="AX5" s="21" t="s">
        <v>31</v>
      </c>
      <c r="AY5" s="21" t="s">
        <v>29</v>
      </c>
      <c r="AZ5" s="20" t="s">
        <v>28</v>
      </c>
      <c r="BA5" s="21" t="s">
        <v>31</v>
      </c>
      <c r="BB5" s="21" t="s">
        <v>29</v>
      </c>
      <c r="BC5" s="20" t="s">
        <v>28</v>
      </c>
    </row>
    <row r="6" spans="1:66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spans="1:66" s="18" customFormat="1">
      <c r="AF7" s="19"/>
      <c r="AG7" s="2"/>
    </row>
    <row r="8" spans="1:66" s="8" customFormat="1">
      <c r="A8" s="13" t="s">
        <v>24</v>
      </c>
      <c r="B8">
        <v>2942381</v>
      </c>
      <c r="C8">
        <v>197580.5</v>
      </c>
      <c r="D8">
        <v>89640.82</v>
      </c>
      <c r="E8">
        <v>2480255</v>
      </c>
      <c r="F8">
        <v>172524.3</v>
      </c>
      <c r="G8">
        <v>127069.1</v>
      </c>
      <c r="H8">
        <v>1178439</v>
      </c>
      <c r="I8">
        <v>163784.79999999999</v>
      </c>
      <c r="J8">
        <v>85442.43</v>
      </c>
      <c r="K8">
        <v>2500428</v>
      </c>
      <c r="L8">
        <v>153120.1</v>
      </c>
      <c r="M8">
        <v>129074.2</v>
      </c>
      <c r="N8">
        <v>2131115</v>
      </c>
      <c r="O8">
        <v>153107.29999999999</v>
      </c>
      <c r="P8">
        <v>91475.73</v>
      </c>
      <c r="Q8">
        <v>215512.4</v>
      </c>
      <c r="R8">
        <v>1930133</v>
      </c>
      <c r="S8">
        <v>155142.29999999999</v>
      </c>
      <c r="T8">
        <v>72874.91</v>
      </c>
      <c r="U8">
        <v>1743167</v>
      </c>
      <c r="V8">
        <v>221774.8</v>
      </c>
      <c r="W8">
        <v>94157.15</v>
      </c>
      <c r="X8">
        <v>2111582</v>
      </c>
      <c r="Y8">
        <v>189111.3</v>
      </c>
      <c r="Z8">
        <v>88984.37</v>
      </c>
      <c r="AA8">
        <v>2258218</v>
      </c>
      <c r="AB8">
        <v>84163.16</v>
      </c>
      <c r="AC8">
        <v>1736044</v>
      </c>
      <c r="AD8">
        <v>129447</v>
      </c>
      <c r="AE8">
        <v>126960.4</v>
      </c>
      <c r="AF8">
        <v>1756845</v>
      </c>
      <c r="AG8">
        <v>162415.5</v>
      </c>
      <c r="AH8">
        <v>79211.490000000005</v>
      </c>
      <c r="AI8">
        <v>1411585</v>
      </c>
      <c r="AJ8">
        <v>150169.20000000001</v>
      </c>
      <c r="AK8">
        <v>109604.3</v>
      </c>
      <c r="AL8">
        <v>1557017</v>
      </c>
      <c r="AM8">
        <v>150764.5</v>
      </c>
      <c r="AN8">
        <v>72626.77</v>
      </c>
      <c r="AO8">
        <v>1568189</v>
      </c>
      <c r="AP8">
        <v>158855</v>
      </c>
      <c r="AQ8">
        <v>102727.9</v>
      </c>
      <c r="AR8">
        <v>1634870</v>
      </c>
      <c r="AS8">
        <v>183331.8</v>
      </c>
      <c r="AT8">
        <v>98714.46</v>
      </c>
      <c r="AU8">
        <v>1462957</v>
      </c>
      <c r="AV8">
        <v>173055.1</v>
      </c>
      <c r="AW8">
        <v>87006.87</v>
      </c>
      <c r="AX8">
        <v>1689533</v>
      </c>
      <c r="AY8">
        <v>171591.1</v>
      </c>
      <c r="AZ8">
        <v>69019.289999999994</v>
      </c>
      <c r="BA8">
        <v>1738004</v>
      </c>
      <c r="BB8">
        <v>161715</v>
      </c>
      <c r="BC8">
        <v>96691.08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766.78110000000004</v>
      </c>
    </row>
    <row r="9" spans="1:66" s="8" customFormat="1">
      <c r="A9" s="16" t="s">
        <v>23</v>
      </c>
      <c r="B9">
        <v>456520.2</v>
      </c>
      <c r="C9">
        <v>10835.44</v>
      </c>
      <c r="D9">
        <v>4085.413</v>
      </c>
      <c r="E9">
        <v>389543.3</v>
      </c>
      <c r="F9">
        <v>13575.96</v>
      </c>
      <c r="G9">
        <v>3482.2710000000002</v>
      </c>
      <c r="H9">
        <v>168345</v>
      </c>
      <c r="I9">
        <v>11139.11</v>
      </c>
      <c r="J9">
        <v>1256.586</v>
      </c>
      <c r="K9">
        <v>408409.59999999998</v>
      </c>
      <c r="L9">
        <v>10238.540000000001</v>
      </c>
      <c r="M9">
        <v>4926.5140000000001</v>
      </c>
      <c r="N9">
        <v>396972.79999999999</v>
      </c>
      <c r="O9">
        <v>6025.2939999999999</v>
      </c>
      <c r="P9">
        <v>1224.9590000000001</v>
      </c>
      <c r="Q9">
        <v>9081.5849999999991</v>
      </c>
      <c r="R9">
        <v>365101.8</v>
      </c>
      <c r="S9">
        <v>7656.1490000000003</v>
      </c>
      <c r="T9">
        <v>0</v>
      </c>
      <c r="U9">
        <v>375016.5</v>
      </c>
      <c r="V9">
        <v>12783.51</v>
      </c>
      <c r="W9">
        <v>1349.999</v>
      </c>
      <c r="X9">
        <v>465322</v>
      </c>
      <c r="Y9">
        <v>9068.2540000000008</v>
      </c>
      <c r="Z9">
        <v>6434.9059999999999</v>
      </c>
      <c r="AA9">
        <v>489821.3</v>
      </c>
      <c r="AB9">
        <v>1078.395</v>
      </c>
      <c r="AC9">
        <v>412191</v>
      </c>
      <c r="AD9">
        <v>13549.77</v>
      </c>
      <c r="AE9">
        <v>3136.7</v>
      </c>
      <c r="AF9">
        <v>417740.1</v>
      </c>
      <c r="AG9">
        <v>6483.52</v>
      </c>
      <c r="AH9">
        <v>4406.6890000000003</v>
      </c>
      <c r="AI9">
        <v>333895.7</v>
      </c>
      <c r="AJ9">
        <v>10152.1</v>
      </c>
      <c r="AK9">
        <v>3662.9279999999999</v>
      </c>
      <c r="AL9">
        <v>437205.8</v>
      </c>
      <c r="AM9">
        <v>4750.26</v>
      </c>
      <c r="AN9">
        <v>3640.1329999999998</v>
      </c>
      <c r="AO9">
        <v>446357.3</v>
      </c>
      <c r="AP9">
        <v>13134.1</v>
      </c>
      <c r="AQ9">
        <v>5356.4009999999998</v>
      </c>
      <c r="AR9">
        <v>434312.3</v>
      </c>
      <c r="AS9">
        <v>18361.63</v>
      </c>
      <c r="AT9">
        <v>3019.029</v>
      </c>
      <c r="AU9">
        <v>346649.59999999998</v>
      </c>
      <c r="AV9">
        <v>14400.9</v>
      </c>
      <c r="AW9">
        <v>1376.971</v>
      </c>
      <c r="AX9">
        <v>415058.9</v>
      </c>
      <c r="AY9">
        <v>10860.2</v>
      </c>
      <c r="AZ9">
        <v>2006.3040000000001</v>
      </c>
      <c r="BA9">
        <v>419013.4</v>
      </c>
      <c r="BB9">
        <v>12071</v>
      </c>
      <c r="BC9">
        <v>6043.6490000000003</v>
      </c>
      <c r="BD9">
        <v>0</v>
      </c>
      <c r="BE9">
        <v>0</v>
      </c>
      <c r="BF9">
        <v>0</v>
      </c>
      <c r="BG9">
        <v>1299.723</v>
      </c>
      <c r="BH9">
        <v>0</v>
      </c>
      <c r="BI9">
        <v>0</v>
      </c>
      <c r="BJ9">
        <v>0</v>
      </c>
      <c r="BK9">
        <v>0</v>
      </c>
      <c r="BL9">
        <v>0</v>
      </c>
    </row>
    <row r="10" spans="1:66" s="8" customFormat="1">
      <c r="A10" s="16" t="s">
        <v>22</v>
      </c>
      <c r="B10">
        <v>102398.9</v>
      </c>
      <c r="C10">
        <v>1055.066</v>
      </c>
      <c r="D10">
        <v>833.27710000000002</v>
      </c>
      <c r="E10">
        <v>73432.81</v>
      </c>
      <c r="F10">
        <v>0</v>
      </c>
      <c r="G10">
        <v>0</v>
      </c>
      <c r="H10">
        <v>26604.5</v>
      </c>
      <c r="I10">
        <v>0</v>
      </c>
      <c r="J10">
        <v>0</v>
      </c>
      <c r="K10">
        <v>94692.74</v>
      </c>
      <c r="L10">
        <v>0</v>
      </c>
      <c r="M10">
        <v>0</v>
      </c>
      <c r="N10">
        <v>119375.8</v>
      </c>
      <c r="O10">
        <v>0</v>
      </c>
      <c r="P10">
        <v>0</v>
      </c>
      <c r="Q10">
        <v>1352.9570000000001</v>
      </c>
      <c r="R10">
        <v>106102.9</v>
      </c>
      <c r="S10">
        <v>0</v>
      </c>
      <c r="T10">
        <v>0</v>
      </c>
      <c r="U10">
        <v>114487</v>
      </c>
      <c r="V10">
        <v>3205.1210000000001</v>
      </c>
      <c r="W10">
        <v>0</v>
      </c>
      <c r="X10">
        <v>147864.70000000001</v>
      </c>
      <c r="Y10">
        <v>980.02210000000002</v>
      </c>
      <c r="Z10">
        <v>0</v>
      </c>
      <c r="AA10">
        <v>177709.1</v>
      </c>
      <c r="AB10">
        <v>0</v>
      </c>
      <c r="AC10">
        <v>159147.29999999999</v>
      </c>
      <c r="AD10">
        <v>0</v>
      </c>
      <c r="AE10">
        <v>0</v>
      </c>
      <c r="AF10">
        <v>149355.5</v>
      </c>
      <c r="AG10">
        <v>0</v>
      </c>
      <c r="AH10">
        <v>0</v>
      </c>
      <c r="AI10">
        <v>126819.7</v>
      </c>
      <c r="AJ10">
        <v>0</v>
      </c>
      <c r="AK10">
        <v>0</v>
      </c>
      <c r="AL10">
        <v>154971</v>
      </c>
      <c r="AM10">
        <v>0</v>
      </c>
      <c r="AN10">
        <v>1368.116</v>
      </c>
      <c r="AO10">
        <v>171304</v>
      </c>
      <c r="AP10">
        <v>911.7722</v>
      </c>
      <c r="AQ10">
        <v>0</v>
      </c>
      <c r="AR10">
        <v>164374.1</v>
      </c>
      <c r="AS10">
        <v>0</v>
      </c>
      <c r="AT10">
        <v>0</v>
      </c>
      <c r="AU10">
        <v>139844.4</v>
      </c>
      <c r="AV10">
        <v>2284.12</v>
      </c>
      <c r="AW10">
        <v>0</v>
      </c>
      <c r="AX10">
        <v>191452.4</v>
      </c>
      <c r="AY10">
        <v>911.52970000000005</v>
      </c>
      <c r="AZ10">
        <v>939.55200000000002</v>
      </c>
      <c r="BA10">
        <v>200690.6</v>
      </c>
      <c r="BB10">
        <v>1438.5650000000001</v>
      </c>
      <c r="BC10">
        <v>982.44550000000004</v>
      </c>
      <c r="BD10">
        <v>0</v>
      </c>
      <c r="BE10">
        <v>0</v>
      </c>
      <c r="BF10">
        <v>0</v>
      </c>
      <c r="BG10">
        <v>1870.615</v>
      </c>
      <c r="BH10">
        <v>0</v>
      </c>
      <c r="BI10">
        <v>0</v>
      </c>
      <c r="BJ10">
        <v>0</v>
      </c>
      <c r="BK10">
        <v>0</v>
      </c>
      <c r="BL10">
        <v>0</v>
      </c>
    </row>
    <row r="11" spans="1:66" s="8" customFormat="1">
      <c r="A11" s="16" t="s">
        <v>21</v>
      </c>
      <c r="B11">
        <v>4353.5249999999996</v>
      </c>
      <c r="C11">
        <v>0</v>
      </c>
      <c r="D11">
        <v>0</v>
      </c>
      <c r="E11">
        <v>1022.386</v>
      </c>
      <c r="F11">
        <v>0</v>
      </c>
      <c r="G11">
        <v>0</v>
      </c>
      <c r="H11">
        <v>0</v>
      </c>
      <c r="I11">
        <v>0</v>
      </c>
      <c r="J11">
        <v>0</v>
      </c>
      <c r="K11">
        <v>8032.2380000000003</v>
      </c>
      <c r="L11">
        <v>0</v>
      </c>
      <c r="M11">
        <v>0</v>
      </c>
      <c r="N11">
        <v>20086.3</v>
      </c>
      <c r="O11">
        <v>0</v>
      </c>
      <c r="P11">
        <v>0</v>
      </c>
      <c r="Q11">
        <v>0</v>
      </c>
      <c r="R11">
        <v>20223.36</v>
      </c>
      <c r="S11">
        <v>0</v>
      </c>
      <c r="T11">
        <v>0</v>
      </c>
      <c r="U11">
        <v>30455.11</v>
      </c>
      <c r="V11">
        <v>0</v>
      </c>
      <c r="W11">
        <v>0</v>
      </c>
      <c r="X11">
        <v>28831.87</v>
      </c>
      <c r="Y11">
        <v>983.31200000000001</v>
      </c>
      <c r="Z11">
        <v>0</v>
      </c>
      <c r="AA11">
        <v>29732.49</v>
      </c>
      <c r="AB11">
        <v>0</v>
      </c>
      <c r="AC11">
        <v>54487.23</v>
      </c>
      <c r="AD11">
        <v>0</v>
      </c>
      <c r="AE11">
        <v>0</v>
      </c>
      <c r="AF11">
        <v>62802.62</v>
      </c>
      <c r="AG11">
        <v>0</v>
      </c>
      <c r="AH11">
        <v>0</v>
      </c>
      <c r="AI11">
        <v>44234.36</v>
      </c>
      <c r="AJ11">
        <v>0</v>
      </c>
      <c r="AK11">
        <v>0</v>
      </c>
      <c r="AL11">
        <v>61202.96</v>
      </c>
      <c r="AM11">
        <v>0</v>
      </c>
      <c r="AN11">
        <v>0</v>
      </c>
      <c r="AO11">
        <v>75752.27</v>
      </c>
      <c r="AP11">
        <v>0</v>
      </c>
      <c r="AQ11">
        <v>0</v>
      </c>
      <c r="AR11">
        <v>61629.71</v>
      </c>
      <c r="AS11">
        <v>0</v>
      </c>
      <c r="AT11">
        <v>0</v>
      </c>
      <c r="AU11">
        <v>72911.59</v>
      </c>
      <c r="AV11">
        <v>0</v>
      </c>
      <c r="AW11">
        <v>0</v>
      </c>
      <c r="AX11">
        <v>85872.68</v>
      </c>
      <c r="AY11">
        <v>982.73440000000005</v>
      </c>
      <c r="AZ11">
        <v>0</v>
      </c>
      <c r="BA11">
        <v>99219.92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</row>
    <row r="12" spans="1:66" s="8" customFormat="1">
      <c r="A12" s="16" t="s">
        <v>20</v>
      </c>
      <c r="B12">
        <v>0</v>
      </c>
      <c r="C12">
        <v>1084.5050000000001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1343.471</v>
      </c>
      <c r="L12">
        <v>0</v>
      </c>
      <c r="M12">
        <v>0</v>
      </c>
      <c r="N12">
        <v>2763.8980000000001</v>
      </c>
      <c r="O12">
        <v>0</v>
      </c>
      <c r="P12">
        <v>0</v>
      </c>
      <c r="Q12">
        <v>0</v>
      </c>
      <c r="R12">
        <v>1018.857</v>
      </c>
      <c r="S12">
        <v>0</v>
      </c>
      <c r="T12">
        <v>0</v>
      </c>
      <c r="U12">
        <v>2075.0259999999998</v>
      </c>
      <c r="V12">
        <v>0</v>
      </c>
      <c r="W12">
        <v>0</v>
      </c>
      <c r="X12">
        <v>8253.3909999999996</v>
      </c>
      <c r="Y12">
        <v>0</v>
      </c>
      <c r="Z12">
        <v>0</v>
      </c>
      <c r="AA12">
        <v>6405.0529999999999</v>
      </c>
      <c r="AB12">
        <v>1259.5740000000001</v>
      </c>
      <c r="AC12">
        <v>15121.48</v>
      </c>
      <c r="AD12">
        <v>0</v>
      </c>
      <c r="AE12">
        <v>0</v>
      </c>
      <c r="AF12">
        <v>10624.05</v>
      </c>
      <c r="AG12">
        <v>0</v>
      </c>
      <c r="AH12">
        <v>1320.9960000000001</v>
      </c>
      <c r="AI12">
        <v>17172.77</v>
      </c>
      <c r="AJ12">
        <v>0</v>
      </c>
      <c r="AK12">
        <v>0</v>
      </c>
      <c r="AL12">
        <v>28045.87</v>
      </c>
      <c r="AM12">
        <v>0</v>
      </c>
      <c r="AN12">
        <v>0</v>
      </c>
      <c r="AO12">
        <v>29658.07</v>
      </c>
      <c r="AP12">
        <v>0</v>
      </c>
      <c r="AQ12">
        <v>926.65260000000001</v>
      </c>
      <c r="AR12">
        <v>26715.17</v>
      </c>
      <c r="AS12">
        <v>1240.3050000000001</v>
      </c>
      <c r="AT12">
        <v>0</v>
      </c>
      <c r="AU12">
        <v>26814.11</v>
      </c>
      <c r="AV12">
        <v>0</v>
      </c>
      <c r="AW12">
        <v>0</v>
      </c>
      <c r="AX12">
        <v>46725.61</v>
      </c>
      <c r="AY12">
        <v>0</v>
      </c>
      <c r="AZ12">
        <v>0</v>
      </c>
      <c r="BA12">
        <v>45749.120000000003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860.3809</v>
      </c>
    </row>
    <row r="13" spans="1:66" s="10" customFormat="1">
      <c r="A13" s="13" t="s">
        <v>19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943.63260000000002</v>
      </c>
      <c r="K13">
        <v>0</v>
      </c>
      <c r="L13">
        <v>0</v>
      </c>
      <c r="M13">
        <v>0</v>
      </c>
      <c r="N13">
        <v>923.13909999999998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2644.134</v>
      </c>
      <c r="Y13">
        <v>0</v>
      </c>
      <c r="Z13">
        <v>0</v>
      </c>
      <c r="AA13">
        <v>2221.9760000000001</v>
      </c>
      <c r="AB13">
        <v>0</v>
      </c>
      <c r="AC13">
        <v>7504.2309999999998</v>
      </c>
      <c r="AD13">
        <v>0</v>
      </c>
      <c r="AE13">
        <v>0</v>
      </c>
      <c r="AF13">
        <v>6970.2969999999996</v>
      </c>
      <c r="AG13">
        <v>0</v>
      </c>
      <c r="AH13">
        <v>0</v>
      </c>
      <c r="AI13">
        <v>7271.8249999999998</v>
      </c>
      <c r="AJ13">
        <v>0</v>
      </c>
      <c r="AK13">
        <v>0</v>
      </c>
      <c r="AL13">
        <v>11284.89</v>
      </c>
      <c r="AM13">
        <v>0</v>
      </c>
      <c r="AN13">
        <v>0</v>
      </c>
      <c r="AO13">
        <v>17937.37</v>
      </c>
      <c r="AP13">
        <v>0</v>
      </c>
      <c r="AQ13">
        <v>914.37130000000002</v>
      </c>
      <c r="AR13">
        <v>22525.67</v>
      </c>
      <c r="AS13">
        <v>0</v>
      </c>
      <c r="AT13">
        <v>0</v>
      </c>
      <c r="AU13">
        <v>28204.38</v>
      </c>
      <c r="AV13">
        <v>0</v>
      </c>
      <c r="AW13">
        <v>0</v>
      </c>
      <c r="AX13">
        <v>43331.23</v>
      </c>
      <c r="AY13">
        <v>0</v>
      </c>
      <c r="AZ13">
        <v>0</v>
      </c>
      <c r="BA13">
        <v>32681.45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/>
      <c r="BN13"/>
    </row>
    <row r="14" spans="1:66">
      <c r="A14" s="13" t="s">
        <v>18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/>
      <c r="BK14"/>
      <c r="BL14"/>
      <c r="BM14"/>
      <c r="BN14"/>
    </row>
    <row r="15" spans="1:66">
      <c r="A15" s="13" t="s">
        <v>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/>
      <c r="BK15"/>
      <c r="BL15"/>
      <c r="BM15"/>
      <c r="BN15"/>
    </row>
    <row r="16" spans="1:66">
      <c r="A16" s="13" t="s">
        <v>16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/>
      <c r="BE16"/>
      <c r="BF16"/>
      <c r="BG16"/>
      <c r="BH16"/>
      <c r="BI16"/>
    </row>
    <row r="17" spans="1:61">
      <c r="A17" s="13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 s="13" t="s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/>
      <c r="BE18"/>
      <c r="BF18"/>
      <c r="BG18"/>
      <c r="BH18"/>
      <c r="BI18"/>
    </row>
    <row r="19" spans="1:61">
      <c r="A19" s="13" t="s">
        <v>13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/>
      <c r="BE19"/>
      <c r="BF19"/>
      <c r="BG19"/>
      <c r="BH19"/>
      <c r="BI19"/>
    </row>
    <row r="20" spans="1:61">
      <c r="A20" s="13" t="s">
        <v>12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/>
      <c r="BE20"/>
      <c r="BF20"/>
      <c r="BG20"/>
      <c r="BH20"/>
      <c r="BI20"/>
    </row>
    <row r="21" spans="1:61">
      <c r="A21" s="13" t="s">
        <v>11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/>
      <c r="BE21"/>
      <c r="BF21"/>
      <c r="BG21"/>
      <c r="BH21"/>
      <c r="BI21"/>
    </row>
    <row r="22" spans="1:61">
      <c r="A22" s="13" t="s">
        <v>10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/>
      <c r="BE22"/>
      <c r="BF22"/>
      <c r="BG22"/>
      <c r="BH22"/>
      <c r="BI22"/>
    </row>
    <row r="23" spans="1:61">
      <c r="A23" s="13" t="s">
        <v>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/>
      <c r="BE23"/>
      <c r="BF23"/>
      <c r="BG23"/>
      <c r="BH23"/>
      <c r="BI23"/>
    </row>
    <row r="24" spans="1:61">
      <c r="A24" s="13" t="s">
        <v>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/>
      <c r="BE24"/>
      <c r="BF24"/>
      <c r="BG24"/>
      <c r="BH24"/>
      <c r="BI24"/>
    </row>
    <row r="25" spans="1:61">
      <c r="A25" s="15" t="s">
        <v>32</v>
      </c>
      <c r="B25" s="14">
        <f t="shared" ref="B25:AG25" si="0">SUM(B8:B24)</f>
        <v>3505653.625</v>
      </c>
      <c r="C25" s="14">
        <f t="shared" si="0"/>
        <v>210555.511</v>
      </c>
      <c r="D25" s="14">
        <f t="shared" si="0"/>
        <v>94559.510100000014</v>
      </c>
      <c r="E25" s="14">
        <f t="shared" si="0"/>
        <v>2944253.4959999998</v>
      </c>
      <c r="F25" s="14">
        <f t="shared" si="0"/>
        <v>186100.25999999998</v>
      </c>
      <c r="G25" s="14">
        <f t="shared" si="0"/>
        <v>130551.371</v>
      </c>
      <c r="H25" s="14">
        <f t="shared" si="0"/>
        <v>1373388.5</v>
      </c>
      <c r="I25" s="14">
        <f t="shared" si="0"/>
        <v>174923.90999999997</v>
      </c>
      <c r="J25" s="14">
        <f t="shared" si="0"/>
        <v>87642.648599999986</v>
      </c>
      <c r="K25" s="14">
        <f t="shared" si="0"/>
        <v>3012906.0490000001</v>
      </c>
      <c r="L25" s="14">
        <f t="shared" si="0"/>
        <v>163358.64000000001</v>
      </c>
      <c r="M25" s="14">
        <f t="shared" si="0"/>
        <v>134000.71400000001</v>
      </c>
      <c r="N25" s="14">
        <f t="shared" si="0"/>
        <v>2671236.9370999993</v>
      </c>
      <c r="O25" s="14">
        <f t="shared" si="0"/>
        <v>159132.59399999998</v>
      </c>
      <c r="P25" s="14">
        <f t="shared" si="0"/>
        <v>92700.688999999998</v>
      </c>
      <c r="Q25" s="14">
        <f t="shared" si="0"/>
        <v>225946.94199999998</v>
      </c>
      <c r="R25" s="14">
        <f t="shared" si="0"/>
        <v>2422579.9169999994</v>
      </c>
      <c r="S25" s="14">
        <f t="shared" si="0"/>
        <v>162798.44899999999</v>
      </c>
      <c r="T25" s="14">
        <f t="shared" si="0"/>
        <v>72874.91</v>
      </c>
      <c r="U25" s="14">
        <f t="shared" si="0"/>
        <v>2265200.6359999999</v>
      </c>
      <c r="V25" s="14">
        <f t="shared" si="0"/>
        <v>237763.43100000001</v>
      </c>
      <c r="W25" s="14">
        <f t="shared" si="0"/>
        <v>95507.14899999999</v>
      </c>
      <c r="X25" s="14">
        <f t="shared" si="0"/>
        <v>2764498.0950000002</v>
      </c>
      <c r="Y25" s="14">
        <f t="shared" si="0"/>
        <v>200142.88810000001</v>
      </c>
      <c r="Z25" s="14">
        <f t="shared" si="0"/>
        <v>95419.275999999998</v>
      </c>
      <c r="AA25" s="14">
        <f t="shared" si="0"/>
        <v>2964107.9189999998</v>
      </c>
      <c r="AB25" s="14">
        <f t="shared" si="0"/>
        <v>86501.129000000001</v>
      </c>
      <c r="AC25" s="14">
        <f t="shared" si="0"/>
        <v>2384495.2409999999</v>
      </c>
      <c r="AD25" s="14">
        <f t="shared" si="0"/>
        <v>142996.76999999999</v>
      </c>
      <c r="AE25" s="14">
        <f t="shared" si="0"/>
        <v>130097.09999999999</v>
      </c>
      <c r="AF25" s="14">
        <f t="shared" si="0"/>
        <v>2404337.5669999998</v>
      </c>
      <c r="AG25" s="14">
        <f t="shared" si="0"/>
        <v>168899.02</v>
      </c>
      <c r="AH25" s="14">
        <f t="shared" ref="AH25:BC25" si="1">SUM(AH8:AH24)</f>
        <v>84939.175000000003</v>
      </c>
      <c r="AI25" s="14">
        <f t="shared" si="1"/>
        <v>1940979.355</v>
      </c>
      <c r="AJ25" s="14">
        <f t="shared" si="1"/>
        <v>160321.30000000002</v>
      </c>
      <c r="AK25" s="14">
        <f t="shared" si="1"/>
        <v>113267.228</v>
      </c>
      <c r="AL25" s="14">
        <f t="shared" si="1"/>
        <v>2249727.52</v>
      </c>
      <c r="AM25" s="14">
        <f t="shared" si="1"/>
        <v>155514.76</v>
      </c>
      <c r="AN25" s="14">
        <f t="shared" si="1"/>
        <v>77635.019</v>
      </c>
      <c r="AO25" s="14">
        <f t="shared" si="1"/>
        <v>2309198.0099999998</v>
      </c>
      <c r="AP25" s="14">
        <f t="shared" si="1"/>
        <v>172900.87220000001</v>
      </c>
      <c r="AQ25" s="14">
        <f t="shared" si="1"/>
        <v>109925.32489999999</v>
      </c>
      <c r="AR25" s="14">
        <f t="shared" si="1"/>
        <v>2344426.9499999997</v>
      </c>
      <c r="AS25" s="14">
        <f t="shared" si="1"/>
        <v>202933.73499999999</v>
      </c>
      <c r="AT25" s="14">
        <f t="shared" si="1"/>
        <v>101733.489</v>
      </c>
      <c r="AU25" s="14">
        <f t="shared" si="1"/>
        <v>2077381.08</v>
      </c>
      <c r="AV25" s="14">
        <f t="shared" si="1"/>
        <v>189740.12</v>
      </c>
      <c r="AW25" s="14">
        <f t="shared" si="1"/>
        <v>88383.841</v>
      </c>
      <c r="AX25" s="14">
        <f t="shared" si="1"/>
        <v>2471973.8199999998</v>
      </c>
      <c r="AY25" s="14">
        <f t="shared" si="1"/>
        <v>184345.56410000002</v>
      </c>
      <c r="AZ25" s="14">
        <f t="shared" si="1"/>
        <v>71965.145999999993</v>
      </c>
      <c r="BA25" s="14">
        <f t="shared" si="1"/>
        <v>2535358.4900000002</v>
      </c>
      <c r="BB25" s="14">
        <f t="shared" si="1"/>
        <v>175224.565</v>
      </c>
      <c r="BC25" s="14">
        <f t="shared" si="1"/>
        <v>103717.17450000001</v>
      </c>
      <c r="BD25" s="14"/>
      <c r="BE25" s="14"/>
      <c r="BF25" s="14"/>
      <c r="BG25" s="14"/>
      <c r="BH25" s="14"/>
      <c r="BI25" s="14"/>
    </row>
    <row r="26" spans="1:61">
      <c r="A26" s="13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1"/>
      <c r="AG26" s="9"/>
    </row>
    <row r="27" spans="1:61"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10"/>
    </row>
    <row r="28" spans="1:61"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</row>
    <row r="31" spans="1:61">
      <c r="A31" s="7" t="s">
        <v>31</v>
      </c>
    </row>
    <row r="32" spans="1:61">
      <c r="A32" s="1" t="s">
        <v>27</v>
      </c>
    </row>
    <row r="33" spans="1:39">
      <c r="B33" s="1" t="s">
        <v>25</v>
      </c>
      <c r="C33" s="4" t="s">
        <v>24</v>
      </c>
      <c r="D33" s="5" t="s">
        <v>23</v>
      </c>
      <c r="E33" s="5" t="s">
        <v>22</v>
      </c>
      <c r="F33" s="5" t="s">
        <v>21</v>
      </c>
      <c r="G33" s="5" t="s">
        <v>20</v>
      </c>
      <c r="H33" s="4" t="s">
        <v>19</v>
      </c>
      <c r="I33" s="4" t="s">
        <v>18</v>
      </c>
      <c r="J33" s="4" t="s">
        <v>17</v>
      </c>
      <c r="K33" s="4" t="s">
        <v>16</v>
      </c>
      <c r="L33" s="4" t="s">
        <v>15</v>
      </c>
      <c r="M33" s="4" t="s">
        <v>14</v>
      </c>
      <c r="N33" s="4" t="s">
        <v>13</v>
      </c>
      <c r="O33" s="4" t="s">
        <v>12</v>
      </c>
      <c r="P33" s="4" t="s">
        <v>11</v>
      </c>
      <c r="Q33" s="4" t="s">
        <v>10</v>
      </c>
      <c r="R33" s="4" t="s">
        <v>9</v>
      </c>
      <c r="S33" s="4" t="s">
        <v>8</v>
      </c>
      <c r="T33" s="4"/>
      <c r="V33" s="1" t="s">
        <v>26</v>
      </c>
    </row>
    <row r="34" spans="1:39">
      <c r="B34" s="1">
        <v>0</v>
      </c>
      <c r="C34" s="6">
        <f>((AVERAGE(B8,E8,H8))/AVERAGE(B25,E25,H25))*100</f>
        <v>84.377164302481376</v>
      </c>
      <c r="D34" s="6">
        <f>(AVERAGE(B9,E9,H9)/AVERAGE(B25,E25,H25))*100</f>
        <v>12.966511162853578</v>
      </c>
      <c r="E34" s="6">
        <f>(AVERAGE(B10,E10,H10)/AVERAGE(B25,E25,H25))*100</f>
        <v>2.5876078293219846</v>
      </c>
      <c r="F34" s="6">
        <f>(AVERAGE(B11,E11,H11)/AVERAGE(B25,E25,H25))*100</f>
        <v>6.8716705343071685E-2</v>
      </c>
      <c r="G34" s="6">
        <f>(AVERAGE(B12,E12,H12)/AVERAGE(B25,E25,H25))*100</f>
        <v>0</v>
      </c>
      <c r="H34" s="6">
        <f>(AVERAGE(B13,E13,H13)/AVERAGE(B25,E25,H25))*100</f>
        <v>0</v>
      </c>
      <c r="I34" s="6">
        <f>(AVERAGE(B14,E14,H14)/AVERAGE(B25,E25,H25))*100</f>
        <v>0</v>
      </c>
      <c r="J34" s="6">
        <f>(AVERAGE(B15,E15,H15)/AVERAGE(B25,E25,H25))*100</f>
        <v>0</v>
      </c>
      <c r="K34" s="6">
        <f>(AVERAGE(B16,E16,H16)/AVERAGE(B25,E25,H25))*100</f>
        <v>0</v>
      </c>
      <c r="L34" s="6">
        <f>(AVERAGE(B17,E17,H17)/AVERAGE(B25,E25,H25))*100</f>
        <v>0</v>
      </c>
      <c r="M34" s="6">
        <f>(AVERAGE(B18,E18,H18)/AVERAGE(B25,E25,H25))*100</f>
        <v>0</v>
      </c>
      <c r="N34" s="6">
        <f>(AVERAGE(B19,E19,H19)/AVERAGE(B25,E25,H25))*100</f>
        <v>0</v>
      </c>
      <c r="O34" s="6">
        <f>(AVERAGE(B20,E20,H20)/AVERAGE(B25,E25,H25))*100</f>
        <v>0</v>
      </c>
      <c r="P34" s="6">
        <f>(AVERAGE(B21,E21,H21)/AVERAGE(B25,E25,H25))*100</f>
        <v>0</v>
      </c>
      <c r="Q34" s="6">
        <f>(AVERAGE(B22,E22,H22)/AVERAGE(B25,E25,H25))*100</f>
        <v>0</v>
      </c>
      <c r="R34" s="6">
        <f>(AVERAGE(B23,E23,H23)/AVERAGE(B25,E25,H25))*100</f>
        <v>0</v>
      </c>
      <c r="S34" s="6">
        <f>(AVERAGE(B24,E24,H24)/AVERAGE(B25,E25,H25))*100</f>
        <v>0</v>
      </c>
      <c r="T34" s="6"/>
      <c r="U34" s="6"/>
      <c r="V34" s="6">
        <f t="shared" ref="V34:V39" si="2">SUM(D34:T34)</f>
        <v>15.622835697518635</v>
      </c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spans="1:39">
      <c r="B35" s="1">
        <v>5</v>
      </c>
      <c r="C35" s="6">
        <f>(AVERAGE(K8,N8,Q8)/AVERAGE(K25,N25,Q25))*100</f>
        <v>82.013225838650698</v>
      </c>
      <c r="D35" s="6">
        <f>(AVERAGE(K9,N9,Q9)/AVERAGE(K25,N25,Q25))*100</f>
        <v>13.780906803593041</v>
      </c>
      <c r="E35" s="6">
        <f>(AVERAGE($K10,$N10,$Q10)/AVERAGE(K25,N25,Q25))*100</f>
        <v>3.6449783272461076</v>
      </c>
      <c r="F35" s="6">
        <f>(AVERAGE(K11,N11,Q11)/AVERAGE(K25,N25,Q25))*100</f>
        <v>0.47577174530472272</v>
      </c>
      <c r="G35" s="6">
        <f>(AVERAGE(K12,N12,Q12)/AVERAGE(K25,N25,Q25))*100</f>
        <v>6.9497571948460277E-2</v>
      </c>
      <c r="H35" s="6">
        <f>(AVERAGE($K13,$N13,$Q13)/AVERAGE(K25,N25,Q25))*100</f>
        <v>1.5619713256999032E-2</v>
      </c>
      <c r="I35" s="6">
        <f>(AVERAGE(K14,N14,Q14)/AVERAGE(K25,N25,Q25))*100</f>
        <v>0</v>
      </c>
      <c r="J35" s="6">
        <f>(AVERAGE(K15,N15,Q15)/AVERAGE(K25,N25,Q25))*100</f>
        <v>0</v>
      </c>
      <c r="K35" s="6">
        <f>(AVERAGE(K16,N16,Q16)/AVERAGE(K25,N25,Q25))*100</f>
        <v>0</v>
      </c>
      <c r="L35" s="6">
        <f>(AVERAGE(K17,N17,Q17)/AVERAGE(K25,N25,Q25))*100</f>
        <v>0</v>
      </c>
      <c r="M35" s="6">
        <f>(AVERAGE(K18,N18,Q18)/AVERAGE(K25,N25,Q25))*100</f>
        <v>0</v>
      </c>
      <c r="N35" s="6">
        <f>(AVERAGE(K19,N19,Q19)/AVERAGE(K25,N25,Q25))*100</f>
        <v>0</v>
      </c>
      <c r="O35" s="6">
        <f>(AVERAGE(K20,N20,Q20)/AVERAGE(K25,N25,Q25))*100</f>
        <v>0</v>
      </c>
      <c r="P35" s="6">
        <f>(AVERAGE(K21,N21,Q21)/AVERAGE(K25,N25,Q25))*100</f>
        <v>0</v>
      </c>
      <c r="Q35" s="6">
        <f>(AVERAGE(K22,N22,Q22)/AVERAGE(K25,N25,Q25))*100</f>
        <v>0</v>
      </c>
      <c r="R35" s="6">
        <f>(AVERAGE(K23,N23,Q23)/AVERAGE(K25,N25,Q25))*100</f>
        <v>0</v>
      </c>
      <c r="S35" s="6">
        <f>(AVERAGE(K24,N24,Q24)/AVERAGE(K25,N25,Q25))*100</f>
        <v>0</v>
      </c>
      <c r="T35" s="6"/>
      <c r="U35" s="6"/>
      <c r="V35" s="6">
        <f t="shared" si="2"/>
        <v>17.986774161349331</v>
      </c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spans="1:39">
      <c r="B36" s="1">
        <v>15</v>
      </c>
      <c r="C36" s="6">
        <f>(AVERAGE(T8,W8,Z8)/AVERAGE(T25,W25,Z25))*100</f>
        <v>97.048951628694368</v>
      </c>
      <c r="D36" s="6">
        <f>(AVERAGE(T9,W9,Z9)/AVERAGE(T25,W25,Z25))*100</f>
        <v>2.9510483713056264</v>
      </c>
      <c r="E36" s="6">
        <f>(AVERAGE(T10,W10,Z10)/AVERAGE(T25,W25,Z25))*100</f>
        <v>0</v>
      </c>
      <c r="F36" s="6">
        <f>(AVERAGE(T11,W11,Z11)/AVERAGE(T25,W25,Z25))*100</f>
        <v>0</v>
      </c>
      <c r="G36" s="6">
        <f>(AVERAGE(T12,W12,Z12)/AVERAGE(T25,W25,Z25))*100</f>
        <v>0</v>
      </c>
      <c r="H36" s="6">
        <f>(AVERAGE(T13,W13,Z13)/AVERAGE(T25,W25,Z25))*100</f>
        <v>0</v>
      </c>
      <c r="I36" s="6">
        <f>(AVERAGE(T14,W14,Z14)/AVERAGE(T25,W25,Z25))*100</f>
        <v>0</v>
      </c>
      <c r="J36" s="6">
        <f>(AVERAGE(T15,W15,Z15)/AVERAGE(T25,W25,Z25))*100</f>
        <v>0</v>
      </c>
      <c r="K36" s="6">
        <f>(AVERAGE(T16,W16,Z16)/AVERAGE(T25,W25,Z25))*100</f>
        <v>0</v>
      </c>
      <c r="L36" s="6">
        <f>(AVERAGE(T17,W17,Z17)/AVERAGE(T25,W25,Z25))*100</f>
        <v>0</v>
      </c>
      <c r="M36" s="6">
        <f>(AVERAGE(T18,W18,Z18)/AVERAGE(T25,W25,Z25))*100</f>
        <v>0</v>
      </c>
      <c r="N36" s="6">
        <f>(AVERAGE(T19,W19,Z19)/AVERAGE(T25,W25,Z25))*100</f>
        <v>0</v>
      </c>
      <c r="O36" s="6">
        <f>(AVERAGE(T20,W20,Z20)/AVERAGE(T25,W25,Z25))*100</f>
        <v>0</v>
      </c>
      <c r="P36" s="6">
        <f>(AVERAGE(T21,W21,Z21)/AVERAGE(T25,W25,Z25))*100</f>
        <v>0</v>
      </c>
      <c r="Q36" s="6">
        <f>(AVERAGE(T22,W22,Z22)/AVERAGE(T25,W25,Z25))*100</f>
        <v>0</v>
      </c>
      <c r="R36" s="6">
        <f>(AVERAGE(T23,W23,Z23)/AVERAGE(T25,W25,Z25))*100</f>
        <v>0</v>
      </c>
      <c r="S36" s="6">
        <f>(AVERAGE(T24,W24,Z24)/AVERAGE(T25,W25,Z25))*100</f>
        <v>0</v>
      </c>
      <c r="T36" s="6"/>
      <c r="U36" s="6"/>
      <c r="V36" s="6">
        <f t="shared" si="2"/>
        <v>2.9510483713056264</v>
      </c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spans="1:39">
      <c r="B37" s="1">
        <v>30</v>
      </c>
      <c r="C37" s="6">
        <f>(AVERAGE(AC8,AF8,AI8)/AVERAGE(AC25,AF25,AI25))*100</f>
        <v>72.876833427304661</v>
      </c>
      <c r="D37" s="6">
        <f>(AVERAGE(AC9,AF9,AI9)/AVERAGE(AC25,AF25,AI25))*100</f>
        <v>17.293600056159544</v>
      </c>
      <c r="E37" s="6">
        <f>(AVERAGE(AC10,AF10,AI10)/AVERAGE(AC25,AF25,AI25))*100</f>
        <v>6.4685683560883058</v>
      </c>
      <c r="F37" s="6">
        <f>(AVERAGE(AC11,AF11,AI11)/AVERAGE(AC25,AF25,AI25))*100</f>
        <v>2.4001295442991397</v>
      </c>
      <c r="G37" s="6">
        <f>(AVERAGE(AC12,AF12,AI12)/AVERAGE(AC25,AF25,AI25))*100</f>
        <v>0.63773399554836874</v>
      </c>
      <c r="H37" s="6">
        <f>(AVERAGE(AC13,AF13,AI13)/AVERAGE(AC25,AF25,AI25))*100</f>
        <v>0.32313462059995973</v>
      </c>
      <c r="I37" s="6">
        <f>(AVERAGE(AC14,AF14,AI14)/AVERAGE(AC25,AF25,AI25))*100</f>
        <v>0</v>
      </c>
      <c r="J37" s="6">
        <f>(AVERAGE(AC15,AF15,AI15)/AVERAGE(AC25,AF25,AI25))*100</f>
        <v>0</v>
      </c>
      <c r="K37" s="6">
        <f>(AVERAGE(AC16,AF16,AI16)/AVERAGE(AC25,AF25,AI25))*100</f>
        <v>0</v>
      </c>
      <c r="L37" s="6">
        <f>(AVERAGE(AC17,AF17,AI17)/AVERAGE(AC25,AF25,AI25))*100</f>
        <v>0</v>
      </c>
      <c r="M37" s="6">
        <f>(AVERAGE(AC18,AF18,AI18)/AVERAGE(AC25,AF25,AI25))*100</f>
        <v>0</v>
      </c>
      <c r="N37" s="6">
        <f>(AVERAGE(AC19,AF19,AI19)/AVERAGE(AC25,AF25,AI25))*100</f>
        <v>0</v>
      </c>
      <c r="O37" s="6">
        <f>(AVERAGE(AC20,AF20,AI20)/AVERAGE(AC25,AF25,AI25))*100</f>
        <v>0</v>
      </c>
      <c r="P37" s="6">
        <f>(AVERAGE(AC21,AF21,AI21)/AVERAGE(AC25,AF25,AI25))*100</f>
        <v>0</v>
      </c>
      <c r="Q37" s="6">
        <f>(AVERAGE(AC22,AF22,AI22)/AVERAGE(AC25,AF25,AI25))*100</f>
        <v>0</v>
      </c>
      <c r="R37" s="6">
        <f>(AVERAGE(AC23,AF23,AI23)/AVERAGE(AC25,AF25,AI25))*100</f>
        <v>0</v>
      </c>
      <c r="S37" s="6">
        <f>(AVERAGE(AC24,AF24,AI24)/AVERAGE(AC25,AF25,AI25))*100</f>
        <v>0</v>
      </c>
      <c r="T37" s="6"/>
      <c r="U37" s="6"/>
      <c r="V37" s="6">
        <f t="shared" si="2"/>
        <v>27.123166572695318</v>
      </c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spans="1:39">
      <c r="B38" s="1">
        <v>60</v>
      </c>
      <c r="C38" s="6">
        <f>(AVERAGE(AL8,AO8,AR8)/AVERAGE(AL25,AO25,AR25))*100</f>
        <v>68.953106679553485</v>
      </c>
      <c r="D38" s="6">
        <f>(AVERAGE(AL9,AO9,AR9)/AVERAGE(AL25,AO25,AR25))*100</f>
        <v>19.090368104744382</v>
      </c>
      <c r="E38" s="6">
        <f>(AVERAGE(AL10,AO10,AR10)/AVERAGE(AL25,AO25,AR25))*100</f>
        <v>7.1074032714029993</v>
      </c>
      <c r="F38" s="6">
        <f>(AVERAGE(AL11,AO11,AR11)/AVERAGE(AL25,AO25,AR25))*100</f>
        <v>2.8766449428061081</v>
      </c>
      <c r="G38" s="6">
        <f>(AVERAGE(AL12,AO12,AR12)/AVERAGE(AL25,AO25,AR25))*100</f>
        <v>1.222871209960295</v>
      </c>
      <c r="H38" s="6">
        <f>(AVERAGE(AL13,AO13,AR13)/AVERAGE(AL25,AO25,AR25))*100</f>
        <v>0.74960579153275408</v>
      </c>
      <c r="I38" s="6">
        <f>(AVERAGE(AL14,AO14,AR14)/AVERAGE(AL25,AO25,AR25))*100</f>
        <v>0</v>
      </c>
      <c r="J38" s="6">
        <f>(AVERAGE(AL15,AO15,AR15)/AVERAGE(AL25,AO25,AR25))*100</f>
        <v>0</v>
      </c>
      <c r="K38" s="6">
        <f>(AVERAGE(AL16,AO16,AR16)/AVERAGE(AL25,AO25,AR25))*100</f>
        <v>0</v>
      </c>
      <c r="L38" s="6">
        <f>(AVERAGE(AL17,AO17,AR17)/AVERAGE(AL25,AO25,AR25))*100</f>
        <v>0</v>
      </c>
      <c r="M38" s="6">
        <f>(AVERAGE(AL18,AO18,AR18)/AVERAGE(AL25,AO25,AR25))*100</f>
        <v>0</v>
      </c>
      <c r="N38" s="6">
        <f>(AVERAGE(AL19,AO19,AR19)/AVERAGE(AL25,AO25,AR25))*100</f>
        <v>0</v>
      </c>
      <c r="O38" s="6">
        <f>(AVERAGE(AL20,AO20,AR20)/AVERAGE(AL25,AO25,AR25))*100</f>
        <v>0</v>
      </c>
      <c r="P38" s="6">
        <f>(AVERAGE(AL21,AO21,AR21)/AVERAGE(AL25,AO25,AR25))*100</f>
        <v>0</v>
      </c>
      <c r="Q38" s="6">
        <f>(AVERAGE(AL22,AO22,AR22)/AVERAGE(AL25,AO25,AR25))*100</f>
        <v>0</v>
      </c>
      <c r="R38" s="6">
        <f>(AVERAGE(AL23,AO23,AR23)/AVERAGE(AL25,AO25,AR25))*100</f>
        <v>0</v>
      </c>
      <c r="S38" s="6">
        <f>(AVERAGE(AL24,AO24,AR24)/AVERAGE(AL25,AO25,AR25))*100</f>
        <v>0</v>
      </c>
      <c r="T38" s="6"/>
      <c r="U38" s="6"/>
      <c r="V38" s="6">
        <f t="shared" si="2"/>
        <v>31.046893320446539</v>
      </c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spans="1:39">
      <c r="B39" s="1">
        <v>120</v>
      </c>
      <c r="C39" s="1">
        <f>(AVERAGE(AU8,AX8,BA8)/AVERAGE(AU25,AX25,BA25))*100</f>
        <v>69.028819244867151</v>
      </c>
      <c r="D39" s="1">
        <f>(AVERAGE(AU9,AX9,BA9)/AVERAGE(AU25,AX25,BA25))*100</f>
        <v>16.665768041747128</v>
      </c>
      <c r="E39" s="1">
        <f>(AVERAGE(AU10,AX10,BA10)/AVERAGE(AU25,AX25,BA25))*100</f>
        <v>7.5089473732401739</v>
      </c>
      <c r="F39" s="1">
        <f>(AVERAGE(AU11,AX11,BA11)/AVERAGE(AU25,AX25,BA25))*100</f>
        <v>3.6417025756351729</v>
      </c>
      <c r="G39" s="1">
        <f>(AVERAGE(AU12,AX12,BA12)/AVERAGE(AU25,AX25,BA25))*100</f>
        <v>1.6837496936485101</v>
      </c>
      <c r="H39" s="1">
        <f>(AVERAGE(AU13,AX13,BA13)/AVERAGE(AU25,AX25,BA25))*100</f>
        <v>1.4710130708618543</v>
      </c>
      <c r="I39" s="1">
        <f>(AVERAGE(AU14,AX14,BA14)/AVERAGE(AU25,AX25,BA25))*100</f>
        <v>0</v>
      </c>
      <c r="J39" s="1">
        <f>(AVERAGE(AU15,AX15,BA15)/AVERAGE(AU25,AX25,BA25))*100</f>
        <v>0</v>
      </c>
      <c r="K39" s="1">
        <f>(AVERAGE(AU16,AX16,BA16)/AVERAGE(AU25,AX25,BA25))*100</f>
        <v>0</v>
      </c>
      <c r="L39" s="1">
        <f>(AVERAGE(AU17,AX17,BA17)/AVERAGE(AU25,AX25,BA25))*100</f>
        <v>0</v>
      </c>
      <c r="M39" s="1">
        <f>(AVERAGE(AU18,AX18,BA18)/AVERAGE(AU25,AX25,BA25))*100</f>
        <v>0</v>
      </c>
      <c r="N39" s="1">
        <f>(AVERAGE(AU19,AX19,BA19)/AVERAGE(AU25,AX25,BA25))*100</f>
        <v>0</v>
      </c>
      <c r="O39" s="1">
        <f>(AVERAGE(AU20,AX20,BA20)/AVERAGE(AU25,AX25,BA25))*100</f>
        <v>0</v>
      </c>
      <c r="P39" s="1">
        <f>(AVERAGE(AU21,AX21,BA21)/AVERAGE(AU25,AX25,BA25))*100</f>
        <v>0</v>
      </c>
      <c r="Q39" s="1">
        <f>(AVERAGE(AU22,AX22,BA22)/AVERAGE(AU25,AX25,BA25))*100</f>
        <v>0</v>
      </c>
      <c r="R39" s="1">
        <f>(AVERAGE(AU23,AX23,BA23)/AVERAGE(AU25,AX25,BA25))*100</f>
        <v>0</v>
      </c>
      <c r="S39" s="1">
        <f>(AVERAGE(AU24,AX24,BA24)/AVERAGE(AU25,AX25,BA25))*100</f>
        <v>0</v>
      </c>
      <c r="V39" s="6">
        <f t="shared" si="2"/>
        <v>30.971180755132842</v>
      </c>
    </row>
    <row r="41" spans="1:39">
      <c r="A41" s="1" t="s">
        <v>0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9">
      <c r="B42" s="1" t="s">
        <v>25</v>
      </c>
      <c r="C42" s="4" t="s">
        <v>24</v>
      </c>
      <c r="D42" s="5" t="s">
        <v>23</v>
      </c>
      <c r="E42" s="5" t="s">
        <v>22</v>
      </c>
      <c r="F42" s="5" t="s">
        <v>21</v>
      </c>
      <c r="G42" s="5" t="s">
        <v>20</v>
      </c>
      <c r="H42" s="4" t="s">
        <v>19</v>
      </c>
      <c r="I42" s="4" t="s">
        <v>18</v>
      </c>
      <c r="J42" s="4" t="s">
        <v>17</v>
      </c>
      <c r="K42" s="4" t="s">
        <v>16</v>
      </c>
      <c r="L42" s="4" t="s">
        <v>15</v>
      </c>
      <c r="M42" s="4" t="s">
        <v>14</v>
      </c>
      <c r="N42" s="4" t="s">
        <v>13</v>
      </c>
      <c r="O42" s="4" t="s">
        <v>12</v>
      </c>
      <c r="P42" s="4" t="s">
        <v>11</v>
      </c>
      <c r="Q42" s="4" t="s">
        <v>10</v>
      </c>
      <c r="R42" s="4" t="s">
        <v>9</v>
      </c>
      <c r="S42" s="4" t="s">
        <v>8</v>
      </c>
      <c r="T42" s="4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9">
      <c r="B43" s="1">
        <v>0</v>
      </c>
      <c r="C43" s="8">
        <f>STDEV(((B8/B25)*100),((E8/E25)*100),((H8/H25)*100))</f>
        <v>1.0041911534856955</v>
      </c>
      <c r="D43" s="8">
        <f>STDEV(((B9/B25)*100),((E9/E25)*100),((H9/H25)*100))</f>
        <v>0.51233641633231231</v>
      </c>
      <c r="E43" s="8">
        <f>STDEV(((B10/B25)*100),((E10/E25)*100),((H10/H25)*100))</f>
        <v>0.49334247001191306</v>
      </c>
      <c r="F43" s="8">
        <f>STDEV(((B11/B25)*100),((E11/E25)*100),((H11/H25)*100))</f>
        <v>6.4071844942864789E-2</v>
      </c>
      <c r="G43" s="8">
        <f>STDEV(((B12/B25)*100),((E12/E25)*100),((H12/H25)*100))</f>
        <v>0</v>
      </c>
      <c r="H43" s="8">
        <f>STDEV(((B13/B25)*100),((E13/E25)*100),((H13/H25)*100))</f>
        <v>0</v>
      </c>
      <c r="I43" s="8">
        <f>STDEV(((B14/B25)*100),((E14/E25)*100),((H14/H25)*100))</f>
        <v>0</v>
      </c>
      <c r="J43" s="8">
        <f>STDEV(((B15/B25)*100),((E15/E25)*100),((H15/H25)*100))</f>
        <v>0</v>
      </c>
      <c r="K43" s="8">
        <f>STDEV(((B16/B25)*100),((E16/E25)*100),((H16/H25)*100))</f>
        <v>0</v>
      </c>
      <c r="L43" s="8">
        <f>STDEV(((B17/B25)*100),((E17/E25)*100),((H17/H25)*100))</f>
        <v>0</v>
      </c>
      <c r="M43" s="8">
        <f>STDEV(((B18/$B$25)*100),((E18/$E$25)*100),((H18/$H$25)*100))</f>
        <v>0</v>
      </c>
      <c r="N43" s="8">
        <f>STDEV(((B19/B25)*100),((E19/E25)*100),((H19/H25)*100))</f>
        <v>0</v>
      </c>
      <c r="O43" s="8">
        <f>STDEV(((B20/B25)*100),((E20/E25)*100),((H20/H25)*100))</f>
        <v>0</v>
      </c>
      <c r="P43" s="8">
        <f>STDEV(((B21/B25)*100),((E21/E25)*100),((H21/H25)*100))</f>
        <v>0</v>
      </c>
      <c r="Q43" s="8">
        <f>STDEV(((B22/B25)*100),((E22/E25)*100),((H22/H25)*100))</f>
        <v>0</v>
      </c>
      <c r="R43" s="8">
        <f>STDEV(((B23/B25)*100),((E23/E25)*100),((H23/H25)*100))</f>
        <v>0</v>
      </c>
      <c r="S43" s="8">
        <f>STDEV(((B24/B25)*100),((E24/E25)*100),((H24/H25)*100))</f>
        <v>0</v>
      </c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9">
      <c r="B44" s="1">
        <v>5</v>
      </c>
      <c r="C44" s="1">
        <f>STDEV(((K8/K25)*100),((N8/N25)*100),((Q8/Q25)*100))</f>
        <v>8.2387989354260664</v>
      </c>
      <c r="D44" s="8">
        <f>STDEV(((K9/K25)*100),((N9/N25)*100),((Q9/Q25)*100))</f>
        <v>5.918638517281658</v>
      </c>
      <c r="E44" s="8">
        <f>STDEV(((K10/K25)*100),((N10/N25)*100),((Q10/Q25)*100))</f>
        <v>1.9667581981009989</v>
      </c>
      <c r="F44" s="8">
        <f>STDEV(((K11/K25)*100),((N11/N25)*100),((Q11/Q25)*100))</f>
        <v>0.38124037010913508</v>
      </c>
      <c r="G44" s="8">
        <f>STDEV(((K12/K25)*100),((N12/N25)*100),((Q12/Q25)*100))</f>
        <v>5.1898575674849012E-2</v>
      </c>
      <c r="H44" s="8">
        <f>STDEV(((K13/K25)*100),((N13/N25)*100),((Q13/Q25)*100))</f>
        <v>1.9952352428275689E-2</v>
      </c>
      <c r="I44" s="8">
        <f>STDEV(((K14/K25)*100),((N14/N25)*100),((Q14/Q25)*100))</f>
        <v>0</v>
      </c>
      <c r="J44" s="8">
        <f>STDEV(((K15/K25)*100),((N15/N25)*100),((Q15/Q25)*100))</f>
        <v>0</v>
      </c>
      <c r="K44" s="8">
        <f>STDEV(((K16/K25)*100),((N16/N25)*100),((Q16/Q25)*100))</f>
        <v>0</v>
      </c>
      <c r="L44" s="8">
        <f>STDEV((($K17/$K$25)*100),(($N17/$N$25)*100),(($Q17/$Q$25)*100))</f>
        <v>0</v>
      </c>
      <c r="M44" s="8">
        <f>STDEV((($K18/$K$25)*100),(($N18/$N$25)*100),(($Q18/$Q$25)*100))</f>
        <v>0</v>
      </c>
      <c r="N44" s="8">
        <f>STDEV((($K19/$K$25)*100),(($N19/$N$25)*100),(($Q19/$Q$25)*100))</f>
        <v>0</v>
      </c>
      <c r="O44" s="8">
        <f>STDEV((($K20/$K$25)*100),(($N20/$N$25)*100),(($Q20/$Q$25)*100))</f>
        <v>0</v>
      </c>
      <c r="P44" s="8">
        <f>STDEV((($K21/$K$25)*100),(($N21/$N$25)*100),(($Q21/$Q$25)*100))</f>
        <v>0</v>
      </c>
      <c r="Q44" s="8">
        <f>STDEV((($K22/$K$25)*100),(($N22/$N$25)*100),(($Q22/$Q$25)*100))</f>
        <v>0</v>
      </c>
      <c r="R44" s="8">
        <f>STDEV((($K23/$K$25)*100),(($N23/$N$25)*100),(($Q23/$Q$25)*100))</f>
        <v>0</v>
      </c>
      <c r="S44" s="8">
        <f>STDEV((($K24/$K$25)*100),(($N24/$N$25)*100),(($Q24/$Q$25)*100))</f>
        <v>0</v>
      </c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9">
      <c r="B45" s="1">
        <v>15</v>
      </c>
      <c r="C45" s="1">
        <f>STDEV(((T8/T25)*100),((W8/W25)*100),((Z8/Z25)*100))</f>
        <v>3.5564355313412728</v>
      </c>
      <c r="D45" s="8">
        <f>STDEV(((T9/T25)*100),((W9/W25)*100),((Z9/Z25)*100))</f>
        <v>3.5564355313412759</v>
      </c>
      <c r="E45" s="8">
        <f>STDEV(((T10/T25)*100),((W10/W25)*100),((Z10/Z25)*100))</f>
        <v>0</v>
      </c>
      <c r="F45" s="8">
        <f>STDEV(((T11/T25)*100),((W11/W25)*100),((Z11/Z25)*100))</f>
        <v>0</v>
      </c>
      <c r="G45" s="8">
        <f>STDEV(((T12/T25)*100),((W12/W25)*100),((Z12/Z25)*100))</f>
        <v>0</v>
      </c>
      <c r="H45" s="8">
        <f>STDEV(((T13/T25)*100),((W13/W25)*100),((Z13/Z25)*100))</f>
        <v>0</v>
      </c>
      <c r="I45" s="8">
        <f>STDEV(((T14/T25)*100),((W14/W25)*100),((Z14/Z25)*100))</f>
        <v>0</v>
      </c>
      <c r="J45" s="8">
        <f>STDEV(((T15/T25)*100),((W15/W25)*100),((Z15/Z25)*100))</f>
        <v>0</v>
      </c>
      <c r="K45" s="8">
        <f>STDEV(((T16/T25)*100),((W16/W25)*100),((Z16/Z25)*100))</f>
        <v>0</v>
      </c>
      <c r="L45" s="8">
        <f>STDEV((($T17/$T$25)*100),(($W17/$W$25)*100),(($Z17/$Z$25)*100))</f>
        <v>0</v>
      </c>
      <c r="M45" s="8">
        <f>STDEV((($T18/$T$25)*100),(($W18/$W$25)*100),(($Z18/$Z$25)*100))</f>
        <v>0</v>
      </c>
      <c r="N45" s="8">
        <f>STDEV((($T19/$T$25)*100),(($W19/$W$25)*100),(($Z19/$Z$25)*100))</f>
        <v>0</v>
      </c>
      <c r="O45" s="8">
        <f>STDEV((($T20/$T$25)*100),(($W20/$W$25)*100),(($Z20/$Z$25)*100))</f>
        <v>0</v>
      </c>
      <c r="P45" s="8">
        <f>STDEV((($T21/$T$25)*100),(($W21/$W$25)*100),(($Z21/$Z$25)*100))</f>
        <v>0</v>
      </c>
      <c r="Q45" s="8">
        <f>STDEV((($T22/$T$25)*100),(($W22/$W$25)*100),(($Z22/$Z$25)*100))</f>
        <v>0</v>
      </c>
      <c r="R45" s="8">
        <f>STDEV((($T23/$T$25)*100),(($W23/$W$25)*100),(($Z23/$Z$25)*100))</f>
        <v>0</v>
      </c>
      <c r="S45" s="8">
        <f>STDEV((($T24/$T$25)*100),(($W24/$W$25)*100),(($Z24/$Z$25)*100))</f>
        <v>0</v>
      </c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9">
      <c r="B46" s="1">
        <v>30</v>
      </c>
      <c r="C46" s="1">
        <f>STDEV(((AC8/AC25)*100),((AF8/AF25)*100),((AI8/AI25)*100))</f>
        <v>0.18022883378545587</v>
      </c>
      <c r="D46" s="8">
        <f>STDEV(((AC9/AC25)*100),((AF9/AF25)*100),((AI9/AI25)*100))</f>
        <v>8.6009813728571319E-2</v>
      </c>
      <c r="E46" s="8">
        <f>STDEV(((AC10/AC25)*100),((AF10/AF25)*100),((AI10/AI25)*100))</f>
        <v>0.23702668408936611</v>
      </c>
      <c r="F46" s="8">
        <f>STDEV(((AC11/AC25)*100),((AF11/AF25)*100),((AI11/AI25)*100))</f>
        <v>0.19057169407951816</v>
      </c>
      <c r="G46" s="8">
        <f>STDEV(((AC12/AC25)*100),((AF12/AF25)*100),((AI12/AI25)*100))</f>
        <v>0.22207741282480351</v>
      </c>
      <c r="H46" s="8">
        <f>STDEV(((AC13/AC25)*100),((AF13/AF25)*100),((AI13/AI25)*100))</f>
        <v>4.3567994107799754E-2</v>
      </c>
      <c r="I46" s="8">
        <f>STDEV(((AC14/AC25)*100),((AF14/AF25)*100),((AI14/AI25)*100))</f>
        <v>0</v>
      </c>
      <c r="J46" s="8">
        <f>STDEV(((AC15/AC25)*100),((AF15/AF25)*100),((AI15/AI25)*100))</f>
        <v>0</v>
      </c>
      <c r="K46" s="8">
        <f>STDEV(((AC16/AC25)*100),((AF16/AF25)*100),((AI16/AI25)*100))</f>
        <v>0</v>
      </c>
      <c r="L46" s="8">
        <f>STDEV((($AC$17/$AC$25)*100),(($AF$17/$AF$25)*100),(($AI$17/$AI$25)*100))</f>
        <v>0</v>
      </c>
      <c r="M46" s="8">
        <f>STDEV((($AC$18/$AC$25)*100),(($AF$18/$AF$25)*100),(($AI$18/$AI$25)*100))</f>
        <v>0</v>
      </c>
      <c r="N46" s="8">
        <f>STDEV((($AC$19/$AC$25)*100),(($AF$19/$AF$25)*100),(($AI$19/$AI$25)*100))</f>
        <v>0</v>
      </c>
      <c r="O46" s="8">
        <f>STDEV((($AC$20/$AC$25)*100),(($AF$20/$AF$25)*100),(($AI$20/$AI$25)*100))</f>
        <v>0</v>
      </c>
      <c r="P46" s="8">
        <f>STDEV((($AC$21/$AC$25)*100),(($AF$21/$AF$25)*100),(($AI$21/$AI$25)*100))</f>
        <v>0</v>
      </c>
      <c r="Q46" s="8">
        <f>STDEV((($AC$22/$AC$25)*100),(($AF$22/$AF$25)*100),(($AI$22/$AI$25)*100))</f>
        <v>0</v>
      </c>
      <c r="R46" s="8">
        <f>STDEV((($AC$23/$AC$25)*100),(($AF$23/$AF$25)*100),(($AI$23/$AI$25)*100))</f>
        <v>0</v>
      </c>
      <c r="S46" s="8">
        <f>STDEV((($AC$24/$AC$25)*100),(($AF$24/$AF$25)*100),(($AI$24/$AI$25)*100))</f>
        <v>0</v>
      </c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9">
      <c r="B47" s="1">
        <v>60</v>
      </c>
      <c r="C47" s="1">
        <f>STDEV(((AL8/AL25)*100),((AO8/AO25)*100),((AR8/AR25)*100))</f>
        <v>0.93881686466194958</v>
      </c>
      <c r="D47" s="8">
        <f>STDEV(((AL9/AL25)*100),((AO9/AO25)*100),((AR9/AR25)*100))</f>
        <v>0.49713486545075081</v>
      </c>
      <c r="E47" s="8">
        <f>STDEV(((AL10/AL25)*100),((AO10/AO25)*100),((AR10/AR25)*100))</f>
        <v>0.2773631482678876</v>
      </c>
      <c r="F47" s="8">
        <f>STDEV(((AL11/AL25)*100),((AO11/AO25)*100),((AR11/AR25)*100))</f>
        <v>0.35277319633597903</v>
      </c>
      <c r="G47" s="8">
        <f>STDEV(((AL12/AL25)*100),((AO12/AO25)*100),((AR12/AR25)*100))</f>
        <v>7.5134078627585962E-2</v>
      </c>
      <c r="H47" s="8">
        <f>STDEV(((AL13/AL25)*100),((AO13/AO25)*100),((AR13/AR25)*100))</f>
        <v>0.23110529541156177</v>
      </c>
      <c r="I47" s="8">
        <f>STDEV(((AL14/AL25)*100),((AO14/AO25)*100),((AR14/AR25)*100))</f>
        <v>0</v>
      </c>
      <c r="J47" s="8">
        <f>STDEV(((AL15/AL25)*100),((AO15/AO25)*100),((AR15/AR25)*100))</f>
        <v>0</v>
      </c>
      <c r="K47" s="8">
        <f>STDEV(((AL16/AL25)*100),((AO16/AO25)*100),((AR16/AR25)*100))</f>
        <v>0</v>
      </c>
      <c r="L47" s="8">
        <f>STDEV((($AL$17/$AL$25)*100),(($AO$17/$AO$25)*100),(($AR$17/$AR$25)*100))</f>
        <v>0</v>
      </c>
      <c r="M47" s="8">
        <f>STDEV((($AL$18/$AL$25)*100),(($AO$18/$AO$25)*100),(($AR$18/$AR$25)*100))</f>
        <v>0</v>
      </c>
      <c r="N47" s="8">
        <f>STDEV((($AL$19/$AL$25)*100),(($AO$19/$AO$25)*100),(($AR$19/$AR$25)*100))</f>
        <v>0</v>
      </c>
      <c r="O47" s="8">
        <f>STDEV((($AL$20/$AL$25)*100),(($AO$20/$AO$25)*100),(($AR$20/$AR$25)*100))</f>
        <v>0</v>
      </c>
      <c r="P47" s="8">
        <f>STDEV((($AL$21/$AL$25)*100),(($AO$21/$AO$25)*100),(($AR$21/$AR$25)*100))</f>
        <v>0</v>
      </c>
      <c r="Q47" s="8">
        <f>STDEV((($AL$22/$AL$25)*100),(($AO$22/$AO$25)*100),(($AR$22/$AR$25)*100))</f>
        <v>0</v>
      </c>
      <c r="R47" s="8">
        <f>STDEV((($AL$23/$AL$25)*100),(($AO$23/$AO$25)*100),(($AR$23/$AR$25)*100))</f>
        <v>0</v>
      </c>
      <c r="S47" s="8">
        <f>STDEV((($AL$24/$AL$25)*100),(($AO$24/$AO$25)*100),(($AR$24/$AR$25)*100))</f>
        <v>0</v>
      </c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9">
      <c r="B48" s="1">
        <v>120</v>
      </c>
      <c r="C48" s="1">
        <f>STDEV(((AU8/AU25)*100),((AX8/AX25)*100),((BA8/BA25)*100))</f>
        <v>1.1442423214579098</v>
      </c>
      <c r="D48" s="8">
        <f>STDEV(((AU9/AU25)*100),((AX9/AX25)*100),((BA9/BA25)*100))</f>
        <v>0.13289646829886931</v>
      </c>
      <c r="E48" s="8">
        <f>STDEV(((AU10/AU25)*100),((AX10/AX25)*100),((BA10/BA25)*100))</f>
        <v>0.63995721735342737</v>
      </c>
      <c r="F48" s="8">
        <f>STDEV(((AU11/AU25)*100),((AX11/AX25)*100),((BA11/BA25)*100))</f>
        <v>0.24409031502149026</v>
      </c>
      <c r="G48" s="8">
        <f>STDEV(((AU12/AU25)*100),((AX12/AX25)*100),((BA12/BA25)*100))</f>
        <v>0.32418157601125008</v>
      </c>
      <c r="H48" s="8">
        <f>STDEV(((AU13/AU25)*100),((AX13/AX25)*100),((BA13/BA25)*100))</f>
        <v>0.25036123326010157</v>
      </c>
      <c r="I48" s="8">
        <f>STDEV(((AU14/AU25)*100),((AX14/AX25)*100),((BA14/BA25)*100))</f>
        <v>0</v>
      </c>
      <c r="J48" s="8">
        <f>STDEV(((AU15/AU25)*100),((AX15/AX25)*100),((BA15/BA25)*100))</f>
        <v>0</v>
      </c>
      <c r="K48" s="8">
        <f>STDEV(((AU16/AU25)*100),((AX16/AX25)*100),((BA16/BA25)*100))</f>
        <v>0</v>
      </c>
      <c r="L48" s="8">
        <f>STDEV((($AU$17/$AU$25)*100),(($AX$17/$AX$25)*100),(($BA$17/$BA$25)*100))</f>
        <v>0</v>
      </c>
      <c r="M48" s="8">
        <f>STDEV((($AU$18/$AU$25)*100),(($AX$18/$AX$25)*100),(($BA$18/$BA$25)*100))</f>
        <v>0</v>
      </c>
      <c r="N48" s="8">
        <f>STDEV((($AU$19/$AU$25)*100),(($AX$19/$AX$25)*100),(($BA$19/$BA$25)*100))</f>
        <v>0</v>
      </c>
      <c r="O48" s="8">
        <f>STDEV((($AU$20/$AU$25)*100),(($AX$20/$AX$25)*100),(($BA$20/$BA$25)*100))</f>
        <v>0</v>
      </c>
      <c r="P48" s="8">
        <f>STDEV((($AU$21/$AU$25)*100),(($AX$21/$AX$25)*100),(($BA$21/$BA$25)*100))</f>
        <v>0</v>
      </c>
      <c r="Q48" s="8">
        <f>STDEV((($AU$22/$AU$25)*100),(($AX$22/$AX$25)*100),(($BA$22/$BA$25)*100))</f>
        <v>0</v>
      </c>
      <c r="R48" s="8">
        <f>STDEV((($AU$23/$AU$25)*100),(($AX$23/$AX$25)*100),(($BA$23/$BA$25)*100))</f>
        <v>0</v>
      </c>
      <c r="S48" s="8">
        <f>STDEV((($AU$24/$AU$25)*100),(($AX$24/$AX$25)*100),(($BA$24/$BA$25)*100))</f>
        <v>0</v>
      </c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22"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 spans="1:22">
      <c r="A50" s="1" t="s">
        <v>7</v>
      </c>
      <c r="B50" s="1" t="s">
        <v>6</v>
      </c>
      <c r="C50" s="3" t="s">
        <v>5</v>
      </c>
      <c r="D50" s="3" t="s">
        <v>4</v>
      </c>
      <c r="E50" s="3" t="s">
        <v>3</v>
      </c>
      <c r="F50" s="3" t="s">
        <v>2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 spans="1:22">
      <c r="A51" s="1" t="s">
        <v>1</v>
      </c>
      <c r="B51" s="1">
        <f>(AVERAGE(K25,N25,Q25)/AVERAGE(B25,E25,H25))</f>
        <v>0.75544760346721396</v>
      </c>
      <c r="C51" s="1">
        <f>(AVERAGE(T25,W25,Z25)/AVERAGE(B25,E25,H25))</f>
        <v>3.3719975286614572E-2</v>
      </c>
      <c r="D51" s="1">
        <f>(AVERAGE(AC25,AF25,AI25)/AVERAGE(B25,E25,H25))</f>
        <v>0.8602272608662811</v>
      </c>
      <c r="E51" s="1">
        <f>(AVERAGE(AL25,AO25,AR25)/AVERAGE(B25,E25,H25))</f>
        <v>0.88240976877690691</v>
      </c>
      <c r="F51" s="1">
        <f>(AVERAGE(AU25,AX25,BA25)/AVERAGE(B25,E25,H25))</f>
        <v>0.90559193122941317</v>
      </c>
    </row>
    <row r="52" spans="1:22">
      <c r="A52" s="1" t="s">
        <v>0</v>
      </c>
      <c r="B52" s="1">
        <f>STDEV((K25/B25),(N25/E25),(Q25/H25))</f>
        <v>0.41571024068198487</v>
      </c>
      <c r="C52" s="1">
        <f>STDEV((T25/B25),(W25/E25),(Z25/H25))</f>
        <v>2.5423972493034731E-2</v>
      </c>
      <c r="D52" s="1">
        <f>STDEV((AC25/B25),(AF25/E25),(AI25/H25))</f>
        <v>0.38987997075218134</v>
      </c>
      <c r="E52" s="1">
        <f>STDEV((AL25/B25),(AO25/E25),(AR25/H25))</f>
        <v>0.57830402396685954</v>
      </c>
      <c r="F52" s="1">
        <f>STDEV((AU25/B25),(AX25/E25),(BA25/H25))</f>
        <v>0.6639786708355262</v>
      </c>
    </row>
    <row r="53" spans="1:22">
      <c r="A53" s="1" t="s">
        <v>30</v>
      </c>
      <c r="B53" s="1" t="e">
        <f>TTEST((K25,N25,Q25),(B25,E25,H25),2,3)</f>
        <v>#VALUE!</v>
      </c>
      <c r="C53" s="1" t="e">
        <f>TTEST((T25,W25,Z25),(B25,E25,H2),2,1)</f>
        <v>#VALUE!</v>
      </c>
      <c r="D53" s="1" t="e">
        <f>TTEST((AC25,AF25,AI25),(B25,E25,H25),2,1)</f>
        <v>#VALUE!</v>
      </c>
      <c r="E53" s="1" t="e">
        <f>TTEST((AL25,AO25,AR25),(B25,E25,H25),2,1)</f>
        <v>#VALUE!</v>
      </c>
      <c r="F53" s="1" t="e">
        <f>TTEST((AU25,AX25,BA25),(B25,E25,H25),2,1)</f>
        <v>#VALUE!</v>
      </c>
    </row>
    <row r="54" spans="1:22">
      <c r="A54" s="7" t="s">
        <v>29</v>
      </c>
    </row>
    <row r="55" spans="1:22">
      <c r="A55" s="1" t="s">
        <v>27</v>
      </c>
    </row>
    <row r="56" spans="1:22">
      <c r="B56" s="1" t="s">
        <v>25</v>
      </c>
      <c r="C56" s="4" t="s">
        <v>24</v>
      </c>
      <c r="D56" s="5" t="s">
        <v>23</v>
      </c>
      <c r="E56" s="5" t="s">
        <v>22</v>
      </c>
      <c r="F56" s="5" t="s">
        <v>21</v>
      </c>
      <c r="G56" s="5" t="s">
        <v>20</v>
      </c>
      <c r="H56" s="4" t="s">
        <v>19</v>
      </c>
      <c r="I56" s="4" t="s">
        <v>18</v>
      </c>
      <c r="J56" s="4" t="s">
        <v>17</v>
      </c>
      <c r="K56" s="4" t="s">
        <v>16</v>
      </c>
      <c r="L56" s="4" t="s">
        <v>15</v>
      </c>
      <c r="M56" s="4" t="s">
        <v>14</v>
      </c>
      <c r="N56" s="4" t="s">
        <v>13</v>
      </c>
      <c r="O56" s="4" t="s">
        <v>12</v>
      </c>
      <c r="P56" s="4" t="s">
        <v>11</v>
      </c>
      <c r="Q56" s="4" t="s">
        <v>10</v>
      </c>
      <c r="R56" s="4" t="s">
        <v>9</v>
      </c>
      <c r="S56" s="4" t="s">
        <v>8</v>
      </c>
      <c r="T56" s="4"/>
      <c r="V56" s="1" t="s">
        <v>26</v>
      </c>
    </row>
    <row r="57" spans="1:22">
      <c r="B57" s="1">
        <v>0</v>
      </c>
      <c r="C57" s="6">
        <f>(AVERAGE(C8,F8,I8)/AVERAGE(C25,F25,I25))*100</f>
        <v>93.405979559304882</v>
      </c>
      <c r="D57" s="6">
        <f>(AVERAGE(C9,F9,I9)/AVERAGE(C25,F25,I25))*100</f>
        <v>6.2196945031011355</v>
      </c>
      <c r="E57" s="6">
        <f>(AVERAGE(C10,F10,I10)/AVERAGE(C25,F25,I25))*100</f>
        <v>0.184587737295721</v>
      </c>
      <c r="F57" s="6">
        <f>(AVERAGE(C11,F11,I11)/AVERAGE(C25,F25,I25))*100</f>
        <v>0</v>
      </c>
      <c r="G57" s="6">
        <f>(AVERAGE($C12,$F12,$I12)/AVERAGE($C$25,$F$25,$I$25))*100</f>
        <v>0.18973820029827135</v>
      </c>
      <c r="H57" s="6">
        <f>(AVERAGE($C13,$F13,$I13)/AVERAGE($C$25,$F$25,$I$25))*100</f>
        <v>0</v>
      </c>
      <c r="I57" s="6">
        <f>(AVERAGE($C14,$F14,$I14)/AVERAGE($C$25,$F$25,$I$25))*100</f>
        <v>0</v>
      </c>
      <c r="J57" s="6">
        <f>(AVERAGE($C15,$F15,$I15)/AVERAGE($C$25,$F$25,$I$25))*100</f>
        <v>0</v>
      </c>
      <c r="K57" s="6">
        <f>(AVERAGE($C16,$F16,$I16)/AVERAGE($C$25,$F$25,$I$25))*100</f>
        <v>0</v>
      </c>
      <c r="L57" s="6">
        <f>(AVERAGE($C17,$F17,$I17)/AVERAGE($C$25,$F$25,$I$25))*100</f>
        <v>0</v>
      </c>
      <c r="M57" s="6">
        <f>(AVERAGE($C18,$F18,$I18)/AVERAGE($C$25,$F$25,$I$25))*100</f>
        <v>0</v>
      </c>
      <c r="N57" s="6">
        <f>(AVERAGE($C19,$F19,$I19)/AVERAGE($C$25,$F$25,$I$25))*100</f>
        <v>0</v>
      </c>
      <c r="O57" s="6">
        <f>(AVERAGE($C20,$F20,$I20)/AVERAGE($C$25,$F$25,$I$25))*100</f>
        <v>0</v>
      </c>
      <c r="P57" s="6">
        <f>(AVERAGE($C21,$F21,$I21)/AVERAGE($C$25,$F$25,$I$25))*100</f>
        <v>0</v>
      </c>
      <c r="Q57" s="6">
        <f>(AVERAGE($C22,$F22,$I22)/AVERAGE($C$25,$F$25,$I$25))*100</f>
        <v>0</v>
      </c>
      <c r="R57" s="6">
        <f>(AVERAGE($C23,$F23,$I23)/AVERAGE($C$25,$F$25,$I$25))*100</f>
        <v>0</v>
      </c>
      <c r="S57" s="6">
        <f>(AVERAGE($C24,$F24,$I24)/AVERAGE($C$25,$F$25,$I$25))*100</f>
        <v>0</v>
      </c>
      <c r="T57" s="6"/>
      <c r="U57" s="6"/>
      <c r="V57" s="6">
        <f t="shared" ref="V57:V62" si="3">SUM(D57:T57)</f>
        <v>6.5940204406951279</v>
      </c>
    </row>
    <row r="58" spans="1:22">
      <c r="B58" s="1">
        <v>5</v>
      </c>
      <c r="C58" s="6">
        <f>(AVERAGE(L8,O8,R8)/AVERAGE(L25,O25,R25))*100</f>
        <v>81.468212551988614</v>
      </c>
      <c r="D58" s="6">
        <f>(AVERAGE(L9,O9,R9)/AVERAGE(L25,O25,R25))*100</f>
        <v>13.892741317873403</v>
      </c>
      <c r="E58" s="6">
        <f>(AVERAGE(L10,O10,R10)/AVERAGE(L25,O25,R25))*100</f>
        <v>3.8652149311812143</v>
      </c>
      <c r="F58" s="6">
        <f>(AVERAGE(L11,O11,R11)/AVERAGE(L25,O25,R25))*100</f>
        <v>0.73671533040711346</v>
      </c>
      <c r="G58" s="6">
        <f>(AVERAGE($L12,$O12,$R12)/AVERAGE($L$25,$O$25,$R$25))*100</f>
        <v>3.7115868549667336E-2</v>
      </c>
      <c r="H58" s="6">
        <f>(AVERAGE($L13,$O13,$R13)/AVERAGE($L$25,$O$25,$R$25))*100</f>
        <v>0</v>
      </c>
      <c r="I58" s="6">
        <f>(AVERAGE($L14,$O14,$R14)/AVERAGE($L$25,$O$25,$R$25))*100</f>
        <v>0</v>
      </c>
      <c r="J58" s="6">
        <f>(AVERAGE($L15,$O15,$R15)/AVERAGE($L$25,$O$25,$R$25))*100</f>
        <v>0</v>
      </c>
      <c r="K58" s="6">
        <f>(AVERAGE($L16,$O16,$R16)/AVERAGE($L$25,$O$25,$R$25))*100</f>
        <v>0</v>
      </c>
      <c r="L58" s="6">
        <f>(AVERAGE($L17,$O17,$R17)/AVERAGE($L$25,$O$25,$R$25))*100</f>
        <v>0</v>
      </c>
      <c r="M58" s="6">
        <f>(AVERAGE($L18,$O18,$R18)/AVERAGE($L$25,$O$25,$R$25))*100</f>
        <v>0</v>
      </c>
      <c r="N58" s="6">
        <f>(AVERAGE($L19,$O19,$R19)/AVERAGE($L$25,$O$25,$R$25))*100</f>
        <v>0</v>
      </c>
      <c r="O58" s="6">
        <f>(AVERAGE($L20,$O20,$R20)/AVERAGE($L$25,$O$25,$R$25))*100</f>
        <v>0</v>
      </c>
      <c r="P58" s="6">
        <f>(AVERAGE($L21,$O21,$R21)/AVERAGE($L$25,$O$25,$R$25))*100</f>
        <v>0</v>
      </c>
      <c r="Q58" s="6">
        <f>(AVERAGE($L22,$O22,$R22)/AVERAGE($L$25,$O$25,$R$25))*100</f>
        <v>0</v>
      </c>
      <c r="R58" s="6">
        <f>(AVERAGE($L23,$O23,$R23)/AVERAGE($L$25,$O$25,$R$25))*100</f>
        <v>0</v>
      </c>
      <c r="S58" s="6">
        <f>(AVERAGE($L24,$O24,$R24)/AVERAGE($L$25,$O$25,$R$25))*100</f>
        <v>0</v>
      </c>
      <c r="T58" s="6"/>
      <c r="U58" s="6"/>
      <c r="V58" s="6">
        <f t="shared" si="3"/>
        <v>18.531787448011396</v>
      </c>
    </row>
    <row r="59" spans="1:22">
      <c r="B59" s="1">
        <v>15</v>
      </c>
      <c r="C59" s="6">
        <f>(AVERAGE(U8,X8,AA8)/AVERAGE(U25,X25,AA25))*100</f>
        <v>76.471289182357197</v>
      </c>
      <c r="D59" s="6">
        <f>(AVERAGE(U9,X9,AA9)/AVERAGE(U25,X25,AA25))*100</f>
        <v>16.639879574770553</v>
      </c>
      <c r="E59" s="6">
        <f>(AVERAGE(U10,X10,AA10)/AVERAGE(U25,X25,AA25))*100</f>
        <v>5.5050218158579058</v>
      </c>
      <c r="F59" s="6">
        <f>(AVERAGE(U11,X11,AA11)/AVERAGE(U25,X25,AA25))*100</f>
        <v>1.1136054935729525</v>
      </c>
      <c r="G59" s="6">
        <f>(AVERAGE($U12,$X12,$AA12)/AVERAGE($U$25,$X$25,$AA$25))*100</f>
        <v>0.20933043207893953</v>
      </c>
      <c r="H59" s="6">
        <f>(AVERAGE($U13,$X13,$AA13)/AVERAGE($U$25,$X$25,$AA$25))*100</f>
        <v>6.08735013624579E-2</v>
      </c>
      <c r="I59" s="6">
        <f>(AVERAGE($U14,$X14,$AA14)/AVERAGE($U$25,$X$25,$AA$25))*100</f>
        <v>0</v>
      </c>
      <c r="J59" s="6">
        <f>(AVERAGE($U15,$X15,$AA15)/AVERAGE($U$25,$X$25,$AA$25))*100</f>
        <v>0</v>
      </c>
      <c r="K59" s="6">
        <f>(AVERAGE($U16,$X16,$AA16)/AVERAGE($U$25,$X$25,$AA$25))*100</f>
        <v>0</v>
      </c>
      <c r="L59" s="6">
        <f>(AVERAGE($U17,$X17,$AA17)/AVERAGE($U$25,$X$25,$AA$25))*100</f>
        <v>0</v>
      </c>
      <c r="M59" s="6">
        <f>(AVERAGE($U18,$X18,$AA18)/AVERAGE($U$25,$X$25,$AA$25))*100</f>
        <v>0</v>
      </c>
      <c r="N59" s="6">
        <f>(AVERAGE($U19,$X19,$AA19)/AVERAGE($U$25,$X$25,$AA$25))*100</f>
        <v>0</v>
      </c>
      <c r="O59" s="6">
        <f>(AVERAGE($U20,$X20,$AA20)/AVERAGE($U$25,$X$25,$AA$25))*100</f>
        <v>0</v>
      </c>
      <c r="P59" s="6">
        <f>(AVERAGE($U21,$X21,$AA21)/AVERAGE($U$25,$X$25,$AA$25))*100</f>
        <v>0</v>
      </c>
      <c r="Q59" s="6">
        <f>(AVERAGE($U22,$X22,$AA22)/AVERAGE($U$25,$X$25,$AA$25))*100</f>
        <v>0</v>
      </c>
      <c r="R59" s="6">
        <f>(AVERAGE($U23,$X23,$AA23)/AVERAGE($U$25,$X$25,$AA$25))*100</f>
        <v>0</v>
      </c>
      <c r="S59" s="6">
        <f>(AVERAGE($U24,$X24,$AA24)/AVERAGE($U$25,$X$25,$AA$25))*100</f>
        <v>0</v>
      </c>
      <c r="T59" s="6"/>
      <c r="U59" s="6"/>
      <c r="V59" s="6">
        <f t="shared" si="3"/>
        <v>23.528710817642807</v>
      </c>
    </row>
    <row r="60" spans="1:22">
      <c r="B60" s="1">
        <v>30</v>
      </c>
      <c r="C60" s="6">
        <f>(AVERAGE(AD8,AG8,AJ8)/AVERAGE(AD25,AG25,AJ25))*100</f>
        <v>93.607730292014637</v>
      </c>
      <c r="D60" s="6">
        <f>(AVERAGE(AD9,AG9,AJ9)/AVERAGE(AD25,AG25,AJ25))*100</f>
        <v>6.3922697079853679</v>
      </c>
      <c r="E60" s="6">
        <f>(AVERAGE(AD10,AG10,AJ10)/AVERAGE(AD25,AG25,AJ25))*100</f>
        <v>0</v>
      </c>
      <c r="F60" s="6">
        <f>(AVERAGE(AD11,AG11,AJ11)/AVERAGE(AD25,AG25,AJ25))*100</f>
        <v>0</v>
      </c>
      <c r="G60" s="6">
        <f>(AVERAGE($AD12,$AG12,$AJ12)/AVERAGE($AD$25,$AG$25,$AJ$25))*100</f>
        <v>0</v>
      </c>
      <c r="H60" s="6">
        <f>(AVERAGE($AD13,$AG13,$AJ13)/AVERAGE($AD$25,$AG$25,$AJ$25))*100</f>
        <v>0</v>
      </c>
      <c r="I60" s="6">
        <f>(AVERAGE($AD14,$AG14,$AJ14)/AVERAGE($AD$25,$AG$25,$AJ$25))*100</f>
        <v>0</v>
      </c>
      <c r="J60" s="6">
        <f>(AVERAGE($AD15,$AG15,$AJ15)/AVERAGE($AD$25,$AG$25,$AJ$25))*100</f>
        <v>0</v>
      </c>
      <c r="K60" s="6">
        <f>(AVERAGE($AD16,$AG16,$AJ16)/AVERAGE($AD$25,$AG$25,$AJ$25))*100</f>
        <v>0</v>
      </c>
      <c r="L60" s="6">
        <f>(AVERAGE($AD17,$AG17,$AJ17)/AVERAGE($AD$25,$AG$25,$AJ$25))*100</f>
        <v>0</v>
      </c>
      <c r="M60" s="6">
        <f>(AVERAGE($AD18,$AG18,$AJ18)/AVERAGE($AD$25,$AG$25,$AJ$25))*100</f>
        <v>0</v>
      </c>
      <c r="N60" s="6">
        <f>(AVERAGE($AD19,$AG19,$AJ19)/AVERAGE($AD$25,$AG$25,$AJ$25))*100</f>
        <v>0</v>
      </c>
      <c r="O60" s="6">
        <f>(AVERAGE($AD20,$AG20,$AJ20)/AVERAGE($AD$25,$AG$25,$AJ$25))*100</f>
        <v>0</v>
      </c>
      <c r="P60" s="6">
        <f>(AVERAGE($AD21,$AG21,$AJ21)/AVERAGE($AD$25,$AG$25,$AJ$25))*100</f>
        <v>0</v>
      </c>
      <c r="Q60" s="6">
        <f>(AVERAGE($AD22,$AG22,$AJ22)/AVERAGE($AD$25,$AG$25,$AJ$25))*100</f>
        <v>0</v>
      </c>
      <c r="R60" s="6">
        <f>(AVERAGE($AD23,$AG23,$AJ23)/AVERAGE($AD$25,$AG$25,$AJ$25))*100</f>
        <v>0</v>
      </c>
      <c r="S60" s="6">
        <f>(AVERAGE($AD24,$AG24,$AJ24)/AVERAGE($AD$25,$AG$25,$AJ$25))*100</f>
        <v>0</v>
      </c>
      <c r="T60" s="6"/>
      <c r="U60" s="6"/>
      <c r="V60" s="6">
        <f t="shared" si="3"/>
        <v>6.3922697079853679</v>
      </c>
    </row>
    <row r="61" spans="1:22">
      <c r="B61" s="1">
        <v>60</v>
      </c>
      <c r="C61" s="6">
        <f>(AVERAGE(AM8,AP8,AS8)/AVERAGE(AM25,AP25,AS25))*100</f>
        <v>92.773480205247523</v>
      </c>
      <c r="D61" s="6">
        <f>(AVERAGE(AM9,AP9,AS9)/AVERAGE(AM25,AP25,AS25))*100</f>
        <v>6.8214986668756126</v>
      </c>
      <c r="E61" s="6">
        <f>(AVERAGE(AM10,AP10,AS10)/AVERAGE(AM25,AP25,AS25))*100</f>
        <v>0.1715956122813653</v>
      </c>
      <c r="F61" s="6">
        <f>(AVERAGE(AM11,AP11,AS11)/AVERAGE(AM25,AP25,AS25))*100</f>
        <v>0</v>
      </c>
      <c r="G61" s="6">
        <f>(AVERAGE($AM$12,$AP$12,$AS$12)/AVERAGE($AM$25,$AP$25,$AS$25))*100</f>
        <v>0.23342551559549499</v>
      </c>
      <c r="H61" s="6">
        <f>(AVERAGE($AM$13,$AP$13,$AS$13)/AVERAGE($AM$25,$AP$25,$AS$25))*100</f>
        <v>0</v>
      </c>
      <c r="I61" s="6">
        <f>(AVERAGE($AM$14,$AP$14,$AS$14)/AVERAGE($AM$25,$AP$25,$AS$25))*100</f>
        <v>0</v>
      </c>
      <c r="J61" s="6">
        <f>(AVERAGE($AM$15,$AP$15,$AS$15)/AVERAGE($AM$25,$AP$25,$AS$25))*100</f>
        <v>0</v>
      </c>
      <c r="K61" s="6">
        <f>(AVERAGE($AM$16,$AP$16,$AS$16)/AVERAGE($AM$25,$AP$25,$AS$25))*100</f>
        <v>0</v>
      </c>
      <c r="L61" s="6">
        <f>(AVERAGE($AM$17,$AP$17,$AS$17)/AVERAGE($AM$25,$AP$25,$AS$25))*100</f>
        <v>0</v>
      </c>
      <c r="M61" s="6">
        <f>(AVERAGE($AM$18,$AP$18,$AS$18)/AVERAGE($AM$25,$AP$25,$AS$25))*100</f>
        <v>0</v>
      </c>
      <c r="N61" s="6">
        <f>(AVERAGE($AM$19,$AP$19,$AS$19)/AVERAGE($AM$25,$AP$25,$AS$25))*100</f>
        <v>0</v>
      </c>
      <c r="O61" s="6">
        <f>(AVERAGE($AM$20,$AP$20,$AS$20)/AVERAGE($AM$25,$AP$25,$AS$25))*100</f>
        <v>0</v>
      </c>
      <c r="P61" s="6">
        <f>(AVERAGE($AM$21,$AP$21,$AS$21)/AVERAGE($AM$25,$AP$25,$AS$25))*100</f>
        <v>0</v>
      </c>
      <c r="Q61" s="6">
        <f>(AVERAGE($AM$22,$AP$22,$AS$22)/AVERAGE($AM$25,$AP$25,$AS$25))*100</f>
        <v>0</v>
      </c>
      <c r="R61" s="6">
        <f>(AVERAGE($AM$23,$AP$23,$AS$23)/AVERAGE($AM$25,$AP$25,$AS$25))*100</f>
        <v>0</v>
      </c>
      <c r="S61" s="6">
        <f>(AVERAGE($AM$24,$AP$24,$AS$24)/AVERAGE($AM$25,$AP$25,$AS$25))*100</f>
        <v>0</v>
      </c>
      <c r="T61" s="6"/>
      <c r="U61" s="6"/>
      <c r="V61" s="6">
        <f t="shared" si="3"/>
        <v>7.2265197947524724</v>
      </c>
    </row>
    <row r="62" spans="1:22">
      <c r="B62" s="1">
        <v>120</v>
      </c>
      <c r="C62" s="1">
        <f>(AVERAGE(AV8,AY8,BB8)/AVERAGE(AV25,AY25,BB25))*100</f>
        <v>92.181276579061006</v>
      </c>
      <c r="D62" s="1">
        <f>(AVERAGE(AV9,AY9,BB9)/AVERAGE(AV25,AY25,BB25))*100</f>
        <v>6.7961775810965834</v>
      </c>
      <c r="E62" s="1">
        <f>(AVERAGE(AV10,AY10,BB10)/AVERAGE(AV25,AY25,BB25))*100</f>
        <v>0.84364249667519997</v>
      </c>
      <c r="F62" s="1">
        <f>(AVERAGE(AV11,AY11,BB11)/AVERAGE(AV25,AY25,BB25))*100</f>
        <v>0.17890334316720471</v>
      </c>
      <c r="G62" s="1">
        <f>(AVERAGE($AV12,$AY12,$BB12)/AVERAGE($AV$25,$AY$25,$BB$25))*100</f>
        <v>0</v>
      </c>
      <c r="H62" s="1">
        <f>(AVERAGE($AV13,$AY13,$BB13)/AVERAGE($AV$25,$AY$25,$BB$25))*100</f>
        <v>0</v>
      </c>
      <c r="I62" s="1">
        <f>(AVERAGE($AV14,$AY14,$BB14)/AVERAGE($AV$25,$AY$25,$BB$25))*100</f>
        <v>0</v>
      </c>
      <c r="J62" s="1">
        <f>(AVERAGE($AV15,$AY15,$BB15)/AVERAGE($AV$25,$AY$25,$BB$25))*100</f>
        <v>0</v>
      </c>
      <c r="K62" s="1">
        <f>(AVERAGE($AV16,$AY16,$BB16)/AVERAGE($AV$25,$AY$25,$BB$25))*100</f>
        <v>0</v>
      </c>
      <c r="L62" s="1">
        <f>(AVERAGE($AV17,$AY17,$BB17)/AVERAGE($AV$25,$AY$25,$BB$25))*100</f>
        <v>0</v>
      </c>
      <c r="M62" s="1">
        <f>(AVERAGE($AV18,$AY18,$BB18)/AVERAGE($AV$25,$AY$25,$BB$25))*100</f>
        <v>0</v>
      </c>
      <c r="N62" s="1">
        <f>(AVERAGE($AV19,$AY19,$BB19)/AVERAGE($AV$25,$AY$25,$BB$25))*100</f>
        <v>0</v>
      </c>
      <c r="O62" s="1">
        <f>(AVERAGE($AV20,$AY20,$BB20)/AVERAGE($AV$25,$AY$25,$BB$25))*100</f>
        <v>0</v>
      </c>
      <c r="P62" s="1">
        <f>(AVERAGE($AV21,$AY21,$BB21)/AVERAGE($AV$25,$AY$25,$BB$25))*100</f>
        <v>0</v>
      </c>
      <c r="Q62" s="1">
        <f>(AVERAGE($AV22,$AY22,$BB22)/AVERAGE($AV$25,$AY$25,$BB$25))*100</f>
        <v>0</v>
      </c>
      <c r="R62" s="1">
        <f>(AVERAGE($AV23,$AY23,$BB23)/AVERAGE($AV$25,$AY$25,$BB$25))*100</f>
        <v>0</v>
      </c>
      <c r="S62" s="1">
        <f>(AVERAGE($AV24,$AY24,$BB24)/AVERAGE($AV$25,$AY$25,$BB$25))*100</f>
        <v>0</v>
      </c>
      <c r="V62" s="6">
        <f t="shared" si="3"/>
        <v>7.818723420938988</v>
      </c>
    </row>
    <row r="63" spans="1:22">
      <c r="A63" s="1" t="s">
        <v>0</v>
      </c>
    </row>
    <row r="64" spans="1:22">
      <c r="B64" s="1" t="s">
        <v>25</v>
      </c>
      <c r="C64" s="4" t="s">
        <v>24</v>
      </c>
      <c r="D64" s="5" t="s">
        <v>23</v>
      </c>
      <c r="E64" s="5" t="s">
        <v>22</v>
      </c>
      <c r="F64" s="5" t="s">
        <v>21</v>
      </c>
      <c r="G64" s="5" t="s">
        <v>20</v>
      </c>
      <c r="H64" s="4" t="s">
        <v>19</v>
      </c>
      <c r="I64" s="4" t="s">
        <v>18</v>
      </c>
      <c r="J64" s="4" t="s">
        <v>17</v>
      </c>
      <c r="K64" s="4" t="s">
        <v>16</v>
      </c>
      <c r="L64" s="4" t="s">
        <v>15</v>
      </c>
      <c r="M64" s="4" t="s">
        <v>14</v>
      </c>
      <c r="N64" s="4" t="s">
        <v>13</v>
      </c>
      <c r="O64" s="4" t="s">
        <v>12</v>
      </c>
      <c r="P64" s="4" t="s">
        <v>11</v>
      </c>
      <c r="Q64" s="4" t="s">
        <v>10</v>
      </c>
      <c r="R64" s="4" t="s">
        <v>9</v>
      </c>
      <c r="S64" s="4" t="s">
        <v>8</v>
      </c>
      <c r="T64" s="4"/>
      <c r="U64" s="3"/>
      <c r="V64" s="3"/>
    </row>
    <row r="65" spans="1:22">
      <c r="B65" s="1">
        <v>0</v>
      </c>
      <c r="C65" s="8">
        <f>STDEV(((C8/C25)*100),((F8/F25)*100),((I8/I25)*100))</f>
        <v>0.60341158622249635</v>
      </c>
      <c r="D65" s="8">
        <f>STDEV(((C9/C25)*100),((F9/F25)*100),((I9/I25)*100))</f>
        <v>1.0777916621645336</v>
      </c>
      <c r="E65" s="8">
        <f>STDEV(((C10/C25)*100),((F10/F25)*100),((I10/I25)*100))</f>
        <v>0.28930263388490535</v>
      </c>
      <c r="F65" s="8">
        <f>STDEV(((C11/C25)*100),((F11/F25)*100),((I11/I25)*100))</f>
        <v>0</v>
      </c>
      <c r="G65" s="8">
        <f>STDEV((($C12/$C$25)*100),(($F12/$F$25)*100),(($I12/$I$25)*100))</f>
        <v>0.29737490636732616</v>
      </c>
      <c r="H65" s="8">
        <f>STDEV((($C13/$C$25)*100),(($F13/$F$25)*100),(($I13/$I$25)*100))</f>
        <v>0</v>
      </c>
      <c r="I65" s="8">
        <f>STDEV((($C14/$C$25)*100),(($F14/$F$25)*100),(($I14/$I$25)*100))</f>
        <v>0</v>
      </c>
      <c r="J65" s="8">
        <f>STDEV((($C15/$C$25)*100),(($F15/$F$25)*100),(($I15/$I$25)*100))</f>
        <v>0</v>
      </c>
      <c r="K65" s="8">
        <f>STDEV((($C16/$C$25)*100),(($F16/$F$25)*100),(($I16/$I$25)*100))</f>
        <v>0</v>
      </c>
      <c r="L65" s="8">
        <f>STDEV((($C17/$C$25)*100),(($F17/$F$25)*100),(($I17/$I$25)*100))</f>
        <v>0</v>
      </c>
      <c r="M65" s="8">
        <f>STDEV((($C18/$C$25)*100),(($F18/$F$25)*100),(($I18/$I$25)*100))</f>
        <v>0</v>
      </c>
      <c r="N65" s="8">
        <f>STDEV((($C19/$C$25)*100),(($F19/$F$25)*100),(($I19/$I$25)*100))</f>
        <v>0</v>
      </c>
      <c r="O65" s="8">
        <f>STDEV((($C20/$C$25)*100),(($F20/$F$25)*100),(($I20/$I$25)*100))</f>
        <v>0</v>
      </c>
      <c r="P65" s="8">
        <f>STDEV((($C21/$C$25)*100),(($F21/$F$25)*100),(($I21/$I$25)*100))</f>
        <v>0</v>
      </c>
      <c r="Q65" s="8">
        <f>STDEV((($C22/$C$25)*100),(($F22/$F$25)*100),(($I22/$I$25)*100))</f>
        <v>0</v>
      </c>
      <c r="R65" s="8">
        <f>STDEV((($C12/$C$25)*100),(($F12/$F$25)*100),(($I12/$I$25)*100))</f>
        <v>0.29737490636732616</v>
      </c>
      <c r="S65" s="8">
        <f>STDEV((($C12/$C$25)*100),(($F12/$F$25)*100),(($I12/$I$25)*100))</f>
        <v>0.29737490636732616</v>
      </c>
      <c r="T65" s="3"/>
      <c r="U65" s="3"/>
      <c r="V65" s="3"/>
    </row>
    <row r="66" spans="1:22">
      <c r="B66" s="1">
        <v>5</v>
      </c>
      <c r="C66" s="1">
        <f>STDEV(((L8/L25)*100),((O8/O25)*100),((R8/R25)*100))</f>
        <v>8.9204049941264323</v>
      </c>
      <c r="D66" s="1">
        <f>STDEV(((L9/L25)*100),((O9/O25)*100),((R9/R25)*100))</f>
        <v>5.9300435184904803</v>
      </c>
      <c r="E66" s="8">
        <f>STDEV(((L10/L25)*100),((O10/O25)*100),((R10/R25)*100))</f>
        <v>2.5286487949037162</v>
      </c>
      <c r="F66" s="8">
        <f>STDEV(((L11/L25)*100),((O11/O25)*100),((R11/R25)*100))</f>
        <v>0.48196396981518907</v>
      </c>
      <c r="G66" s="8">
        <f>STDEV((($L12/$L$25)*100),(($O12/$O$25)*100),(($R12/$R$25)*100))</f>
        <v>2.4281443063565798E-2</v>
      </c>
      <c r="H66" s="8">
        <f>STDEV((($L13/$L$25)*100),(($O13/$O$25)*100),(($R13/$R$25)*100))</f>
        <v>0</v>
      </c>
      <c r="I66" s="8">
        <f>STDEV((($L14/$L$25)*100),(($O14/$O$25)*100),(($R14/$R$25)*100))</f>
        <v>0</v>
      </c>
      <c r="J66" s="8">
        <f>STDEV((($L15/$L$25)*100),(($O15/$O$25)*100),(($R15/$R$25)*100))</f>
        <v>0</v>
      </c>
      <c r="K66" s="8">
        <f>STDEV((($L16/$L$25)*100),(($O16/$O$25)*100),(($R16/$R$25)*100))</f>
        <v>0</v>
      </c>
      <c r="L66" s="8">
        <f>STDEV((($L17/$L$25)*100),(($O17/$O$25)*100),(($R17/$R$25)*100))</f>
        <v>0</v>
      </c>
      <c r="M66" s="8">
        <f>STDEV((($L18/$L$25)*100),(($O18/$O$25)*100),(($R18/$R$25)*100))</f>
        <v>0</v>
      </c>
      <c r="N66" s="8">
        <f>STDEV((($L19/$L$25)*100),(($O19/$O$25)*100),(($R19/$R$25)*100))</f>
        <v>0</v>
      </c>
      <c r="O66" s="8">
        <f>STDEV((($L20/$L$25)*100),(($O20/$O$25)*100),(($R20/$R$25)*100))</f>
        <v>0</v>
      </c>
      <c r="P66" s="8">
        <f>STDEV((($L21/$L$25)*100),(($O21/$O$25)*100),(($R21/$R$25)*100))</f>
        <v>0</v>
      </c>
      <c r="Q66" s="8">
        <f>STDEV((($L22/$L$25)*100),(($O22/$O$25)*100),(($R22/$R$25)*100))</f>
        <v>0</v>
      </c>
      <c r="R66" s="8">
        <f>STDEV((($L12/$L$25)*100),(($O12/$O$25)*100),(($R12/$R$25)*100))</f>
        <v>2.4281443063565798E-2</v>
      </c>
      <c r="S66" s="8">
        <f>STDEV((($L12/$L$25)*100),(($O12/$O$25)*100),(($R12/$R$25)*100))</f>
        <v>2.4281443063565798E-2</v>
      </c>
      <c r="T66" s="3"/>
      <c r="U66" s="3"/>
      <c r="V66" s="3"/>
    </row>
    <row r="67" spans="1:22">
      <c r="B67" s="1">
        <v>15</v>
      </c>
      <c r="C67" s="1">
        <f>STDEV(((U8/U25)*100),((X8/X25)*100),((AA8/AA25)*100))</f>
        <v>0.39937389534929296</v>
      </c>
      <c r="D67" s="1">
        <f>STDEV(((U9/U25)*100),((X9/X25)*100),((AA9/AA25)*100))</f>
        <v>0.1691252146613817</v>
      </c>
      <c r="E67" s="8">
        <f>STDEV(((U10/U25)*100),((X10/X25)*100),((AA10/AA25)*100))</f>
        <v>0.48145317346150246</v>
      </c>
      <c r="F67" s="8">
        <f>STDEV(((U11/U25)*100),((X11/X25)*100),((AA11/AA25)*100))</f>
        <v>0.18666650792882211</v>
      </c>
      <c r="G67" s="8">
        <f>STDEV((($U12/$U$25)*100),(($X12/$X$25)*100),(($AA12/$AA$25)*100))</f>
        <v>0.10418100902254152</v>
      </c>
      <c r="H67" s="8">
        <f>STDEV((($U13/$U$25)*100),(($X13/$X$25)*100),(($AA13/$AA$25)*100))</f>
        <v>5.0324585082927517E-2</v>
      </c>
      <c r="I67" s="8">
        <f>STDEV((($U14/$U$25)*100),(($X14/$X$25)*100),(($AA14/$AA$25)*100))</f>
        <v>0</v>
      </c>
      <c r="J67" s="8">
        <f>STDEV((($U15/$U$25)*100),(($X15/$X$25)*100),(($AA15/$AA$25)*100))</f>
        <v>0</v>
      </c>
      <c r="K67" s="8">
        <f>STDEV((($U16/$U$25)*100),(($X16/$X$25)*100),(($AA16/$AA$25)*100))</f>
        <v>0</v>
      </c>
      <c r="L67" s="8">
        <f>STDEV((($U17/$U$25)*100),(($X17/$X$25)*100),(($AA17/$AA$25)*100))</f>
        <v>0</v>
      </c>
      <c r="M67" s="8">
        <f>STDEV((($U18/$U$25)*100),(($X18/$X$25)*100),(($AA18/$AA$25)*100))</f>
        <v>0</v>
      </c>
      <c r="N67" s="8">
        <f>STDEV((($U19/$U$25)*100),(($X19/$X$25)*100),(($AA19/$AA$25)*100))</f>
        <v>0</v>
      </c>
      <c r="O67" s="8">
        <f>STDEV((($U20/$U$25)*100),(($X20/$X$25)*100),(($AA20/$AA$25)*100))</f>
        <v>0</v>
      </c>
      <c r="P67" s="8">
        <f>STDEV((($U21/$U$25)*100),(($X21/$X$25)*100),(($AA21/$AA$25)*100))</f>
        <v>0</v>
      </c>
      <c r="Q67" s="8">
        <f>STDEV((($U22/$U$25)*100),(($X22/$X$25)*100),(($AA22/$AA$25)*100))</f>
        <v>0</v>
      </c>
      <c r="R67" s="8">
        <f>STDEV((($U12/$U$25)*100),(($X12/$X$25)*100),(($AA12/$AA$25)*100))</f>
        <v>0.10418100902254152</v>
      </c>
      <c r="S67" s="8">
        <f>STDEV((($U12/$U$25)*100),(($X12/$X$25)*100),(($AA12/$AA$25)*100))</f>
        <v>0.10418100902254152</v>
      </c>
      <c r="T67" s="3"/>
      <c r="U67" s="3"/>
      <c r="V67" s="3"/>
    </row>
    <row r="68" spans="1:22">
      <c r="B68" s="1">
        <v>30</v>
      </c>
      <c r="C68" s="1">
        <f>STDEV(((AD8/AD25)*100),((AG8/AG25)*100),((AJ8/AJ25)*100))</f>
        <v>2.8246719379474401</v>
      </c>
      <c r="D68" s="1">
        <f>STDEV(((AD9/AD25)*100),((AG9/AG25)*100),((AJ9/AJ25)*100))</f>
        <v>2.8246719379474414</v>
      </c>
      <c r="E68" s="8">
        <f>STDEV(((AD10/AD25)*100),((AG10/AG25)*100),((AJ10/AJ25)*100))</f>
        <v>0</v>
      </c>
      <c r="F68" s="8">
        <f>STDEV(((AD11/AD25)*100),((AG11/AG25)*100),((AJ11/AJ25)*100))</f>
        <v>0</v>
      </c>
      <c r="G68" s="8">
        <f>STDEV((($AD12/$AD$25)*100),(($AG12/$AG$25)*100),(($AJ12/$AJ$25)*100))</f>
        <v>0</v>
      </c>
      <c r="H68" s="8">
        <f>STDEV((($AD13/$AD$25)*100),(($AG13/$AG$25)*100),(($AJ13/$AJ$25)*100))</f>
        <v>0</v>
      </c>
      <c r="I68" s="8">
        <f>STDEV((($AD14/$AD$25)*100),(($AG14/$AG$25)*100),(($AJ14/$AJ$25)*100))</f>
        <v>0</v>
      </c>
      <c r="J68" s="8">
        <f>STDEV((($AD15/$AD$25)*100),(($AG15/$AG$25)*100),(($AJ15/$AJ$25)*100))</f>
        <v>0</v>
      </c>
      <c r="K68" s="8">
        <f>STDEV((($AD16/$AD$25)*100),(($AG16/$AG$25)*100),(($AJ16/$AJ$25)*100))</f>
        <v>0</v>
      </c>
      <c r="L68" s="8">
        <f>STDEV((($AD17/$AD$25)*100),(($AG17/$AG$25)*100),(($AJ17/$AJ$25)*100))</f>
        <v>0</v>
      </c>
      <c r="M68" s="8">
        <f>STDEV((($AD18/$AD$25)*100),(($AG18/$AG$25)*100),(($AJ18/$AJ$25)*100))</f>
        <v>0</v>
      </c>
      <c r="N68" s="8">
        <f>STDEV((($AD19/$AD$25)*100),(($AG19/$AG$25)*100),(($AJ19/$AJ$25)*100))</f>
        <v>0</v>
      </c>
      <c r="O68" s="8">
        <f>STDEV((($AD20/$AD$25)*100),(($AG20/$AG$25)*100),(($AJ20/$AJ$25)*100))</f>
        <v>0</v>
      </c>
      <c r="P68" s="8">
        <f>STDEV((($AD21/$AD$25)*100),(($AG21/$AG$25)*100),(($AJ21/$AJ$25)*100))</f>
        <v>0</v>
      </c>
      <c r="Q68" s="8">
        <f>STDEV((($AD22/$AD$25)*100),(($AG22/$AG$25)*100),(($AJ22/$AJ$25)*100))</f>
        <v>0</v>
      </c>
      <c r="R68" s="8">
        <f>STDEV((($AD12/$AD$25)*100),(($AG12/$AG$25)*100),(($AJ12/$AJ$25)*100))</f>
        <v>0</v>
      </c>
      <c r="S68" s="8">
        <f>STDEV((($AD12/$AD$25)*100),(($AG12/$AG$25)*100),(($AJ12/$AJ$25)*100))</f>
        <v>0</v>
      </c>
      <c r="T68" s="3"/>
      <c r="U68" s="3"/>
      <c r="V68" s="3"/>
    </row>
    <row r="69" spans="1:22">
      <c r="B69" s="1">
        <v>60</v>
      </c>
      <c r="C69" s="1">
        <f>STDEV(((AM8/AM25)*100),((AP8/AP25)*100),((AS8/AS25)*100))</f>
        <v>3.4563144105663488</v>
      </c>
      <c r="D69" s="1">
        <f>STDEV(((AM9/AM25)*100),((AP9/AP25)*100),((AS9/AS25)*100))</f>
        <v>3.1267144699138152</v>
      </c>
      <c r="E69" s="8">
        <f>STDEV(((AM10/AM25)*100),((AP10/AP25)*100),((AS10/AS25)*100))</f>
        <v>0.3044588025563571</v>
      </c>
      <c r="F69" s="8">
        <f>STDEV(((AM11/AM25)*100),((AP11/AP25)*100),((AS11/AS25)*100))</f>
        <v>0</v>
      </c>
      <c r="G69" s="8">
        <f>STDEV((($AM12/$AM$25)*100),(($AP12/$AP$25)*100),(($AS12/$AS$25)*100))</f>
        <v>0.3528690908030836</v>
      </c>
      <c r="H69" s="8">
        <f>STDEV((($AM13/$AM$25)*100),(($AP13/$AP$25)*100),(($AS13/$AS$25)*100))</f>
        <v>0</v>
      </c>
      <c r="I69" s="8">
        <f>STDEV((($AM14/$AM$25)*100),(($AP14/$AP$25)*100),(($AS14/$AS$25)*100))</f>
        <v>0</v>
      </c>
      <c r="J69" s="8">
        <f>STDEV((($AM15/$AM$25)*100),(($AP15/$AP$25)*100),(($AS15/$AS$25)*100))</f>
        <v>0</v>
      </c>
      <c r="K69" s="8">
        <f>STDEV((($AM16/$AM$25)*100),(($AP16/$AP$25)*100),(($AS16/$AS$25)*100))</f>
        <v>0</v>
      </c>
      <c r="L69" s="8">
        <f>STDEV((($AM17/$AM$25)*100),(($AP17/$AP$25)*100),(($AS17/$AS$25)*100))</f>
        <v>0</v>
      </c>
      <c r="M69" s="8">
        <f>STDEV((($AM18/$AM$25)*100),(($AP18/$AP$25)*100),(($AS18/$AS$25)*100))</f>
        <v>0</v>
      </c>
      <c r="N69" s="8">
        <f>STDEV((($AM19/$AM$25)*100),(($AP19/$AP$25)*100),(($AS19/$AS$25)*100))</f>
        <v>0</v>
      </c>
      <c r="O69" s="8">
        <f>STDEV((($AM20/$AM$25)*100),(($AP20/$AP$25)*100),(($AS20/$AS$25)*100))</f>
        <v>0</v>
      </c>
      <c r="P69" s="8">
        <f>STDEV((($AM21/$AM$25)*100),(($AP21/$AP$25)*100),(($AS21/$AS$25)*100))</f>
        <v>0</v>
      </c>
      <c r="Q69" s="8">
        <f>STDEV((($AM22/$AM$25)*100),(($AP22/$AP$25)*100),(($AS22/$AS$25)*100))</f>
        <v>0</v>
      </c>
      <c r="R69" s="8">
        <f>STDEV((($AM12/$AM$25)*100),(($AP12/$AP$25)*100),(($AS12/$AS$25)*100))</f>
        <v>0.3528690908030836</v>
      </c>
      <c r="S69" s="8">
        <f>STDEV((($AM12/$AM$25)*100),(($AP12/$AP$25)*100),(($AS12/$AS$25)*100))</f>
        <v>0.3528690908030836</v>
      </c>
      <c r="T69" s="3"/>
      <c r="U69" s="3"/>
      <c r="V69" s="3"/>
    </row>
    <row r="70" spans="1:22">
      <c r="B70" s="1">
        <v>120</v>
      </c>
      <c r="C70" s="1">
        <f>STDEV(((AV8/AV25)*100),((AY8/AY25)*100),((BB8/BB25)*100))</f>
        <v>0.94121847318087182</v>
      </c>
      <c r="D70" s="1">
        <f>STDEV(((AV9/AV25)*100),((AY9/AY25)*100),((BB9/BB25)*100))</f>
        <v>0.85360061158110212</v>
      </c>
      <c r="E70" s="8">
        <f>STDEV(((AV10/AV25)*100),((AY10/AY25)*100),((BB10/BB25)*100))</f>
        <v>0.35504591025382265</v>
      </c>
      <c r="F70" s="8">
        <f>STDEV(((AV11/AV25)*100),((AY11/AY25)*100),((BB11/BB25)*100))</f>
        <v>0.30778173217887883</v>
      </c>
      <c r="G70" s="8">
        <f>STDEV((($AV12/$AV$25)*100),(($AY12/$AY$25)*100),(($BB12/$BB$25)*100))</f>
        <v>0</v>
      </c>
      <c r="H70" s="8">
        <f>STDEV((($AV13/$AV$25)*100),(($AY13/$AY$25)*100),(($BB13/$BB$25)*100))</f>
        <v>0</v>
      </c>
      <c r="I70" s="8">
        <f>STDEV((($AV14/$AV$25)*100),(($AY14/$AY$25)*100),(($BB14/$BB$25)*100))</f>
        <v>0</v>
      </c>
      <c r="J70" s="8">
        <f>STDEV((($AV15/$AV$25)*100),(($AY15/$AY$25)*100),(($BB15/$BB$25)*100))</f>
        <v>0</v>
      </c>
      <c r="K70" s="8">
        <f>STDEV((($AV16/$AV$25)*100),(($AY16/$AY$25)*100),(($BB16/$BB$25)*100))</f>
        <v>0</v>
      </c>
      <c r="L70" s="8">
        <f>STDEV((($AV17/$AV$25)*100),(($AY17/$AY$25)*100),(($BB17/$BB$25)*100))</f>
        <v>0</v>
      </c>
      <c r="M70" s="8">
        <f>STDEV((($AV18/$AV$25)*100),(($AY18/$AY$25)*100),(($BB18/$BB$25)*100))</f>
        <v>0</v>
      </c>
      <c r="N70" s="8">
        <f>STDEV((($AV19/$AV$25)*100),(($AY19/$AY$25)*100),(($BB19/$BB$25)*100))</f>
        <v>0</v>
      </c>
      <c r="O70" s="8">
        <f>STDEV((($AV20/$AV$25)*100),(($AY20/$AY$25)*100),(($BB20/$BB$25)*100))</f>
        <v>0</v>
      </c>
      <c r="P70" s="8">
        <f>STDEV((($AV21/$AV$25)*100),(($AY21/$AY$25)*100),(($BB21/$BB$25)*100))</f>
        <v>0</v>
      </c>
      <c r="Q70" s="8">
        <f>STDEV((($AV22/$AV$25)*100),(($AY22/$AY$25)*100),(($BB22/$BB$25)*100))</f>
        <v>0</v>
      </c>
      <c r="R70" s="8">
        <f>STDEV((($AV12/$AV$25)*100),(($AY12/$AY$25)*100),(($BB12/$BB$25)*100))</f>
        <v>0</v>
      </c>
      <c r="S70" s="8">
        <f>STDEV((($AV12/$AV$25)*100),(($AY12/$AY$25)*100),(($BB12/$BB$25)*100))</f>
        <v>0</v>
      </c>
      <c r="T70" s="3"/>
      <c r="U70" s="3"/>
      <c r="V70" s="3"/>
    </row>
    <row r="71" spans="1:22"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:22">
      <c r="A72" s="1" t="s">
        <v>7</v>
      </c>
      <c r="B72" s="1" t="s">
        <v>6</v>
      </c>
      <c r="C72" s="3" t="s">
        <v>5</v>
      </c>
      <c r="D72" s="3" t="s">
        <v>4</v>
      </c>
      <c r="E72" s="3" t="s">
        <v>3</v>
      </c>
      <c r="F72" s="3" t="s">
        <v>2</v>
      </c>
    </row>
    <row r="73" spans="1:22">
      <c r="A73" s="1" t="s">
        <v>1</v>
      </c>
      <c r="B73" s="1">
        <f>(AVERAGE(L25,O25,R25)/AVERAGE(C25,F25,I25))</f>
        <v>4.8026045051101107</v>
      </c>
      <c r="C73" s="1">
        <f>(AVERAGE(U25,X25,AA25)/AVERAGE(C25,F25,I25))</f>
        <v>13.985463297111155</v>
      </c>
      <c r="D73" s="1">
        <f>(AVERAGE(AD25,AG25,AJ25)/AVERAGE(C25,F25,I25))</f>
        <v>0.82616143592410185</v>
      </c>
      <c r="E73" s="2">
        <f>AVERAGE(AM25,AP25,AS25)/AVERAGE(C25,F25,I25)</f>
        <v>0.92961556343357854</v>
      </c>
      <c r="F73" s="1">
        <f>(AVERAGE(AV25,AY25,BB25)/AVERAGE(C25,F25,I25))</f>
        <v>0.96103879714366569</v>
      </c>
    </row>
    <row r="74" spans="1:22">
      <c r="A74" s="1" t="s">
        <v>0</v>
      </c>
      <c r="B74" s="1">
        <f>STDEV((L25/C25),(O25/F25),(R25/I25))</f>
        <v>7.5252110480776766</v>
      </c>
      <c r="C74" s="1">
        <f>STDEV((U25/C25),(X25/F25),(AA25/I25))</f>
        <v>3.147215289776585</v>
      </c>
      <c r="D74" s="1">
        <f>STDEV((AD25/C25),(AG25/F25),(AJ25/I25))</f>
        <v>0.13454200820037684</v>
      </c>
      <c r="E74" s="1">
        <f>STDEV((AM25/C25),(AP25/F25),(AS25/I25))</f>
        <v>0.21109168889017382</v>
      </c>
      <c r="F74" s="1">
        <f>STDEV((AV25/C25),(AY25/F25),(BB25/I25))</f>
        <v>5.5133284713555601E-2</v>
      </c>
    </row>
    <row r="76" spans="1:22">
      <c r="A76" s="7" t="s">
        <v>28</v>
      </c>
    </row>
    <row r="77" spans="1:22">
      <c r="A77" s="1" t="s">
        <v>27</v>
      </c>
    </row>
    <row r="78" spans="1:22">
      <c r="B78" s="1" t="s">
        <v>25</v>
      </c>
      <c r="C78" s="4" t="s">
        <v>24</v>
      </c>
      <c r="D78" s="5" t="s">
        <v>23</v>
      </c>
      <c r="E78" s="5" t="s">
        <v>22</v>
      </c>
      <c r="F78" s="5" t="s">
        <v>21</v>
      </c>
      <c r="G78" s="5" t="s">
        <v>20</v>
      </c>
      <c r="H78" s="4" t="s">
        <v>19</v>
      </c>
      <c r="I78" s="4" t="s">
        <v>18</v>
      </c>
      <c r="J78" s="4" t="s">
        <v>17</v>
      </c>
      <c r="K78" s="4" t="s">
        <v>16</v>
      </c>
      <c r="L78" s="4" t="s">
        <v>15</v>
      </c>
      <c r="M78" s="4" t="s">
        <v>14</v>
      </c>
      <c r="N78" s="4" t="s">
        <v>13</v>
      </c>
      <c r="O78" s="4" t="s">
        <v>12</v>
      </c>
      <c r="P78" s="4" t="s">
        <v>11</v>
      </c>
      <c r="Q78" s="4" t="s">
        <v>10</v>
      </c>
      <c r="R78" s="4" t="s">
        <v>9</v>
      </c>
      <c r="S78" s="4" t="s">
        <v>8</v>
      </c>
      <c r="T78" s="4"/>
      <c r="V78" s="1" t="s">
        <v>26</v>
      </c>
    </row>
    <row r="79" spans="1:22">
      <c r="B79" s="1">
        <v>0</v>
      </c>
      <c r="C79" s="6">
        <f>(AVERAGE(D8,G8,J8)/AVERAGE(D25,G25,J25))*100</f>
        <v>96.610372483991199</v>
      </c>
      <c r="D79" s="6">
        <f>(AVERAGE(D9,G9,J9)/AVERAGE(D25,G25,J25))*100</f>
        <v>2.8214773494209431</v>
      </c>
      <c r="E79" s="6">
        <f>(AVERAGE(D10,G10,J10)/AVERAGE(D25,G25,J25))*100</f>
        <v>0.26643251662077089</v>
      </c>
      <c r="F79" s="6">
        <f>(AVERAGE(D11,G11,J11)/AVERAGE(D25,G25,J25))*100</f>
        <v>0</v>
      </c>
      <c r="G79" s="6">
        <f>(AVERAGE($D12,$G12,$J12)/AVERAGE($D25,$G25,$J25))*100</f>
        <v>0</v>
      </c>
      <c r="H79" s="6">
        <f>(AVERAGE($D13,$G13,$J13)/AVERAGE($D25,$G25,$J25))*100</f>
        <v>0.30171764996710126</v>
      </c>
      <c r="I79" s="6">
        <f>(AVERAGE($D14,$G14,$J14)/AVERAGE($D25,$G25,$J25))*100</f>
        <v>0</v>
      </c>
      <c r="J79" s="6">
        <f>(AVERAGE($D15,$G15,$J15)/AVERAGE($D25,$G25,$J25))*100</f>
        <v>0</v>
      </c>
      <c r="K79" s="6">
        <f>(AVERAGE($D16,$G16,$J16)/AVERAGE($D25,$G25,$J25))*100</f>
        <v>0</v>
      </c>
      <c r="L79" s="6">
        <f>(AVERAGE($D17,$G17,$J17)/AVERAGE($D25,$G25,$J25))*100</f>
        <v>0</v>
      </c>
      <c r="M79" s="6">
        <f>(AVERAGE($D18,$G18,$J18)/AVERAGE($D25,$G25,$J25))*100</f>
        <v>0</v>
      </c>
      <c r="N79" s="6">
        <f>(AVERAGE($D19,$G19,$J19)/AVERAGE($D25,$G25,$J25))*100</f>
        <v>0</v>
      </c>
      <c r="O79" s="6">
        <f>(AVERAGE($D20,$G20,$J20)/AVERAGE($D25,$G25,$J25))*100</f>
        <v>0</v>
      </c>
      <c r="P79" s="6">
        <f>(AVERAGE($D21,$G21,$J21)/AVERAGE($D25,$G25,$J25))*100</f>
        <v>0</v>
      </c>
      <c r="Q79" s="6">
        <f>(AVERAGE($D22,$G22,$J22)/AVERAGE($D25,$G25,$J25))*100</f>
        <v>0</v>
      </c>
      <c r="R79" s="6">
        <f>(AVERAGE($D23,$G23,$J23)/AVERAGE($D25,$G25,$J25))*100</f>
        <v>0</v>
      </c>
      <c r="S79" s="6">
        <f>(AVERAGE($D24,$G24,$J24)/AVERAGE($D25,$G25,$J25))*100</f>
        <v>0</v>
      </c>
      <c r="T79" s="6"/>
      <c r="U79" s="6"/>
      <c r="V79" s="6">
        <f t="shared" ref="V79:V84" si="4">SUM(D79:T79)</f>
        <v>3.3896275160088152</v>
      </c>
    </row>
    <row r="80" spans="1:22">
      <c r="B80" s="1">
        <v>5</v>
      </c>
      <c r="C80" s="6">
        <f>(AVERAGE(M8,P8,S8)/AVERAGE(M25,P25,S25))*100</f>
        <v>96.455037934135092</v>
      </c>
      <c r="D80" s="6">
        <f>(AVERAGE(M9,P9,S9)/AVERAGE(M25,P25,S25))*100</f>
        <v>3.5449620658649192</v>
      </c>
      <c r="E80" s="6">
        <f>(AVERAGE(M10,P10,S10)/AVERAGE(M25,P25,S25))*100</f>
        <v>0</v>
      </c>
      <c r="F80" s="6">
        <f>(AVERAGE(M11,P11,S11)/AVERAGE(M25,P25,S25))*100</f>
        <v>0</v>
      </c>
      <c r="G80" s="6">
        <f>(AVERAGE($M12,$P12,$S12)/AVERAGE($M25,$P25,$S25))*100</f>
        <v>0</v>
      </c>
      <c r="H80" s="6">
        <f>(AVERAGE($M13,$P13,$S13)/AVERAGE($M25,$P25,$S25))*100</f>
        <v>0</v>
      </c>
      <c r="I80" s="6">
        <f>(AVERAGE($M14,$P14,$S14)/AVERAGE($M25,$P25,$S25))*100</f>
        <v>0</v>
      </c>
      <c r="J80" s="6">
        <f>(AVERAGE($M15,$P15,$S15)/AVERAGE($M25,$P25,$S25))*100</f>
        <v>0</v>
      </c>
      <c r="K80" s="6">
        <f>(AVERAGE($M16,$P16,$S16)/AVERAGE($M25,$P25,$S25))*100</f>
        <v>0</v>
      </c>
      <c r="L80" s="6">
        <f>(AVERAGE($M17,$P17,$S17)/AVERAGE($M25,$P25,$S25))*100</f>
        <v>0</v>
      </c>
      <c r="M80" s="6">
        <f>(AVERAGE($M18,$P18,$S18)/AVERAGE($M25,$P25,$S25))*100</f>
        <v>0</v>
      </c>
      <c r="N80" s="6">
        <f>(AVERAGE($M19,$P19,$S19)/AVERAGE($M25,$P25,$S25))*100</f>
        <v>0</v>
      </c>
      <c r="O80" s="6">
        <f>(AVERAGE($M20,$P20,$S20)/AVERAGE($M25,$P25,$S25))*100</f>
        <v>0</v>
      </c>
      <c r="P80" s="6">
        <f>(AVERAGE($M21,$P21,$S21)/AVERAGE($M25,$P25,$S25))*100</f>
        <v>0</v>
      </c>
      <c r="Q80" s="6">
        <f>(AVERAGE($M22,$P22,$S22)/AVERAGE($M25,$P25,$S25))*100</f>
        <v>0</v>
      </c>
      <c r="R80" s="6">
        <f>(AVERAGE($M23,$P23,$S23)/AVERAGE($M25,$P25,$S25))*100</f>
        <v>0</v>
      </c>
      <c r="S80" s="6">
        <f>(AVERAGE($M24,$P24,$S24)/AVERAGE($M25,$P25,$S25))*100</f>
        <v>0</v>
      </c>
      <c r="T80" s="6"/>
      <c r="U80" s="6"/>
      <c r="V80" s="6">
        <f t="shared" si="4"/>
        <v>3.5449620658649192</v>
      </c>
    </row>
    <row r="81" spans="1:22">
      <c r="B81" s="1">
        <v>15</v>
      </c>
      <c r="C81" s="6">
        <f>(AVERAGE(V8,Y8,AB8)/AVERAGE(V25,Y25,AB25))*100</f>
        <v>94.401645475027337</v>
      </c>
      <c r="D81" s="6">
        <f>(AVERAGE(V9,Y9,AB9)/AVERAGE(V25,Y25,AB25))*100</f>
        <v>4.372584539574925</v>
      </c>
      <c r="E81" s="6">
        <f>(AVERAGE(V10,Y10,AB10)/AVERAGE(V25,Y25,AB25))*100</f>
        <v>0.79807087316615088</v>
      </c>
      <c r="F81" s="6">
        <f>(AVERAGE(V11,Y11,AB11)/AVERAGE(V25,Y25,AB25))*100</f>
        <v>0.18750915982651922</v>
      </c>
      <c r="G81" s="6">
        <f>(AVERAGE($V12,$Y12,$AB12)/AVERAGE($V25,$Y25,$AB25))*100</f>
        <v>0.24018995240506383</v>
      </c>
      <c r="H81" s="6">
        <f>(AVERAGE($V13,$Y13,$AB13)/AVERAGE($V25,$Y25,$AB25))*100</f>
        <v>0</v>
      </c>
      <c r="I81" s="6">
        <f>(AVERAGE($V14,$Y14,$AB14)/AVERAGE($V25,$Y25,$AB25))*100</f>
        <v>0</v>
      </c>
      <c r="J81" s="6">
        <f>(AVERAGE($V15,$Y15,$AB15)/AVERAGE($V25,$Y25,$AB25))*100</f>
        <v>0</v>
      </c>
      <c r="K81" s="6">
        <f>(AVERAGE($V16,$Y16,$AB16)/AVERAGE($V25,$Y25,$AB25))*100</f>
        <v>0</v>
      </c>
      <c r="L81" s="6">
        <f>(AVERAGE($V17,$Y17,$AB17)/AVERAGE($V25,$Y25,$AB25))*100</f>
        <v>0</v>
      </c>
      <c r="M81" s="6">
        <f>(AVERAGE($V18,$Y18,$AB18)/AVERAGE($V25,$Y25,$AB25))*100</f>
        <v>0</v>
      </c>
      <c r="N81" s="6">
        <f>(AVERAGE($V19,$Y19,$AB19)/AVERAGE($V25,$Y25,$AB25))*100</f>
        <v>0</v>
      </c>
      <c r="O81" s="6">
        <f>(AVERAGE($V20,$Y20,$AB20)/AVERAGE($V25,$Y25,$AB25))*100</f>
        <v>0</v>
      </c>
      <c r="P81" s="6">
        <f>(AVERAGE($V21,$Y21,$AB21)/AVERAGE($V25,$Y25,$AB25))*100</f>
        <v>0</v>
      </c>
      <c r="Q81" s="6">
        <f>(AVERAGE($V22,$Y22,$AB22)/AVERAGE($V25,$Y25,$AB25))*100</f>
        <v>0</v>
      </c>
      <c r="R81" s="6">
        <f>(AVERAGE($V23,$Y23,$AB23)/AVERAGE($V25,$Y25,$AB25))*100</f>
        <v>0</v>
      </c>
      <c r="S81" s="6">
        <f>(AVERAGE($V24,$Y24,$AB24)/AVERAGE($V25,$Y25,$AB25))*100</f>
        <v>0</v>
      </c>
      <c r="T81" s="6"/>
      <c r="U81" s="6"/>
      <c r="V81" s="6">
        <f t="shared" si="4"/>
        <v>5.5983545249726596</v>
      </c>
    </row>
    <row r="82" spans="1:22">
      <c r="B82" s="1">
        <v>30</v>
      </c>
      <c r="C82" s="6">
        <f>(AVERAGE(AE8,AH8,AK8)/AVERAGE(AE25,AH25,AK25))*100</f>
        <v>96.184228043402868</v>
      </c>
      <c r="D82" s="6">
        <f>(AVERAGE(AE9,AH9,AK9)/AVERAGE(AE25,AH25,AK25))*100</f>
        <v>3.4134015926110908</v>
      </c>
      <c r="E82" s="6">
        <f>(AVERAGE(AE10,AH10,AK10)/AVERAGE(AE25,AH25,AK25))*100</f>
        <v>0</v>
      </c>
      <c r="F82" s="6">
        <f>(AVERAGE(AE11,AH11,AK11)/AVERAGE(AE25,AH25,AK25))*100</f>
        <v>0</v>
      </c>
      <c r="G82" s="6">
        <f>(AVERAGE($AE12,$AH12,$AK12)/AVERAGE($AE25,$AH25,$AK25))*100</f>
        <v>0.40237036398603399</v>
      </c>
      <c r="H82" s="6">
        <f>(AVERAGE($AE13,$AH13,$AK13)/AVERAGE($AE25,$AH25,$AK25))*100</f>
        <v>0</v>
      </c>
      <c r="I82" s="6">
        <f>(AVERAGE($AE14,$AH14,$AK14)/AVERAGE($AE25,$AH25,$AK25))*100</f>
        <v>0</v>
      </c>
      <c r="J82" s="6">
        <f>(AVERAGE($AE15,$AH15,$AK15)/AVERAGE($AE25,$AH25,$AK25))*100</f>
        <v>0</v>
      </c>
      <c r="K82" s="6">
        <f>(AVERAGE($AE16,$AH16,$AK16)/AVERAGE($AE25,$AH25,$AK25))*100</f>
        <v>0</v>
      </c>
      <c r="L82" s="6">
        <f>(AVERAGE($AE17,$AH17,$AK17)/AVERAGE($AE25,$AH25,$AK25))*100</f>
        <v>0</v>
      </c>
      <c r="M82" s="6">
        <f>(AVERAGE($AE18,$AH18,$AK18)/AVERAGE($AE25,$AH25,$AK25))*100</f>
        <v>0</v>
      </c>
      <c r="N82" s="6">
        <f>(AVERAGE($AE19,$AH19,$AK19)/AVERAGE($AE25,$AH25,$AK25))*100</f>
        <v>0</v>
      </c>
      <c r="O82" s="6">
        <f>(AVERAGE($AE20,$AH20,$AK20)/AVERAGE($AE25,$AH25,$AK25))*100</f>
        <v>0</v>
      </c>
      <c r="P82" s="6">
        <f>(AVERAGE($AE21,$AH21,$AK21)/AVERAGE($AE25,$AH25,$AK25))*100</f>
        <v>0</v>
      </c>
      <c r="Q82" s="6">
        <f>(AVERAGE($AE22,$AH22,$AK22)/AVERAGE($AE25,$AH25,$AK25))*100</f>
        <v>0</v>
      </c>
      <c r="R82" s="6">
        <f>(AVERAGE($AE23,$AH23,$AK23)/AVERAGE($AE25,$AH25,$AK25))*100</f>
        <v>0</v>
      </c>
      <c r="S82" s="6">
        <f>(AVERAGE($AE24,$AH24,$AK24)/AVERAGE($AE25,$AH25,$AK25))*100</f>
        <v>0</v>
      </c>
      <c r="T82" s="6"/>
      <c r="U82" s="6"/>
      <c r="V82" s="6">
        <f t="shared" si="4"/>
        <v>3.8157719565971249</v>
      </c>
    </row>
    <row r="83" spans="1:22">
      <c r="B83" s="1">
        <v>60</v>
      </c>
      <c r="C83" s="6">
        <f>(AVERAGE(AN8,AQ8,AT8)/AVERAGE(AN25,AQ25,AT25))*100</f>
        <v>94.737287432856306</v>
      </c>
      <c r="D83" s="6">
        <f>(AVERAGE(AN9,AQ9,AT9)/AVERAGE(AN25,AQ25,AT25))*100</f>
        <v>4.1534113878443479</v>
      </c>
      <c r="E83" s="6">
        <f>(AVERAGE(AN10,AQ10,AT10)/AVERAGE(AN25,AQ25,AT25))*100</f>
        <v>0.47291571558420176</v>
      </c>
      <c r="F83" s="6">
        <f>(AVERAGE(AN11,AQ11,AT11)/AVERAGE(AN25,AQ25,AT25))*100</f>
        <v>0</v>
      </c>
      <c r="G83" s="6">
        <f>(AVERAGE($AN12,$AQ12,$AT12)/AVERAGE($AN25,$AQ25,$AT25))*100</f>
        <v>0.32031536611439465</v>
      </c>
      <c r="H83" s="6">
        <f>(AVERAGE($AN13,$AQ13,$AT13)/AVERAGE($AN25,$AQ25,$AT25))*100</f>
        <v>0.31607009760075672</v>
      </c>
      <c r="I83" s="6">
        <f>(AVERAGE($AN14,$AQ14,$AT14)/AVERAGE($AN25,$AQ25,$AT25))*100</f>
        <v>0</v>
      </c>
      <c r="J83" s="6">
        <f>(AVERAGE($AN15,$AQ15,$AT15)/AVERAGE($AN25,$AQ25,$AT25))*100</f>
        <v>0</v>
      </c>
      <c r="K83" s="6">
        <f>(AVERAGE($AN16,$AQ16,$AT16)/AVERAGE($AN25,$AQ25,$AT25))*100</f>
        <v>0</v>
      </c>
      <c r="L83" s="6">
        <f>(AVERAGE($AN17,$AQ17,$AT17)/AVERAGE($AN25,$AQ25,$AT25))*100</f>
        <v>0</v>
      </c>
      <c r="M83" s="6">
        <f>(AVERAGE($AN18,$AQ18,$AT18)/AVERAGE($AN25,$AQ25,$AT25))*100</f>
        <v>0</v>
      </c>
      <c r="N83" s="6">
        <f>(AVERAGE($AN19,$AQ19,$AT19)/AVERAGE($AN25,$AQ25,$AT25))*100</f>
        <v>0</v>
      </c>
      <c r="O83" s="6">
        <f>(AVERAGE($AN20,$AQ20,$AT20)/AVERAGE($AN25,$AQ25,$AT25))*100</f>
        <v>0</v>
      </c>
      <c r="P83" s="6">
        <f>(AVERAGE($AN21,$AQ21,$AT21)/AVERAGE($AN25,$AQ25,$AT25))*100</f>
        <v>0</v>
      </c>
      <c r="Q83" s="6">
        <f>(AVERAGE($AN22,$AQ22,$AT22)/AVERAGE($AN25,$AQ25,$AT25))*100</f>
        <v>0</v>
      </c>
      <c r="R83" s="6">
        <f>(AVERAGE($AN23,$AQ23,$AT23)/AVERAGE($AN25,$AQ25,$AT25))*100</f>
        <v>0</v>
      </c>
      <c r="S83" s="6">
        <f>(AVERAGE($AN24,$AQ24,$AT24)/AVERAGE($AN25,$AQ25,$AT25))*100</f>
        <v>0</v>
      </c>
      <c r="T83" s="6"/>
      <c r="U83" s="6"/>
      <c r="V83" s="6">
        <f t="shared" si="4"/>
        <v>5.2627125671437014</v>
      </c>
    </row>
    <row r="84" spans="1:22">
      <c r="B84" s="1">
        <v>120</v>
      </c>
      <c r="C84" s="1">
        <f>(AVERAGE(AW8,AZ8,BC8)/AVERAGE(AW25,AZ25,BC25))*100</f>
        <v>95.702243166813332</v>
      </c>
      <c r="D84" s="1">
        <f>(AVERAGE(AW9,AZ9,BC9)/AVERAGE(AW25,AZ25,BC25))*100</f>
        <v>3.5699098841181902</v>
      </c>
      <c r="E84" s="1">
        <f>(AVERAGE(AW10,AZ10,BC10)/AVERAGE(AW25,AZ25,BC25))*100</f>
        <v>0.72784694906848191</v>
      </c>
      <c r="F84" s="1">
        <f>(AVERAGE(AW11,AZ11,BC11)/AVERAGE(AW25,AZ25,BC25))*100</f>
        <v>0</v>
      </c>
      <c r="G84" s="1">
        <f>(AVERAGE($AW12,$AZ12,$BC12)/AVERAGE($AW25,$AZ25,$BC25))*100</f>
        <v>0</v>
      </c>
      <c r="H84" s="1">
        <f>(AVERAGE($AW13,$AZ13,$BC13)/AVERAGE($AW25,$AZ25,$BC25))*100</f>
        <v>0</v>
      </c>
      <c r="I84" s="1">
        <f>(AVERAGE($AW14,$AZ14,$BC14)/AVERAGE($AW25,$AZ25,$BC25))*100</f>
        <v>0</v>
      </c>
      <c r="J84" s="1">
        <f>(AVERAGE($AW15,$AZ15,$BC15)/AVERAGE($AW25,$AZ25,$BC25))*100</f>
        <v>0</v>
      </c>
      <c r="K84" s="1">
        <f>(AVERAGE($AW16,$AZ16,$BC16)/AVERAGE($AW25,$AZ25,$BC25))*100</f>
        <v>0</v>
      </c>
      <c r="L84" s="1">
        <f>(AVERAGE($AW17,$AZ17,$BC17)/AVERAGE($AW25,$AZ25,$BC25))*100</f>
        <v>0</v>
      </c>
      <c r="M84" s="1">
        <f>(AVERAGE($AW18,$AZ18,$BC18)/AVERAGE($AW25,$AZ25,$BC25))*100</f>
        <v>0</v>
      </c>
      <c r="N84" s="1">
        <f>(AVERAGE($AW19,$AZ19,$BC19)/AVERAGE($AW25,$AZ25,$BC25))*100</f>
        <v>0</v>
      </c>
      <c r="O84" s="1">
        <f>(AVERAGE($AW20,$AZ20,$BC20)/AVERAGE($AW25,$AZ25,$BC25))*100</f>
        <v>0</v>
      </c>
      <c r="P84" s="1">
        <f>(AVERAGE($AW21,$AZ21,$BC21)/AVERAGE($AW25,$AZ25,$BC25))*100</f>
        <v>0</v>
      </c>
      <c r="Q84" s="1">
        <f>(AVERAGE($AW22,$AZ22,$BC22)/AVERAGE($AW25,$AZ25,$BC25))*100</f>
        <v>0</v>
      </c>
      <c r="R84" s="1">
        <f>(AVERAGE($AW23,$AZ23,$BC23)/AVERAGE($AW25,$AZ25,$BC25))*100</f>
        <v>0</v>
      </c>
      <c r="S84" s="1">
        <f>(AVERAGE($AW24,$AZ24,$BC24)/AVERAGE($AW25,$AZ25,$BC25))*100</f>
        <v>0</v>
      </c>
      <c r="V84" s="6">
        <f t="shared" si="4"/>
        <v>4.2977568331866722</v>
      </c>
    </row>
    <row r="85" spans="1:22">
      <c r="A85" s="1" t="s">
        <v>0</v>
      </c>
    </row>
    <row r="86" spans="1:22">
      <c r="B86" s="1" t="s">
        <v>25</v>
      </c>
      <c r="C86" s="4" t="s">
        <v>24</v>
      </c>
      <c r="D86" s="5" t="s">
        <v>23</v>
      </c>
      <c r="E86" s="5" t="s">
        <v>22</v>
      </c>
      <c r="F86" s="5" t="s">
        <v>21</v>
      </c>
      <c r="G86" s="5" t="s">
        <v>20</v>
      </c>
      <c r="H86" s="4" t="s">
        <v>19</v>
      </c>
      <c r="I86" s="4" t="s">
        <v>18</v>
      </c>
      <c r="J86" s="4" t="s">
        <v>17</v>
      </c>
      <c r="K86" s="4" t="s">
        <v>16</v>
      </c>
      <c r="L86" s="4" t="s">
        <v>15</v>
      </c>
      <c r="M86" s="4" t="s">
        <v>14</v>
      </c>
      <c r="N86" s="4" t="s">
        <v>13</v>
      </c>
      <c r="O86" s="4" t="s">
        <v>12</v>
      </c>
      <c r="P86" s="4" t="s">
        <v>11</v>
      </c>
      <c r="Q86" s="4" t="s">
        <v>10</v>
      </c>
      <c r="R86" s="4" t="s">
        <v>9</v>
      </c>
      <c r="S86" s="4" t="s">
        <v>8</v>
      </c>
      <c r="T86" s="4"/>
      <c r="U86" s="3"/>
      <c r="V86" s="3"/>
    </row>
    <row r="87" spans="1:22">
      <c r="B87" s="1">
        <v>0</v>
      </c>
      <c r="C87" s="1">
        <f>STDEV(((D8/D25)*100),((G8/G25)*100),((J8/J25)*100))</f>
        <v>1.5105324737967802</v>
      </c>
      <c r="D87" s="1">
        <f>STDEV(((D9/D25)*100),((G9/G25)*100),((J9/J25)*100))</f>
        <v>1.4484250032918733</v>
      </c>
      <c r="E87" s="1">
        <f>STDEV(((D10/D25)*100),((G10/G25)*100),((J10/J25)*100))</f>
        <v>0.5087724730022164</v>
      </c>
      <c r="F87" s="1">
        <f>STDEV(((D11/D25)*100),((G11/G25)*100),((J11/J25)*100))</f>
        <v>0</v>
      </c>
      <c r="G87" s="1">
        <f>STDEV((($D12/$D25)*100),(($G12/$G25)*100),(($J12/$J25)*100))</f>
        <v>0</v>
      </c>
      <c r="H87" s="1">
        <f>STDEV((($D13/$D25)*100),(($G13/$G25)*100),(($J13/$J25)*100))</f>
        <v>0.62162262817112834</v>
      </c>
      <c r="I87" s="1">
        <f>STDEV((($D14/$D25)*100),(($G14/$G25)*100),(($J14/$J25)*100))</f>
        <v>0</v>
      </c>
      <c r="J87" s="1">
        <f>STDEV((($D15/$D25)*100),(($G15/$G25)*100),(($J15/$J25)*100))</f>
        <v>0</v>
      </c>
      <c r="K87" s="1">
        <f>STDEV((($D16/$D25)*100),(($G16/$G25)*100),(($J16/$J25)*100))</f>
        <v>0</v>
      </c>
      <c r="L87" s="1">
        <f>STDEV((($D17/$D25)*100),(($G17/$G25)*100),(($J17/$J25)*100))</f>
        <v>0</v>
      </c>
      <c r="M87" s="1">
        <f>STDEV((($D18/$D25)*100),(($G18/$G25)*100),(($J18/$J25)*100))</f>
        <v>0</v>
      </c>
      <c r="N87" s="1">
        <f>STDEV((($D19/$D25)*100),(($G19/$G25)*100),(($J19/$J25)*100))</f>
        <v>0</v>
      </c>
      <c r="O87" s="1">
        <f>STDEV((($D20/$D25)*100),(($G20/$G25)*100),(($J20/$J25)*100))</f>
        <v>0</v>
      </c>
      <c r="P87" s="1">
        <f>STDEV((($D21/$D25)*100),(($G21/$G25)*100),(($J21/$J25)*100))</f>
        <v>0</v>
      </c>
      <c r="Q87" s="1">
        <f>STDEV((($D22/$D25)*100),(($G22/$G25)*100),(($J22/$J25)*100))</f>
        <v>0</v>
      </c>
      <c r="R87" s="1">
        <f>STDEV((($D23/$D25)*100),(($G23/$G25)*100),(($J23/$J25)*100))</f>
        <v>0</v>
      </c>
      <c r="S87" s="1">
        <f>STDEV((($D24/$D25)*100),(($G24/$G25)*100),(($J24/$J25)*100))</f>
        <v>0</v>
      </c>
      <c r="T87" s="3"/>
      <c r="U87" s="3"/>
      <c r="V87" s="3"/>
    </row>
    <row r="88" spans="1:22">
      <c r="B88" s="1">
        <v>5</v>
      </c>
      <c r="C88" s="1">
        <f>STDEV(((M8/M25)*100),((P8/P25)*100),((S8/S25)*100))</f>
        <v>1.7336764357480507</v>
      </c>
      <c r="D88" s="1">
        <f>STDEV(((M9/M25)*100),((P9/P25)*100),((S9/S25)*100))</f>
        <v>1.7336764357480479</v>
      </c>
      <c r="E88" s="1">
        <f>STDEV(((M10/M25)*100),((P10/P25)*100),((S10/S25)*100))</f>
        <v>0</v>
      </c>
      <c r="F88" s="1">
        <f>STDEV(((M11/M25)*100),((P11/P25)*100),((S11/S25)*100))</f>
        <v>0</v>
      </c>
      <c r="G88" s="1">
        <f>STDEV((($M12/$M25)*100),(($P12/$P25)*100),(($S12/$S25)*100))</f>
        <v>0</v>
      </c>
      <c r="H88" s="1">
        <f>STDEV((($M13/$M25)*100),(($P13/$P25)*100),(($S13/$S25)*100))</f>
        <v>0</v>
      </c>
      <c r="I88" s="1">
        <f>STDEV((($M14/$M25)*100),(($P14/$P25)*100),(($S14/$S25)*100))</f>
        <v>0</v>
      </c>
      <c r="J88" s="1">
        <f>STDEV((($M15/$M25)*100),(($P15/$P25)*100),(($S15/$S25)*100))</f>
        <v>0</v>
      </c>
      <c r="K88" s="1">
        <f>STDEV((($M16/$M25)*100),(($P16/$P25)*100),(($S16/$S25)*100))</f>
        <v>0</v>
      </c>
      <c r="L88" s="1">
        <f>STDEV((($M17/$M25)*100),(($P17/$P25)*100),(($S17/$S25)*100))</f>
        <v>0</v>
      </c>
      <c r="M88" s="1">
        <f>STDEV((($M18/$M25)*100),(($P18/$P25)*100),(($S18/$S25)*100))</f>
        <v>0</v>
      </c>
      <c r="N88" s="1">
        <f>STDEV((($M19/$M25)*100),(($P19/$P25)*100),(($S19/$S25)*100))</f>
        <v>0</v>
      </c>
      <c r="O88" s="1">
        <f>STDEV((($M20/$M25)*100),(($P20/$P25)*100),(($S20/$S25)*100))</f>
        <v>0</v>
      </c>
      <c r="P88" s="1">
        <f>STDEV((($M21/$M25)*100),(($P21/$P25)*100),(($S21/$S25)*100))</f>
        <v>0</v>
      </c>
      <c r="Q88" s="1">
        <f>STDEV((($M22/$M25)*100),(($P22/$P25)*100),(($S22/$S25)*100))</f>
        <v>0</v>
      </c>
      <c r="R88" s="1">
        <f>STDEV((($M23/$M25)*100),(($P23/$P25)*100),(($S23/$S25)*100))</f>
        <v>0</v>
      </c>
      <c r="S88" s="1">
        <f>STDEV((($M24/$M25)*100),(($P24/$P25)*100),(($S24/$S25)*100))</f>
        <v>0</v>
      </c>
      <c r="T88" s="3"/>
      <c r="U88" s="3"/>
      <c r="V88" s="3"/>
    </row>
    <row r="89" spans="1:22">
      <c r="B89" s="1">
        <v>15</v>
      </c>
      <c r="C89" s="1">
        <f>STDEV(((V8/V25)*100),((Y8/Y25)*100),((AB8/AB25)*100))</f>
        <v>2.0630123918316308</v>
      </c>
      <c r="D89" s="1">
        <f>STDEV(((V9/V25)*100),((Y9/Y25)*100),((AB9/AB25)*100))</f>
        <v>2.1816325643394148</v>
      </c>
      <c r="E89" s="1">
        <f>STDEV(((V10/V25)*100),((Y10/Y25)*100),((AB10/AB25)*100))</f>
        <v>0.68236688535249601</v>
      </c>
      <c r="F89" s="1">
        <f>STDEV(((V11/V25)*100),((Y11/Y25)*100),((AB11/AB25)*100))</f>
        <v>0.28365506927917128</v>
      </c>
      <c r="G89" s="1">
        <f>STDEV((($V12/$V25)*100),(($Y$12/$Y$25)*100),(($AB12/$AB25)*100))</f>
        <v>0.84070045833072737</v>
      </c>
      <c r="H89" s="1">
        <f>STDEV((($V13/$V25)*100),(($Y$13/$Y$25)*100),(($AB13/$AB25)*100))</f>
        <v>0</v>
      </c>
      <c r="I89" s="1">
        <f>STDEV((($V14/$V25)*100),(($Y$14/$Y$25)*100),(($AB14/$AB25)*100))</f>
        <v>0</v>
      </c>
      <c r="J89" s="1">
        <f>STDEV((($V15/$V25)*100),(($Y$15/$Y$25)*100),(($AB15/$AB25)*100))</f>
        <v>0</v>
      </c>
      <c r="K89" s="1">
        <f>STDEV((($V16/$V25)*100),(($Y$16/$Y$25)*100),(($AB16/$AB25)*100))</f>
        <v>0</v>
      </c>
      <c r="L89" s="1">
        <f>STDEV((($V17/$V25)*100),(($Y$17/$Y$25)*100),(($AB17/$AB25)*100))</f>
        <v>0</v>
      </c>
      <c r="M89" s="1">
        <f>STDEV((($V18/$V25)*100),(($Y$18/$Y$25)*100),(($AB18/$AB25)*100))</f>
        <v>0</v>
      </c>
      <c r="N89" s="1">
        <f>STDEV((($V19/$V25)*100),(($Y$19/$Y$25)*100),(($AB19/$AB25)*100))</f>
        <v>0</v>
      </c>
      <c r="O89" s="1">
        <f>STDEV((($V20/$V25)*100),(($Y$20/$Y$25)*100),(($AB20/$AB25)*100))</f>
        <v>0</v>
      </c>
      <c r="P89" s="1">
        <f>STDEV((($V21/$V25)*100),(($Y$21/$Y$25)*100),(($AB21/$AB25)*100))</f>
        <v>0</v>
      </c>
      <c r="Q89" s="1">
        <f>STDEV((($V22/$V25)*100),(($Y$22/$Y$25)*100),(($AB22/$AB25)*100))</f>
        <v>0</v>
      </c>
      <c r="R89" s="1">
        <f>STDEV((($V23/$V25)*100),(($Y$23/$Y$25)*100),(($AB23/$AB25)*100))</f>
        <v>0</v>
      </c>
      <c r="S89" s="1">
        <f>STDEV((($V24/$V25)*100),(($Y$24/$Y$25)*100),(($AB24/$AB25)*100))</f>
        <v>0</v>
      </c>
      <c r="T89" s="3"/>
      <c r="U89" s="3"/>
      <c r="V89" s="3"/>
    </row>
    <row r="90" spans="1:22">
      <c r="B90" s="1">
        <v>30</v>
      </c>
      <c r="C90" s="1">
        <f>STDEV(((AE8/AE25)*100),((AH8/AH25)*100),((AK8/AK25)*100))</f>
        <v>2.3007668535574366</v>
      </c>
      <c r="D90" s="1">
        <f>STDEV(((AE9/AE25)*100),((AH9/AH25)*100),((AK9/AK25)*100))</f>
        <v>1.4263947988609615</v>
      </c>
      <c r="E90" s="1">
        <f>STDEV(((AE10/AE25)*100),((AH10/AH25)*100),((AK10/AK25)*100))</f>
        <v>0</v>
      </c>
      <c r="F90" s="1">
        <f>STDEV(((AE11/AE25)*100),((AH11/AH25)*100),((AK11/AK25)*100))</f>
        <v>0</v>
      </c>
      <c r="G90" s="1">
        <f>STDEV((($AE12/$AE25)*100),(($AH12/$AH25)*100),(($AK12/$AK25)*100))</f>
        <v>0.89791005881375574</v>
      </c>
      <c r="H90" s="1">
        <f>STDEV((($AE13/$AE25)*100),(($AH13/$AH25)*100),(($AK13/$AK25)*100))</f>
        <v>0</v>
      </c>
      <c r="I90" s="1">
        <f>STDEV((($AE14/$AE25)*100),(($AH14/$AH25)*100),(($AK14/$AK25)*100))</f>
        <v>0</v>
      </c>
      <c r="J90" s="1">
        <f>STDEV((($AE15/$AE25)*100),(($AH15/$AH25)*100),(($AK15/$AK25)*100))</f>
        <v>0</v>
      </c>
      <c r="K90" s="1">
        <f>STDEV((($AE16/$AE25)*100),(($AH16/$AH25)*100),(($AK16/$AK25)*100))</f>
        <v>0</v>
      </c>
      <c r="L90" s="1">
        <f>STDEV((($AE17/$AE25)*100),(($AH17/$AH25)*100),(($AK17/$AK25)*100))</f>
        <v>0</v>
      </c>
      <c r="M90" s="1">
        <f>STDEV((($AE18/$AE25)*100),(($AH18/$AH25)*100),(($AK18/$AK25)*100))</f>
        <v>0</v>
      </c>
      <c r="N90" s="1">
        <f>STDEV((($AE19/$AE25)*100),(($AH19/$AH25)*100),(($AK19/$AK25)*100))</f>
        <v>0</v>
      </c>
      <c r="O90" s="1">
        <f>STDEV((($AE20/$AE25)*100),(($AH20/$AH25)*100),(($AK20/$AK25)*100))</f>
        <v>0</v>
      </c>
      <c r="P90" s="1">
        <f>STDEV((($AE21/$AE25)*100),(($AH21/$AH25)*100),(($AK21/$AK25)*100))</f>
        <v>0</v>
      </c>
      <c r="Q90" s="1">
        <f>STDEV((($AE22/$AE25)*100),(($AH22/$AH25)*100),(($AK22/$AK25)*100))</f>
        <v>0</v>
      </c>
      <c r="R90" s="1">
        <f>STDEV((($AE23/$AE25)*100),(($AH23/$AH25)*100),(($AK23/$AK25)*100))</f>
        <v>0</v>
      </c>
      <c r="S90" s="1">
        <f>STDEV((($AE24/$AE25)*100),(($AH24/$AH25)*100),(($AK24/$AK25)*100))</f>
        <v>0</v>
      </c>
      <c r="T90" s="3"/>
      <c r="U90" s="3"/>
      <c r="V90" s="3"/>
    </row>
    <row r="91" spans="1:22">
      <c r="B91" s="1">
        <v>60</v>
      </c>
      <c r="C91" s="1">
        <f>STDEV(((AN8/AN25)*100),((AQ8/AQ25)*100),((AT8/AT25)*100))</f>
        <v>2.0396003599899486</v>
      </c>
      <c r="D91" s="1">
        <f>STDEV(((AN9/AN25)*100),((AQ9/AQ25)*100),((AT9/AT25)*100))</f>
        <v>1.0508765491687391</v>
      </c>
      <c r="E91" s="1">
        <f>STDEV(((AN10/AN25)*100),((AQ10/AQ25)*100),((AT10/AT25)*100))</f>
        <v>1.0174302152004804</v>
      </c>
      <c r="F91" s="1">
        <f>STDEV(((AN11/AN25)*100),((AQ11/AQ25)*100),((AT11/AT25)*100))</f>
        <v>0</v>
      </c>
      <c r="G91" s="1">
        <f>STDEV((($AN12/$AN25)*100),(($AQ12/$AQ25)*100),(($AT12/$AT25)*100))</f>
        <v>0.48669688130734529</v>
      </c>
      <c r="H91" s="1">
        <f>STDEV((($AN13/$AN25)*100),(($AQ13/$AQ25)*100),(($AT13/$AT25)*100))</f>
        <v>0.48024649158373167</v>
      </c>
      <c r="I91" s="1">
        <f>STDEV((($AN14/$AN25)*100),(($AQ14/$AQ25)*100),(($AT14/$AT25)*100))</f>
        <v>0</v>
      </c>
      <c r="J91" s="1">
        <f>STDEV((($AN15/$AN25)*100),(($AQ15/$AQ25)*100),(($AT15/$AT25)*100))</f>
        <v>0</v>
      </c>
      <c r="K91" s="1">
        <f>STDEV((($AN16/$AN25)*100),(($AQ16/$AQ25)*100),(($AT16/$AT25)*100))</f>
        <v>0</v>
      </c>
      <c r="L91" s="1">
        <f>STDEV((($AN17/$AN25)*100),(($AQ17/$AQ25)*100),(($AT17/$AT25)*100))</f>
        <v>0</v>
      </c>
      <c r="M91" s="1">
        <f>STDEV((($AN18/$AN25)*100),(($AQ18/$AQ25)*100),(($AT18/$AT25)*100))</f>
        <v>0</v>
      </c>
      <c r="N91" s="1">
        <f>STDEV((($AN19/$AN25)*100),(($AQ19/$AQ25)*100),(($AT19/$AT25)*100))</f>
        <v>0</v>
      </c>
      <c r="O91" s="1">
        <f>STDEV((($AN20/$AN25)*100),(($AQ20/$AQ25)*100),(($AT20/$AT25)*100))</f>
        <v>0</v>
      </c>
      <c r="P91" s="1">
        <f>STDEV((($AN21/$AN25)*100),(($AQ21/$AQ25)*100),(($AT21/$AT25)*100))</f>
        <v>0</v>
      </c>
      <c r="Q91" s="1">
        <f>STDEV((($AN22/$AN25)*100),(($AQ22/$AQ25)*100),(($AT22/$AT25)*100))</f>
        <v>0</v>
      </c>
      <c r="R91" s="1">
        <f>STDEV((($AN23/$AN25)*100),(($AQ23/$AQ25)*100),(($AT23/$AT25)*100))</f>
        <v>0</v>
      </c>
      <c r="S91" s="1">
        <f>STDEV((($AN24/$AN25)*100),(($AQ24/$AQ25)*100),(($AT24/$AT25)*100))</f>
        <v>0</v>
      </c>
      <c r="T91" s="3"/>
      <c r="U91" s="3"/>
      <c r="V91" s="3"/>
    </row>
    <row r="92" spans="1:22">
      <c r="B92" s="1">
        <v>120</v>
      </c>
      <c r="C92" s="1">
        <f>STDEV(((AW8/AW25)*100),((AZ8/AZ25)*100),((BC8/BC25)*100))</f>
        <v>2.6085065491740247</v>
      </c>
      <c r="D92" s="1">
        <f>STDEV(((AW9/AW25)*100),((AZ9/AZ25)*100),((BC9/BC25)*100))</f>
        <v>2.1975180083017949</v>
      </c>
      <c r="E92" s="1">
        <f>STDEV(((AW10/AW25)*100),((AZ10/AZ25)*100),((BC10/BC25)*100))</f>
        <v>0.67455612063913095</v>
      </c>
      <c r="F92" s="1">
        <f>STDEV(((AW11/AW25)*100),((AZ11/AZ25)*100),((BC11/BC25)*100))</f>
        <v>0</v>
      </c>
      <c r="G92" s="1">
        <f>STDEV((($AW12/$AW25)*100),(($AZ12/$AZ25)*100),(($BC12/$BC25)*100))</f>
        <v>0</v>
      </c>
      <c r="H92" s="1">
        <f>STDEV((($AW13/$AW25)*100),(($AZ13/$AZ25)*100),(($BC13/$BC25)*100))</f>
        <v>0</v>
      </c>
      <c r="I92" s="1">
        <f>STDEV((($AW14/$AW25)*100),(($AZ14/$AZ25)*100),(($BC14/$BC25)*100))</f>
        <v>0</v>
      </c>
      <c r="J92" s="1">
        <f>STDEV((($AW15/$AW25)*100),(($AZ15/$AZ25)*100),(($BC15/$BC25)*100))</f>
        <v>0</v>
      </c>
      <c r="K92" s="1">
        <f>STDEV((($AW16/$AW25)*100),(($AZ16/$AZ25)*100),(($BC16/$BC25)*100))</f>
        <v>0</v>
      </c>
      <c r="L92" s="1">
        <f>STDEV((($AW17/$AW25)*100),(($AZ17/$AZ25)*100),(($BC17/$BC25)*100))</f>
        <v>0</v>
      </c>
      <c r="M92" s="1">
        <f>STDEV((($AW18/$AW25)*100),(($AZ18/$AZ25)*100),(($BC18/$BC25)*100))</f>
        <v>0</v>
      </c>
      <c r="N92" s="1">
        <f>STDEV((($AW19/$AW25)*100),(($AZ19/$AZ25)*100),(($BC19/$BC25)*100))</f>
        <v>0</v>
      </c>
      <c r="O92" s="1">
        <f>STDEV((($AW20/$AW25)*100),(($AZ20/$AZ25)*100),(($BC20/$BC25)*100))</f>
        <v>0</v>
      </c>
      <c r="P92" s="1">
        <f>STDEV((($AW21/$AW25)*100),(($AZ21/$AZ25)*100),(($BC21/$BC25)*100))</f>
        <v>0</v>
      </c>
      <c r="Q92" s="1">
        <f>STDEV((($AW22/$AW25)*100),(($AZ22/$AZ25)*100),(($BC22/$BC25)*100))</f>
        <v>0</v>
      </c>
      <c r="R92" s="1">
        <f>STDEV((($AW23/$AW25)*100),(($AZ23/$AZ25)*100),(($BC23/$BC25)*100))</f>
        <v>0</v>
      </c>
      <c r="S92" s="1">
        <f>STDEV((($AW24/$AW25)*100),(($AZ24/$AZ25)*100),(($BC24/$BC25)*100))</f>
        <v>0</v>
      </c>
      <c r="T92" s="3"/>
      <c r="U92" s="3"/>
      <c r="V92" s="3"/>
    </row>
    <row r="93" spans="1:22"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spans="1:22">
      <c r="A94" s="1" t="s">
        <v>7</v>
      </c>
      <c r="B94" s="1" t="s">
        <v>6</v>
      </c>
      <c r="C94" s="3" t="s">
        <v>5</v>
      </c>
      <c r="D94" s="3" t="s">
        <v>4</v>
      </c>
      <c r="E94" s="3" t="s">
        <v>3</v>
      </c>
      <c r="F94" s="3" t="s">
        <v>2</v>
      </c>
    </row>
    <row r="95" spans="1:22">
      <c r="A95" s="1" t="s">
        <v>1</v>
      </c>
      <c r="B95" s="1">
        <f>(AVERAGE(M25,P25,S25)/AVERAGE(D25,G25,J25))</f>
        <v>1.2453891483610648</v>
      </c>
      <c r="C95" s="1">
        <f>(AVERAGE(V25,Y25,AB25)/AVERAGE(D25,G25,J25))</f>
        <v>1.6767435002349078</v>
      </c>
      <c r="D95" s="1">
        <f>(AVERAGE(AE25,AH25,AK25)/AVERAGE(D25,G25,J25))</f>
        <v>1.0497195773135348</v>
      </c>
      <c r="E95" s="1">
        <f>(AVERAGE(AN25,AQ25,AT25)/AVERAGE(D25,G25,J25))</f>
        <v>0.92498982562242227</v>
      </c>
      <c r="F95" s="2">
        <f>AVERAGE(AW25,AZ25,BC25)/AVERAGE(D25,G25,J25)</f>
        <v>0.84432671872096232</v>
      </c>
    </row>
    <row r="96" spans="1:22">
      <c r="A96" s="1" t="s">
        <v>0</v>
      </c>
      <c r="B96" s="1">
        <f>STDEV((M25/D25),(P25/G25),(S25/J25))</f>
        <v>0.57886673930317067</v>
      </c>
      <c r="C96" s="1">
        <f>STDEV((V25/D25),(Y25/G25),(AB25/J25))</f>
        <v>0.77399648630345796</v>
      </c>
      <c r="D96" s="1">
        <f>STDEV((AE25/D25),(AH25/G25),(AK25/J25))</f>
        <v>0.39680719028008871</v>
      </c>
      <c r="E96" s="1">
        <f>STDEV((AN25/D25),(AQ25/G25),(AT25/J25))</f>
        <v>0.19038968734132911</v>
      </c>
      <c r="F96" s="1">
        <f>STDEV((AW25/D25),(AZ25/G25),(BC25/J25))</f>
        <v>0.31846876095567916</v>
      </c>
    </row>
  </sheetData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96"/>
  <sheetViews>
    <sheetView workbookViewId="0">
      <pane ySplit="5" topLeftCell="A6" activePane="bottomLeft" state="frozen"/>
      <selection pane="bottomLeft" activeCell="B2" sqref="B2:BC2"/>
    </sheetView>
  </sheetViews>
  <sheetFormatPr baseColWidth="10" defaultColWidth="9.33203125" defaultRowHeight="14" x14ac:dyDescent="0"/>
  <cols>
    <col min="1" max="1" width="13.5" style="1" customWidth="1"/>
    <col min="2" max="2" width="9" style="1" bestFit="1" customWidth="1"/>
    <col min="3" max="5" width="9.6640625" style="1" bestFit="1" customWidth="1"/>
    <col min="6" max="6" width="8.6640625" style="1" bestFit="1" customWidth="1"/>
    <col min="7" max="8" width="8.1640625" style="1" bestFit="1" customWidth="1"/>
    <col min="9" max="9" width="8.6640625" style="1" bestFit="1" customWidth="1"/>
    <col min="10" max="11" width="8.1640625" style="1" bestFit="1" customWidth="1"/>
    <col min="12" max="12" width="8.6640625" style="1" bestFit="1" customWidth="1"/>
    <col min="13" max="14" width="8.1640625" style="1" bestFit="1" customWidth="1"/>
    <col min="15" max="15" width="8.6640625" style="1" bestFit="1" customWidth="1"/>
    <col min="16" max="17" width="8.1640625" style="1" bestFit="1" customWidth="1"/>
    <col min="18" max="18" width="8.6640625" style="1" bestFit="1" customWidth="1"/>
    <col min="19" max="19" width="8.1640625" style="1" bestFit="1" customWidth="1"/>
    <col min="20" max="20" width="8.5" style="1" bestFit="1" customWidth="1"/>
    <col min="21" max="21" width="9.6640625" style="1" bestFit="1" customWidth="1"/>
    <col min="22" max="23" width="8.5" style="1" bestFit="1" customWidth="1"/>
    <col min="24" max="24" width="9.6640625" style="1" bestFit="1" customWidth="1"/>
    <col min="25" max="26" width="8.5" style="1" bestFit="1" customWidth="1"/>
    <col min="27" max="27" width="9.6640625" style="1" bestFit="1" customWidth="1"/>
    <col min="28" max="29" width="8.5" style="1" bestFit="1" customWidth="1"/>
    <col min="30" max="30" width="9.6640625" style="1" bestFit="1" customWidth="1"/>
    <col min="31" max="32" width="8.5" style="1" bestFit="1" customWidth="1"/>
    <col min="33" max="33" width="9.6640625" style="1" bestFit="1" customWidth="1"/>
    <col min="34" max="35" width="8.5" style="1" bestFit="1" customWidth="1"/>
    <col min="36" max="36" width="9.6640625" style="1" bestFit="1" customWidth="1"/>
    <col min="37" max="38" width="8.5" style="1" bestFit="1" customWidth="1"/>
    <col min="39" max="39" width="9.6640625" style="1" bestFit="1" customWidth="1"/>
    <col min="40" max="41" width="8.5" style="1" bestFit="1" customWidth="1"/>
    <col min="42" max="42" width="9.6640625" style="1" bestFit="1" customWidth="1"/>
    <col min="43" max="44" width="8.5" style="1" bestFit="1" customWidth="1"/>
    <col min="45" max="45" width="9.6640625" style="1" bestFit="1" customWidth="1"/>
    <col min="46" max="46" width="8.5" style="1" bestFit="1" customWidth="1"/>
    <col min="47" max="47" width="9.33203125" style="1" bestFit="1" customWidth="1"/>
    <col min="48" max="48" width="10.5" style="1" bestFit="1" customWidth="1"/>
    <col min="49" max="49" width="9.5" style="1" bestFit="1" customWidth="1"/>
    <col min="50" max="50" width="9.33203125" style="1" bestFit="1" customWidth="1"/>
    <col min="51" max="51" width="10.5" style="1" bestFit="1" customWidth="1"/>
    <col min="52" max="52" width="9.5" style="1" bestFit="1" customWidth="1"/>
    <col min="53" max="53" width="9.33203125" style="1" bestFit="1" customWidth="1"/>
    <col min="54" max="54" width="10.5" style="1" bestFit="1" customWidth="1"/>
    <col min="55" max="55" width="9.5" style="1" bestFit="1" customWidth="1"/>
    <col min="56" max="16384" width="9.33203125" style="1"/>
  </cols>
  <sheetData>
    <row r="1" spans="1:66">
      <c r="A1" s="23" t="s">
        <v>91</v>
      </c>
      <c r="B1" s="9" t="s">
        <v>90</v>
      </c>
      <c r="C1" s="9" t="s">
        <v>89</v>
      </c>
      <c r="D1" s="23" t="s">
        <v>88</v>
      </c>
      <c r="E1" s="9" t="s">
        <v>87</v>
      </c>
      <c r="F1" s="9" t="s">
        <v>86</v>
      </c>
      <c r="G1" s="23" t="s">
        <v>85</v>
      </c>
      <c r="H1" s="9" t="s">
        <v>84</v>
      </c>
      <c r="I1" s="9" t="s">
        <v>83</v>
      </c>
      <c r="J1" s="23" t="s">
        <v>82</v>
      </c>
      <c r="K1" s="9" t="s">
        <v>81</v>
      </c>
      <c r="L1" s="9" t="s">
        <v>80</v>
      </c>
      <c r="M1" s="23" t="s">
        <v>79</v>
      </c>
      <c r="N1" s="9" t="s">
        <v>78</v>
      </c>
      <c r="O1" s="9" t="s">
        <v>77</v>
      </c>
      <c r="P1" s="23" t="s">
        <v>76</v>
      </c>
      <c r="Q1" s="9" t="s">
        <v>75</v>
      </c>
      <c r="R1" s="9" t="s">
        <v>74</v>
      </c>
      <c r="S1" s="23" t="s">
        <v>73</v>
      </c>
      <c r="T1" s="9" t="s">
        <v>72</v>
      </c>
      <c r="U1" s="9" t="s">
        <v>71</v>
      </c>
      <c r="V1" s="23" t="s">
        <v>70</v>
      </c>
      <c r="W1" s="9" t="s">
        <v>69</v>
      </c>
      <c r="X1" s="9" t="s">
        <v>68</v>
      </c>
      <c r="Y1" s="23" t="s">
        <v>67</v>
      </c>
      <c r="Z1" s="9" t="s">
        <v>66</v>
      </c>
      <c r="AA1" s="9" t="s">
        <v>65</v>
      </c>
      <c r="AB1" s="23" t="s">
        <v>64</v>
      </c>
      <c r="AC1" s="9" t="s">
        <v>63</v>
      </c>
      <c r="AD1" s="9" t="s">
        <v>62</v>
      </c>
      <c r="AE1" s="23" t="s">
        <v>61</v>
      </c>
      <c r="AF1" s="9" t="s">
        <v>60</v>
      </c>
      <c r="AG1" s="9" t="s">
        <v>59</v>
      </c>
      <c r="AH1" s="23" t="s">
        <v>58</v>
      </c>
      <c r="AI1" s="9" t="s">
        <v>57</v>
      </c>
      <c r="AJ1" s="9" t="s">
        <v>56</v>
      </c>
      <c r="AK1" s="23" t="s">
        <v>55</v>
      </c>
      <c r="AL1" s="9" t="s">
        <v>54</v>
      </c>
      <c r="AM1" s="9" t="s">
        <v>53</v>
      </c>
      <c r="AN1" s="23" t="s">
        <v>52</v>
      </c>
      <c r="AO1" s="9" t="s">
        <v>51</v>
      </c>
      <c r="AP1" s="9" t="s">
        <v>50</v>
      </c>
      <c r="AQ1" s="23" t="s">
        <v>49</v>
      </c>
      <c r="AR1" s="9" t="s">
        <v>48</v>
      </c>
      <c r="AS1" s="9" t="s">
        <v>47</v>
      </c>
      <c r="AT1" s="23" t="s">
        <v>46</v>
      </c>
      <c r="AU1" s="9" t="s">
        <v>45</v>
      </c>
      <c r="AV1" s="9" t="s">
        <v>44</v>
      </c>
      <c r="AW1" s="23" t="s">
        <v>43</v>
      </c>
      <c r="AX1" s="9" t="s">
        <v>42</v>
      </c>
      <c r="AY1" s="9" t="s">
        <v>41</v>
      </c>
      <c r="AZ1" s="23" t="s">
        <v>40</v>
      </c>
      <c r="BA1" s="9" t="s">
        <v>39</v>
      </c>
      <c r="BB1" s="9" t="s">
        <v>38</v>
      </c>
      <c r="BC1" s="23" t="s">
        <v>37</v>
      </c>
    </row>
    <row r="2" spans="1:66">
      <c r="A2" s="23" t="s">
        <v>36</v>
      </c>
      <c r="B2" s="9" t="s">
        <v>94</v>
      </c>
      <c r="C2" s="9" t="s">
        <v>94</v>
      </c>
      <c r="D2" s="9" t="s">
        <v>94</v>
      </c>
      <c r="E2" s="9" t="s">
        <v>94</v>
      </c>
      <c r="F2" s="9" t="s">
        <v>94</v>
      </c>
      <c r="G2" s="9" t="s">
        <v>94</v>
      </c>
      <c r="H2" s="9" t="s">
        <v>94</v>
      </c>
      <c r="I2" s="9" t="s">
        <v>94</v>
      </c>
      <c r="J2" s="9" t="s">
        <v>94</v>
      </c>
      <c r="K2" s="9" t="s">
        <v>94</v>
      </c>
      <c r="L2" s="9" t="s">
        <v>94</v>
      </c>
      <c r="M2" s="9" t="s">
        <v>94</v>
      </c>
      <c r="N2" s="9" t="s">
        <v>94</v>
      </c>
      <c r="O2" s="9" t="s">
        <v>94</v>
      </c>
      <c r="P2" s="9" t="s">
        <v>94</v>
      </c>
      <c r="Q2" s="9" t="s">
        <v>94</v>
      </c>
      <c r="R2" s="9" t="s">
        <v>94</v>
      </c>
      <c r="S2" s="9" t="s">
        <v>94</v>
      </c>
      <c r="T2" s="9" t="s">
        <v>94</v>
      </c>
      <c r="U2" s="9" t="s">
        <v>94</v>
      </c>
      <c r="V2" s="9" t="s">
        <v>94</v>
      </c>
      <c r="W2" s="9" t="s">
        <v>94</v>
      </c>
      <c r="X2" s="9" t="s">
        <v>94</v>
      </c>
      <c r="Y2" s="9" t="s">
        <v>94</v>
      </c>
      <c r="Z2" s="9" t="s">
        <v>94</v>
      </c>
      <c r="AA2" s="9" t="s">
        <v>94</v>
      </c>
      <c r="AB2" s="9" t="s">
        <v>94</v>
      </c>
      <c r="AC2" s="9" t="s">
        <v>94</v>
      </c>
      <c r="AD2" s="9" t="s">
        <v>94</v>
      </c>
      <c r="AE2" s="9" t="s">
        <v>94</v>
      </c>
      <c r="AF2" s="9" t="s">
        <v>94</v>
      </c>
      <c r="AG2" s="9" t="s">
        <v>94</v>
      </c>
      <c r="AH2" s="9" t="s">
        <v>94</v>
      </c>
      <c r="AI2" s="9" t="s">
        <v>94</v>
      </c>
      <c r="AJ2" s="9" t="s">
        <v>94</v>
      </c>
      <c r="AK2" s="9" t="s">
        <v>94</v>
      </c>
      <c r="AL2" s="9" t="s">
        <v>94</v>
      </c>
      <c r="AM2" s="9" t="s">
        <v>94</v>
      </c>
      <c r="AN2" s="9" t="s">
        <v>94</v>
      </c>
      <c r="AO2" s="9" t="s">
        <v>94</v>
      </c>
      <c r="AP2" s="9" t="s">
        <v>94</v>
      </c>
      <c r="AQ2" s="9" t="s">
        <v>94</v>
      </c>
      <c r="AR2" s="9" t="s">
        <v>94</v>
      </c>
      <c r="AS2" s="9" t="s">
        <v>94</v>
      </c>
      <c r="AT2" s="9" t="s">
        <v>94</v>
      </c>
      <c r="AU2" s="9" t="s">
        <v>94</v>
      </c>
      <c r="AV2" s="9" t="s">
        <v>94</v>
      </c>
      <c r="AW2" s="9" t="s">
        <v>94</v>
      </c>
      <c r="AX2" s="9" t="s">
        <v>94</v>
      </c>
      <c r="AY2" s="9" t="s">
        <v>94</v>
      </c>
      <c r="AZ2" s="9" t="s">
        <v>94</v>
      </c>
      <c r="BA2" s="9" t="s">
        <v>94</v>
      </c>
      <c r="BB2" s="9" t="s">
        <v>94</v>
      </c>
      <c r="BC2" s="9" t="s">
        <v>94</v>
      </c>
    </row>
    <row r="3" spans="1:66">
      <c r="A3" s="23" t="s">
        <v>34</v>
      </c>
      <c r="B3" s="9">
        <v>1</v>
      </c>
      <c r="C3" s="9">
        <v>1</v>
      </c>
      <c r="D3" s="23">
        <v>1</v>
      </c>
      <c r="E3" s="9">
        <v>2</v>
      </c>
      <c r="F3" s="9">
        <v>2</v>
      </c>
      <c r="G3" s="23">
        <v>2</v>
      </c>
      <c r="H3" s="9">
        <v>3</v>
      </c>
      <c r="I3" s="9">
        <v>3</v>
      </c>
      <c r="J3" s="23">
        <v>3</v>
      </c>
      <c r="K3" s="9">
        <v>1</v>
      </c>
      <c r="L3" s="9">
        <v>1</v>
      </c>
      <c r="M3" s="23">
        <v>1</v>
      </c>
      <c r="N3" s="9">
        <v>2</v>
      </c>
      <c r="O3" s="9">
        <v>2</v>
      </c>
      <c r="P3" s="23">
        <v>2</v>
      </c>
      <c r="Q3" s="9">
        <v>3</v>
      </c>
      <c r="R3" s="9">
        <v>3</v>
      </c>
      <c r="S3" s="23">
        <v>3</v>
      </c>
      <c r="T3" s="9">
        <v>1</v>
      </c>
      <c r="U3" s="9">
        <v>1</v>
      </c>
      <c r="V3" s="23">
        <v>1</v>
      </c>
      <c r="W3" s="9">
        <v>2</v>
      </c>
      <c r="X3" s="9">
        <v>2</v>
      </c>
      <c r="Y3" s="23">
        <v>2</v>
      </c>
      <c r="Z3" s="9">
        <v>3</v>
      </c>
      <c r="AA3" s="9">
        <v>3</v>
      </c>
      <c r="AB3" s="23">
        <v>3</v>
      </c>
      <c r="AC3" s="9">
        <v>1</v>
      </c>
      <c r="AD3" s="9">
        <v>1</v>
      </c>
      <c r="AE3" s="23">
        <v>1</v>
      </c>
      <c r="AF3" s="9">
        <v>2</v>
      </c>
      <c r="AG3" s="9">
        <v>2</v>
      </c>
      <c r="AH3" s="23">
        <v>2</v>
      </c>
      <c r="AI3" s="9">
        <v>3</v>
      </c>
      <c r="AJ3" s="9">
        <v>3</v>
      </c>
      <c r="AK3" s="23">
        <v>3</v>
      </c>
      <c r="AL3" s="9">
        <v>1</v>
      </c>
      <c r="AM3" s="9">
        <v>1</v>
      </c>
      <c r="AN3" s="23">
        <v>1</v>
      </c>
      <c r="AO3" s="9">
        <v>2</v>
      </c>
      <c r="AP3" s="9">
        <v>2</v>
      </c>
      <c r="AQ3" s="23">
        <v>2</v>
      </c>
      <c r="AR3" s="9">
        <v>3</v>
      </c>
      <c r="AS3" s="9">
        <v>3</v>
      </c>
      <c r="AT3" s="23">
        <v>3</v>
      </c>
      <c r="AU3" s="9">
        <v>1</v>
      </c>
      <c r="AV3" s="9">
        <v>1</v>
      </c>
      <c r="AW3" s="23">
        <v>1</v>
      </c>
      <c r="AX3" s="9">
        <v>2</v>
      </c>
      <c r="AY3" s="9">
        <v>2</v>
      </c>
      <c r="AZ3" s="23">
        <v>2</v>
      </c>
      <c r="BA3" s="9">
        <v>3</v>
      </c>
      <c r="BB3" s="9">
        <v>3</v>
      </c>
      <c r="BC3" s="23">
        <v>3</v>
      </c>
    </row>
    <row r="4" spans="1:66">
      <c r="A4" s="23" t="s">
        <v>25</v>
      </c>
      <c r="B4" s="9">
        <v>0</v>
      </c>
      <c r="C4" s="9">
        <v>0</v>
      </c>
      <c r="D4" s="23">
        <v>0</v>
      </c>
      <c r="E4" s="9">
        <v>0</v>
      </c>
      <c r="F4" s="9">
        <v>0</v>
      </c>
      <c r="G4" s="23">
        <v>0</v>
      </c>
      <c r="H4" s="9">
        <v>0</v>
      </c>
      <c r="I4" s="9">
        <v>0</v>
      </c>
      <c r="J4" s="23">
        <v>0</v>
      </c>
      <c r="K4" s="9">
        <v>5</v>
      </c>
      <c r="L4" s="9">
        <v>5</v>
      </c>
      <c r="M4" s="23">
        <v>5</v>
      </c>
      <c r="N4" s="9">
        <v>5</v>
      </c>
      <c r="O4" s="9">
        <v>5</v>
      </c>
      <c r="P4" s="23">
        <v>5</v>
      </c>
      <c r="Q4" s="9">
        <v>5</v>
      </c>
      <c r="R4" s="9">
        <v>5</v>
      </c>
      <c r="S4" s="23">
        <v>5</v>
      </c>
      <c r="T4" s="9">
        <v>15</v>
      </c>
      <c r="U4" s="9">
        <v>15</v>
      </c>
      <c r="V4" s="23">
        <v>15</v>
      </c>
      <c r="W4" s="9">
        <v>15</v>
      </c>
      <c r="X4" s="9">
        <v>15</v>
      </c>
      <c r="Y4" s="23">
        <v>15</v>
      </c>
      <c r="Z4" s="9">
        <v>15</v>
      </c>
      <c r="AA4" s="9">
        <v>15</v>
      </c>
      <c r="AB4" s="23">
        <v>15</v>
      </c>
      <c r="AC4" s="9">
        <v>30</v>
      </c>
      <c r="AD4" s="9">
        <v>30</v>
      </c>
      <c r="AE4" s="23">
        <v>30</v>
      </c>
      <c r="AF4" s="9">
        <v>30</v>
      </c>
      <c r="AG4" s="9">
        <v>30</v>
      </c>
      <c r="AH4" s="23">
        <v>30</v>
      </c>
      <c r="AI4" s="9">
        <v>30</v>
      </c>
      <c r="AJ4" s="9">
        <v>30</v>
      </c>
      <c r="AK4" s="23">
        <v>30</v>
      </c>
      <c r="AL4" s="9">
        <v>60</v>
      </c>
      <c r="AM4" s="9">
        <v>60</v>
      </c>
      <c r="AN4" s="23">
        <v>60</v>
      </c>
      <c r="AO4" s="9">
        <v>60</v>
      </c>
      <c r="AP4" s="9">
        <v>60</v>
      </c>
      <c r="AQ4" s="23">
        <v>60</v>
      </c>
      <c r="AR4" s="9">
        <v>60</v>
      </c>
      <c r="AS4" s="9">
        <v>60</v>
      </c>
      <c r="AT4" s="23">
        <v>60</v>
      </c>
      <c r="AU4" s="9">
        <v>120</v>
      </c>
      <c r="AV4" s="9">
        <v>120</v>
      </c>
      <c r="AW4" s="23">
        <v>120</v>
      </c>
      <c r="AX4" s="9">
        <v>120</v>
      </c>
      <c r="AY4" s="9">
        <v>120</v>
      </c>
      <c r="AZ4" s="23">
        <v>120</v>
      </c>
      <c r="BA4" s="9">
        <v>120</v>
      </c>
      <c r="BB4" s="9">
        <v>120</v>
      </c>
      <c r="BC4" s="23">
        <v>120</v>
      </c>
    </row>
    <row r="5" spans="1:66">
      <c r="A5" s="20" t="s">
        <v>33</v>
      </c>
      <c r="B5" s="22" t="s">
        <v>31</v>
      </c>
      <c r="C5" s="21" t="s">
        <v>29</v>
      </c>
      <c r="D5" s="20" t="s">
        <v>28</v>
      </c>
      <c r="E5" s="21" t="s">
        <v>31</v>
      </c>
      <c r="F5" s="21" t="s">
        <v>29</v>
      </c>
      <c r="G5" s="20" t="s">
        <v>28</v>
      </c>
      <c r="H5" s="21" t="s">
        <v>31</v>
      </c>
      <c r="I5" s="21" t="s">
        <v>29</v>
      </c>
      <c r="J5" s="20" t="s">
        <v>28</v>
      </c>
      <c r="K5" s="21" t="s">
        <v>31</v>
      </c>
      <c r="L5" s="21" t="s">
        <v>29</v>
      </c>
      <c r="M5" s="20" t="s">
        <v>28</v>
      </c>
      <c r="N5" s="21" t="s">
        <v>31</v>
      </c>
      <c r="O5" s="21" t="s">
        <v>29</v>
      </c>
      <c r="P5" s="20" t="s">
        <v>28</v>
      </c>
      <c r="Q5" s="21" t="s">
        <v>31</v>
      </c>
      <c r="R5" s="21" t="s">
        <v>29</v>
      </c>
      <c r="S5" s="20" t="s">
        <v>28</v>
      </c>
      <c r="T5" s="21" t="s">
        <v>31</v>
      </c>
      <c r="U5" s="21" t="s">
        <v>29</v>
      </c>
      <c r="V5" s="20" t="s">
        <v>28</v>
      </c>
      <c r="W5" s="21" t="s">
        <v>31</v>
      </c>
      <c r="X5" s="21" t="s">
        <v>29</v>
      </c>
      <c r="Y5" s="20" t="s">
        <v>28</v>
      </c>
      <c r="Z5" s="21" t="s">
        <v>31</v>
      </c>
      <c r="AA5" s="21" t="s">
        <v>29</v>
      </c>
      <c r="AB5" s="20" t="s">
        <v>28</v>
      </c>
      <c r="AC5" s="21" t="s">
        <v>31</v>
      </c>
      <c r="AD5" s="21" t="s">
        <v>29</v>
      </c>
      <c r="AE5" s="20" t="s">
        <v>28</v>
      </c>
      <c r="AF5" s="21" t="s">
        <v>31</v>
      </c>
      <c r="AG5" s="21" t="s">
        <v>29</v>
      </c>
      <c r="AH5" s="20" t="s">
        <v>28</v>
      </c>
      <c r="AI5" s="21" t="s">
        <v>31</v>
      </c>
      <c r="AJ5" s="21" t="s">
        <v>29</v>
      </c>
      <c r="AK5" s="20" t="s">
        <v>28</v>
      </c>
      <c r="AL5" s="21" t="s">
        <v>31</v>
      </c>
      <c r="AM5" s="21" t="s">
        <v>29</v>
      </c>
      <c r="AN5" s="20" t="s">
        <v>28</v>
      </c>
      <c r="AO5" s="21" t="s">
        <v>31</v>
      </c>
      <c r="AP5" s="21" t="s">
        <v>29</v>
      </c>
      <c r="AQ5" s="20" t="s">
        <v>28</v>
      </c>
      <c r="AR5" s="21" t="s">
        <v>31</v>
      </c>
      <c r="AS5" s="21" t="s">
        <v>29</v>
      </c>
      <c r="AT5" s="20" t="s">
        <v>28</v>
      </c>
      <c r="AU5" s="21" t="s">
        <v>31</v>
      </c>
      <c r="AV5" s="21" t="s">
        <v>29</v>
      </c>
      <c r="AW5" s="20" t="s">
        <v>28</v>
      </c>
      <c r="AX5" s="21" t="s">
        <v>31</v>
      </c>
      <c r="AY5" s="21" t="s">
        <v>29</v>
      </c>
      <c r="AZ5" s="20" t="s">
        <v>28</v>
      </c>
      <c r="BA5" s="21" t="s">
        <v>31</v>
      </c>
      <c r="BB5" s="21" t="s">
        <v>29</v>
      </c>
      <c r="BC5" s="20" t="s">
        <v>28</v>
      </c>
    </row>
    <row r="6" spans="1:66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spans="1:66" s="18" customFormat="1">
      <c r="AF7" s="19"/>
      <c r="AG7" s="2"/>
    </row>
    <row r="8" spans="1:66" s="8" customFormat="1">
      <c r="A8" s="13" t="s">
        <v>24</v>
      </c>
      <c r="B8">
        <v>2665867</v>
      </c>
      <c r="C8">
        <v>242990.6</v>
      </c>
      <c r="D8">
        <v>180947.5</v>
      </c>
      <c r="E8">
        <v>2165970</v>
      </c>
      <c r="F8">
        <v>259530</v>
      </c>
      <c r="G8">
        <v>170043.3</v>
      </c>
      <c r="H8">
        <v>951721.2</v>
      </c>
      <c r="I8">
        <v>208835.4</v>
      </c>
      <c r="J8">
        <v>163782</v>
      </c>
      <c r="K8">
        <v>2206751</v>
      </c>
      <c r="L8">
        <v>289144.2</v>
      </c>
      <c r="M8">
        <v>273452.3</v>
      </c>
      <c r="N8">
        <v>2050521</v>
      </c>
      <c r="O8">
        <v>296749.5</v>
      </c>
      <c r="P8">
        <v>279754</v>
      </c>
      <c r="Q8">
        <v>247416.7</v>
      </c>
      <c r="R8">
        <v>2503286</v>
      </c>
      <c r="S8">
        <v>209595.8</v>
      </c>
      <c r="T8">
        <v>140705.79999999999</v>
      </c>
      <c r="U8">
        <v>1730462</v>
      </c>
      <c r="V8">
        <v>274964.09999999998</v>
      </c>
      <c r="W8">
        <v>184855.1</v>
      </c>
      <c r="X8">
        <v>1900749</v>
      </c>
      <c r="Y8">
        <v>210191.6</v>
      </c>
      <c r="Z8">
        <v>41123.39</v>
      </c>
      <c r="AA8">
        <v>2313963</v>
      </c>
      <c r="AB8">
        <v>132010.4</v>
      </c>
      <c r="AC8">
        <v>2094928</v>
      </c>
      <c r="AD8">
        <v>243702.9</v>
      </c>
      <c r="AE8">
        <v>281296</v>
      </c>
      <c r="AF8">
        <v>1866204</v>
      </c>
      <c r="AG8">
        <v>229061.1</v>
      </c>
      <c r="AH8">
        <v>178829.3</v>
      </c>
      <c r="AI8">
        <v>1716407</v>
      </c>
      <c r="AJ8">
        <v>249933.3</v>
      </c>
      <c r="AK8">
        <v>110753.3</v>
      </c>
      <c r="AL8">
        <v>1620344</v>
      </c>
      <c r="AM8">
        <v>192378</v>
      </c>
      <c r="AN8">
        <v>141002.4</v>
      </c>
      <c r="AO8">
        <v>1813317</v>
      </c>
      <c r="AP8">
        <v>200783.2</v>
      </c>
      <c r="AQ8">
        <v>241950.6</v>
      </c>
      <c r="AR8">
        <v>1890780</v>
      </c>
      <c r="AS8">
        <v>190712.1</v>
      </c>
      <c r="AT8">
        <v>268821</v>
      </c>
      <c r="AU8">
        <v>1253776</v>
      </c>
      <c r="AV8">
        <v>136329.79999999999</v>
      </c>
      <c r="AW8">
        <v>134215.29999999999</v>
      </c>
      <c r="AX8">
        <v>1489162</v>
      </c>
      <c r="AY8">
        <v>170750.2</v>
      </c>
      <c r="AZ8">
        <v>164658.5</v>
      </c>
      <c r="BA8">
        <v>1385341</v>
      </c>
      <c r="BB8">
        <v>242624.5</v>
      </c>
      <c r="BC8">
        <v>206511.2</v>
      </c>
      <c r="BD8">
        <v>0</v>
      </c>
      <c r="BE8">
        <v>0</v>
      </c>
      <c r="BF8">
        <v>0</v>
      </c>
      <c r="BG8">
        <v>0</v>
      </c>
      <c r="BH8">
        <v>978.80399999999997</v>
      </c>
      <c r="BI8">
        <v>1076.201</v>
      </c>
      <c r="BJ8">
        <v>898.19759999999997</v>
      </c>
      <c r="BK8">
        <v>0</v>
      </c>
      <c r="BL8">
        <v>0</v>
      </c>
    </row>
    <row r="9" spans="1:66" s="8" customFormat="1">
      <c r="A9" s="16" t="s">
        <v>23</v>
      </c>
      <c r="B9">
        <v>417753.9</v>
      </c>
      <c r="C9">
        <v>7490.7759999999998</v>
      </c>
      <c r="D9">
        <v>12563.4</v>
      </c>
      <c r="E9">
        <v>361179.9</v>
      </c>
      <c r="F9">
        <v>29534.080000000002</v>
      </c>
      <c r="G9">
        <v>3347.991</v>
      </c>
      <c r="H9">
        <v>138279.79999999999</v>
      </c>
      <c r="I9">
        <v>6308.692</v>
      </c>
      <c r="J9">
        <v>10932.06</v>
      </c>
      <c r="K9">
        <v>386034.9</v>
      </c>
      <c r="L9">
        <v>36643.07</v>
      </c>
      <c r="M9">
        <v>7227.009</v>
      </c>
      <c r="N9">
        <v>405917.4</v>
      </c>
      <c r="O9">
        <v>34096.89</v>
      </c>
      <c r="P9">
        <v>25481.27</v>
      </c>
      <c r="Q9">
        <v>6967.826</v>
      </c>
      <c r="R9">
        <v>478560.9</v>
      </c>
      <c r="S9">
        <v>14365.59</v>
      </c>
      <c r="T9">
        <v>9924.8709999999992</v>
      </c>
      <c r="U9">
        <v>382721.4</v>
      </c>
      <c r="V9">
        <v>18933.91</v>
      </c>
      <c r="W9">
        <v>5518.0420000000004</v>
      </c>
      <c r="X9">
        <v>430710.7</v>
      </c>
      <c r="Y9">
        <v>10894.39</v>
      </c>
      <c r="Z9">
        <v>0</v>
      </c>
      <c r="AA9">
        <v>492841.7</v>
      </c>
      <c r="AB9">
        <v>7188.0389999999998</v>
      </c>
      <c r="AC9">
        <v>464787.7</v>
      </c>
      <c r="AD9">
        <v>13303.64</v>
      </c>
      <c r="AE9">
        <v>17786.689999999999</v>
      </c>
      <c r="AF9">
        <v>392331.8</v>
      </c>
      <c r="AG9">
        <v>29516.89</v>
      </c>
      <c r="AH9">
        <v>6723.4629999999997</v>
      </c>
      <c r="AI9">
        <v>389338</v>
      </c>
      <c r="AJ9">
        <v>18168.57</v>
      </c>
      <c r="AK9">
        <v>10761.48</v>
      </c>
      <c r="AL9">
        <v>440102.6</v>
      </c>
      <c r="AM9">
        <v>20151.71</v>
      </c>
      <c r="AN9">
        <v>8391.6329999999998</v>
      </c>
      <c r="AO9">
        <v>474476.2</v>
      </c>
      <c r="AP9">
        <v>19168.580000000002</v>
      </c>
      <c r="AQ9">
        <v>3859.0619999999999</v>
      </c>
      <c r="AR9">
        <v>502668.5</v>
      </c>
      <c r="AS9">
        <v>22340.9</v>
      </c>
      <c r="AT9">
        <v>24737.24</v>
      </c>
      <c r="AU9">
        <v>218369.5</v>
      </c>
      <c r="AV9">
        <v>6908.3249999999998</v>
      </c>
      <c r="AW9">
        <v>8332.26</v>
      </c>
      <c r="AX9">
        <v>329463.3</v>
      </c>
      <c r="AY9">
        <v>15178.85</v>
      </c>
      <c r="AZ9">
        <v>19903.169999999998</v>
      </c>
      <c r="BA9">
        <v>263236.7</v>
      </c>
      <c r="BB9">
        <v>31002.7</v>
      </c>
      <c r="BC9">
        <v>14749.43</v>
      </c>
      <c r="BD9">
        <v>0</v>
      </c>
      <c r="BE9">
        <v>0</v>
      </c>
      <c r="BF9">
        <v>0</v>
      </c>
      <c r="BG9">
        <v>890.08219999999994</v>
      </c>
      <c r="BH9">
        <v>0</v>
      </c>
      <c r="BI9">
        <v>0</v>
      </c>
      <c r="BJ9">
        <v>0</v>
      </c>
      <c r="BK9">
        <v>0</v>
      </c>
      <c r="BL9">
        <v>0</v>
      </c>
    </row>
    <row r="10" spans="1:66" s="8" customFormat="1">
      <c r="A10" s="16" t="s">
        <v>22</v>
      </c>
      <c r="B10">
        <v>75468.84</v>
      </c>
      <c r="C10">
        <v>0</v>
      </c>
      <c r="D10">
        <v>779.94399999999996</v>
      </c>
      <c r="E10">
        <v>75436.649999999994</v>
      </c>
      <c r="F10">
        <v>1030.3620000000001</v>
      </c>
      <c r="G10">
        <v>0</v>
      </c>
      <c r="H10">
        <v>32280.12</v>
      </c>
      <c r="I10">
        <v>0</v>
      </c>
      <c r="J10">
        <v>788.10109999999997</v>
      </c>
      <c r="K10">
        <v>94293.440000000002</v>
      </c>
      <c r="L10">
        <v>1004.846</v>
      </c>
      <c r="M10">
        <v>0</v>
      </c>
      <c r="N10">
        <v>108025.8</v>
      </c>
      <c r="O10">
        <v>3863.3760000000002</v>
      </c>
      <c r="P10">
        <v>2225.8649999999998</v>
      </c>
      <c r="Q10">
        <v>2420.8739999999998</v>
      </c>
      <c r="R10">
        <v>124059.1</v>
      </c>
      <c r="S10">
        <v>972.89800000000002</v>
      </c>
      <c r="T10">
        <v>781.22389999999996</v>
      </c>
      <c r="U10">
        <v>69674.02</v>
      </c>
      <c r="V10">
        <v>0</v>
      </c>
      <c r="W10">
        <v>0</v>
      </c>
      <c r="X10">
        <v>119078.2</v>
      </c>
      <c r="Y10">
        <v>3191.3679999999999</v>
      </c>
      <c r="Z10">
        <v>9209.0190000000002</v>
      </c>
      <c r="AA10">
        <v>100111.7</v>
      </c>
      <c r="AB10">
        <v>2230.13</v>
      </c>
      <c r="AC10">
        <v>132447.6</v>
      </c>
      <c r="AD10">
        <v>771.00229999999999</v>
      </c>
      <c r="AE10">
        <v>0</v>
      </c>
      <c r="AF10">
        <v>115439.6</v>
      </c>
      <c r="AG10">
        <v>0</v>
      </c>
      <c r="AH10">
        <v>3851.799</v>
      </c>
      <c r="AI10">
        <v>131972.70000000001</v>
      </c>
      <c r="AJ10">
        <v>810.73659999999995</v>
      </c>
      <c r="AK10">
        <v>3579.4949999999999</v>
      </c>
      <c r="AL10">
        <v>129447</v>
      </c>
      <c r="AM10">
        <v>3837.82</v>
      </c>
      <c r="AN10">
        <v>858.47670000000005</v>
      </c>
      <c r="AO10">
        <v>152941.70000000001</v>
      </c>
      <c r="AP10">
        <v>3000.1010000000001</v>
      </c>
      <c r="AQ10">
        <v>3150.6930000000002</v>
      </c>
      <c r="AR10">
        <v>148749</v>
      </c>
      <c r="AS10">
        <v>0</v>
      </c>
      <c r="AT10">
        <v>4146.576</v>
      </c>
      <c r="AU10">
        <v>74741.23</v>
      </c>
      <c r="AV10">
        <v>3971.491</v>
      </c>
      <c r="AW10">
        <v>0</v>
      </c>
      <c r="AX10">
        <v>95142.41</v>
      </c>
      <c r="AY10">
        <v>825.61440000000005</v>
      </c>
      <c r="AZ10">
        <v>1450.8430000000001</v>
      </c>
      <c r="BA10">
        <v>75261.02</v>
      </c>
      <c r="BB10">
        <v>5210.8630000000003</v>
      </c>
      <c r="BC10">
        <v>1497.96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</row>
    <row r="11" spans="1:66" s="8" customFormat="1">
      <c r="A11" s="16" t="s">
        <v>21</v>
      </c>
      <c r="B11">
        <v>0</v>
      </c>
      <c r="C11">
        <v>0</v>
      </c>
      <c r="D11">
        <v>0</v>
      </c>
      <c r="E11">
        <v>5289.1180000000004</v>
      </c>
      <c r="F11">
        <v>0</v>
      </c>
      <c r="G11">
        <v>0</v>
      </c>
      <c r="H11">
        <v>1625.191</v>
      </c>
      <c r="I11">
        <v>0</v>
      </c>
      <c r="J11">
        <v>7142.1639999999998</v>
      </c>
      <c r="K11">
        <v>1973.6479999999999</v>
      </c>
      <c r="L11">
        <v>0</v>
      </c>
      <c r="M11">
        <v>0</v>
      </c>
      <c r="N11">
        <v>8018.4989999999998</v>
      </c>
      <c r="O11">
        <v>0</v>
      </c>
      <c r="P11">
        <v>0</v>
      </c>
      <c r="Q11">
        <v>0</v>
      </c>
      <c r="R11">
        <v>33178.949999999997</v>
      </c>
      <c r="S11">
        <v>0</v>
      </c>
      <c r="T11">
        <v>0</v>
      </c>
      <c r="U11">
        <v>8050.0640000000003</v>
      </c>
      <c r="V11">
        <v>0</v>
      </c>
      <c r="W11">
        <v>0</v>
      </c>
      <c r="X11">
        <v>24487.439999999999</v>
      </c>
      <c r="Y11">
        <v>0</v>
      </c>
      <c r="Z11">
        <v>0</v>
      </c>
      <c r="AA11">
        <v>5912.8990000000003</v>
      </c>
      <c r="AB11">
        <v>0</v>
      </c>
      <c r="AC11">
        <v>54465.02</v>
      </c>
      <c r="AD11">
        <v>0</v>
      </c>
      <c r="AE11">
        <v>0</v>
      </c>
      <c r="AF11">
        <v>33933.33</v>
      </c>
      <c r="AG11">
        <v>0</v>
      </c>
      <c r="AH11">
        <v>0</v>
      </c>
      <c r="AI11">
        <v>43799.69</v>
      </c>
      <c r="AJ11">
        <v>0</v>
      </c>
      <c r="AK11">
        <v>0</v>
      </c>
      <c r="AL11">
        <v>39367.79</v>
      </c>
      <c r="AM11">
        <v>0</v>
      </c>
      <c r="AN11">
        <v>0</v>
      </c>
      <c r="AO11">
        <v>56858.21</v>
      </c>
      <c r="AP11">
        <v>0</v>
      </c>
      <c r="AQ11">
        <v>0</v>
      </c>
      <c r="AR11">
        <v>76074.25</v>
      </c>
      <c r="AS11">
        <v>0</v>
      </c>
      <c r="AT11">
        <v>0</v>
      </c>
      <c r="AU11">
        <v>11939.14</v>
      </c>
      <c r="AV11">
        <v>0</v>
      </c>
      <c r="AW11">
        <v>0</v>
      </c>
      <c r="AX11">
        <v>19315.47</v>
      </c>
      <c r="AY11">
        <v>0</v>
      </c>
      <c r="AZ11">
        <v>0</v>
      </c>
      <c r="BA11">
        <v>18552.02</v>
      </c>
      <c r="BB11">
        <v>0</v>
      </c>
      <c r="BC11">
        <v>639.86649999999997</v>
      </c>
      <c r="BD11">
        <v>0</v>
      </c>
      <c r="BE11">
        <v>0</v>
      </c>
      <c r="BF11">
        <v>1009.412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</row>
    <row r="12" spans="1:66" s="8" customFormat="1">
      <c r="A12" s="16" t="s">
        <v>20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1705.239</v>
      </c>
      <c r="O12">
        <v>585.4135</v>
      </c>
      <c r="P12">
        <v>0</v>
      </c>
      <c r="Q12">
        <v>0</v>
      </c>
      <c r="R12">
        <v>4067.2809999999999</v>
      </c>
      <c r="S12">
        <v>0</v>
      </c>
      <c r="T12">
        <v>0</v>
      </c>
      <c r="U12">
        <v>4004.9810000000002</v>
      </c>
      <c r="V12">
        <v>0</v>
      </c>
      <c r="W12">
        <v>0</v>
      </c>
      <c r="X12">
        <v>4069.0059999999999</v>
      </c>
      <c r="Y12">
        <v>0</v>
      </c>
      <c r="Z12">
        <v>0</v>
      </c>
      <c r="AA12">
        <v>6743.4610000000002</v>
      </c>
      <c r="AB12">
        <v>0</v>
      </c>
      <c r="AC12">
        <v>7009.7780000000002</v>
      </c>
      <c r="AD12">
        <v>0</v>
      </c>
      <c r="AE12">
        <v>0</v>
      </c>
      <c r="AF12">
        <v>6613.8670000000002</v>
      </c>
      <c r="AG12">
        <v>0</v>
      </c>
      <c r="AH12">
        <v>0</v>
      </c>
      <c r="AI12">
        <v>13208.01</v>
      </c>
      <c r="AJ12">
        <v>0</v>
      </c>
      <c r="AK12">
        <v>0</v>
      </c>
      <c r="AL12">
        <v>13680.35</v>
      </c>
      <c r="AM12">
        <v>0</v>
      </c>
      <c r="AN12">
        <v>0</v>
      </c>
      <c r="AO12">
        <v>20467.97</v>
      </c>
      <c r="AP12">
        <v>0</v>
      </c>
      <c r="AQ12">
        <v>0</v>
      </c>
      <c r="AR12">
        <v>21324.07</v>
      </c>
      <c r="AS12">
        <v>0</v>
      </c>
      <c r="AT12">
        <v>0</v>
      </c>
      <c r="AU12">
        <v>13117.77</v>
      </c>
      <c r="AV12">
        <v>0</v>
      </c>
      <c r="AW12">
        <v>0</v>
      </c>
      <c r="AX12">
        <v>21183.43</v>
      </c>
      <c r="AY12">
        <v>0</v>
      </c>
      <c r="AZ12">
        <v>0</v>
      </c>
      <c r="BA12">
        <v>3671.547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</row>
    <row r="13" spans="1:66" s="10" customFormat="1">
      <c r="A13" s="13" t="s">
        <v>19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586.96439999999996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2176.9079999999999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2077.596</v>
      </c>
      <c r="AD13">
        <v>0</v>
      </c>
      <c r="AE13">
        <v>0</v>
      </c>
      <c r="AF13">
        <v>4215.0389999999998</v>
      </c>
      <c r="AG13">
        <v>0</v>
      </c>
      <c r="AH13">
        <v>0</v>
      </c>
      <c r="AI13">
        <v>4218.5940000000001</v>
      </c>
      <c r="AJ13">
        <v>846.22199999999998</v>
      </c>
      <c r="AK13">
        <v>0</v>
      </c>
      <c r="AL13">
        <v>10651.66</v>
      </c>
      <c r="AM13">
        <v>0</v>
      </c>
      <c r="AN13">
        <v>0</v>
      </c>
      <c r="AO13">
        <v>12415.97</v>
      </c>
      <c r="AP13">
        <v>0</v>
      </c>
      <c r="AQ13">
        <v>0</v>
      </c>
      <c r="AR13">
        <v>19436.5</v>
      </c>
      <c r="AS13">
        <v>0</v>
      </c>
      <c r="AT13">
        <v>0</v>
      </c>
      <c r="AU13">
        <v>3170.0680000000002</v>
      </c>
      <c r="AV13">
        <v>724.09659999999997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/>
      <c r="BN13"/>
    </row>
    <row r="14" spans="1:66">
      <c r="A14" s="13" t="s">
        <v>18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/>
      <c r="BK14"/>
      <c r="BL14"/>
      <c r="BM14"/>
      <c r="BN14"/>
    </row>
    <row r="15" spans="1:66">
      <c r="A15" s="13" t="s">
        <v>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/>
      <c r="BK15"/>
      <c r="BL15"/>
      <c r="BM15"/>
      <c r="BN15"/>
    </row>
    <row r="16" spans="1:66">
      <c r="A16" s="13" t="s">
        <v>16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/>
      <c r="BE16"/>
      <c r="BF16"/>
      <c r="BG16"/>
      <c r="BH16"/>
      <c r="BI16"/>
    </row>
    <row r="17" spans="1:61">
      <c r="A17" s="13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 s="13" t="s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/>
      <c r="BE18"/>
      <c r="BF18"/>
      <c r="BG18"/>
      <c r="BH18"/>
      <c r="BI18"/>
    </row>
    <row r="19" spans="1:61">
      <c r="A19" s="13" t="s">
        <v>13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/>
      <c r="BE19"/>
      <c r="BF19"/>
      <c r="BG19"/>
      <c r="BH19"/>
      <c r="BI19"/>
    </row>
    <row r="20" spans="1:61">
      <c r="A20" s="13" t="s">
        <v>12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/>
      <c r="BE20"/>
      <c r="BF20"/>
      <c r="BG20"/>
      <c r="BH20"/>
      <c r="BI20"/>
    </row>
    <row r="21" spans="1:61">
      <c r="A21" s="13" t="s">
        <v>11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/>
      <c r="BE21"/>
      <c r="BF21"/>
      <c r="BG21"/>
      <c r="BH21"/>
      <c r="BI21"/>
    </row>
    <row r="22" spans="1:61">
      <c r="A22" s="13" t="s">
        <v>10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/>
      <c r="BE22"/>
      <c r="BF22"/>
      <c r="BG22"/>
      <c r="BH22"/>
      <c r="BI22"/>
    </row>
    <row r="23" spans="1:61">
      <c r="A23" s="13" t="s">
        <v>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/>
      <c r="BE23"/>
      <c r="BF23"/>
      <c r="BG23"/>
      <c r="BH23"/>
      <c r="BI23"/>
    </row>
    <row r="24" spans="1:61">
      <c r="A24" s="13" t="s">
        <v>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/>
      <c r="BE24"/>
      <c r="BF24"/>
      <c r="BG24"/>
      <c r="BH24"/>
      <c r="BI24"/>
    </row>
    <row r="25" spans="1:61">
      <c r="A25" s="15" t="s">
        <v>32</v>
      </c>
      <c r="B25" s="14">
        <f t="shared" ref="B25:AG25" si="0">SUM(B8:B24)</f>
        <v>3159089.7399999998</v>
      </c>
      <c r="C25" s="14">
        <f t="shared" si="0"/>
        <v>250481.37600000002</v>
      </c>
      <c r="D25" s="14">
        <f t="shared" si="0"/>
        <v>194290.84399999998</v>
      </c>
      <c r="E25" s="14">
        <f t="shared" si="0"/>
        <v>2607875.6679999996</v>
      </c>
      <c r="F25" s="14">
        <f t="shared" si="0"/>
        <v>290094.44200000004</v>
      </c>
      <c r="G25" s="14">
        <f t="shared" si="0"/>
        <v>173391.291</v>
      </c>
      <c r="H25" s="14">
        <f t="shared" si="0"/>
        <v>1123906.3110000002</v>
      </c>
      <c r="I25" s="14">
        <f t="shared" si="0"/>
        <v>215144.092</v>
      </c>
      <c r="J25" s="14">
        <f t="shared" si="0"/>
        <v>183231.28949999998</v>
      </c>
      <c r="K25" s="14">
        <f t="shared" si="0"/>
        <v>2689052.9879999999</v>
      </c>
      <c r="L25" s="14">
        <f t="shared" si="0"/>
        <v>326792.11600000004</v>
      </c>
      <c r="M25" s="14">
        <f t="shared" si="0"/>
        <v>280679.30900000001</v>
      </c>
      <c r="N25" s="14">
        <f t="shared" si="0"/>
        <v>2574187.9379999996</v>
      </c>
      <c r="O25" s="14">
        <f t="shared" si="0"/>
        <v>335295.17950000003</v>
      </c>
      <c r="P25" s="14">
        <f t="shared" si="0"/>
        <v>307461.13500000001</v>
      </c>
      <c r="Q25" s="14">
        <f t="shared" si="0"/>
        <v>256805.40000000002</v>
      </c>
      <c r="R25" s="14">
        <f t="shared" si="0"/>
        <v>3145329.139</v>
      </c>
      <c r="S25" s="14">
        <f t="shared" si="0"/>
        <v>224934.28799999997</v>
      </c>
      <c r="T25" s="14">
        <f t="shared" si="0"/>
        <v>151411.89489999998</v>
      </c>
      <c r="U25" s="14">
        <f t="shared" si="0"/>
        <v>2194912.4649999999</v>
      </c>
      <c r="V25" s="14">
        <f t="shared" si="0"/>
        <v>293898.00999999995</v>
      </c>
      <c r="W25" s="14">
        <f t="shared" si="0"/>
        <v>190373.14199999999</v>
      </c>
      <c r="X25" s="14">
        <f t="shared" si="0"/>
        <v>2479094.3460000004</v>
      </c>
      <c r="Y25" s="14">
        <f t="shared" si="0"/>
        <v>224277.35799999998</v>
      </c>
      <c r="Z25" s="14">
        <f t="shared" si="0"/>
        <v>50332.409</v>
      </c>
      <c r="AA25" s="14">
        <f t="shared" si="0"/>
        <v>2919572.7600000007</v>
      </c>
      <c r="AB25" s="14">
        <f t="shared" si="0"/>
        <v>141428.56899999999</v>
      </c>
      <c r="AC25" s="14">
        <f t="shared" si="0"/>
        <v>2755715.6940000001</v>
      </c>
      <c r="AD25" s="14">
        <f t="shared" si="0"/>
        <v>257777.54229999997</v>
      </c>
      <c r="AE25" s="14">
        <f t="shared" si="0"/>
        <v>299082.69</v>
      </c>
      <c r="AF25" s="14">
        <f t="shared" si="0"/>
        <v>2418737.6359999999</v>
      </c>
      <c r="AG25" s="14">
        <f t="shared" si="0"/>
        <v>258577.99</v>
      </c>
      <c r="AH25" s="14">
        <f t="shared" ref="AH25:BC25" si="1">SUM(AH8:AH24)</f>
        <v>189404.56199999998</v>
      </c>
      <c r="AI25" s="14">
        <f t="shared" si="1"/>
        <v>2298943.9939999999</v>
      </c>
      <c r="AJ25" s="14">
        <f t="shared" si="1"/>
        <v>269758.82860000001</v>
      </c>
      <c r="AK25" s="14">
        <f t="shared" si="1"/>
        <v>125094.27499999999</v>
      </c>
      <c r="AL25" s="14">
        <f t="shared" si="1"/>
        <v>2253593.4000000004</v>
      </c>
      <c r="AM25" s="14">
        <f t="shared" si="1"/>
        <v>216367.53</v>
      </c>
      <c r="AN25" s="14">
        <f t="shared" si="1"/>
        <v>150252.5097</v>
      </c>
      <c r="AO25" s="14">
        <f t="shared" si="1"/>
        <v>2530477.0500000007</v>
      </c>
      <c r="AP25" s="14">
        <f t="shared" si="1"/>
        <v>222951.88100000002</v>
      </c>
      <c r="AQ25" s="14">
        <f t="shared" si="1"/>
        <v>248960.35500000001</v>
      </c>
      <c r="AR25" s="14">
        <f t="shared" si="1"/>
        <v>2659032.3199999998</v>
      </c>
      <c r="AS25" s="14">
        <f t="shared" si="1"/>
        <v>213053</v>
      </c>
      <c r="AT25" s="14">
        <f t="shared" si="1"/>
        <v>297704.81599999999</v>
      </c>
      <c r="AU25" s="14">
        <f t="shared" si="1"/>
        <v>1575113.7079999999</v>
      </c>
      <c r="AV25" s="14">
        <f t="shared" si="1"/>
        <v>147933.7126</v>
      </c>
      <c r="AW25" s="14">
        <f t="shared" si="1"/>
        <v>142547.56</v>
      </c>
      <c r="AX25" s="14">
        <f t="shared" si="1"/>
        <v>1954266.6099999999</v>
      </c>
      <c r="AY25" s="14">
        <f t="shared" si="1"/>
        <v>186754.66440000001</v>
      </c>
      <c r="AZ25" s="14">
        <f t="shared" si="1"/>
        <v>186012.51299999998</v>
      </c>
      <c r="BA25" s="14">
        <f t="shared" si="1"/>
        <v>1746062.287</v>
      </c>
      <c r="BB25" s="14">
        <f t="shared" si="1"/>
        <v>278838.06300000002</v>
      </c>
      <c r="BC25" s="14">
        <f t="shared" si="1"/>
        <v>223398.4565</v>
      </c>
      <c r="BD25" s="14"/>
      <c r="BE25" s="14"/>
      <c r="BF25" s="14"/>
      <c r="BG25" s="14"/>
      <c r="BH25" s="14"/>
      <c r="BI25" s="14"/>
    </row>
    <row r="26" spans="1:61">
      <c r="A26" s="13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1"/>
      <c r="AG26" s="9"/>
    </row>
    <row r="27" spans="1:61"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10"/>
    </row>
    <row r="28" spans="1:61"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</row>
    <row r="31" spans="1:61">
      <c r="A31" s="7" t="s">
        <v>31</v>
      </c>
    </row>
    <row r="32" spans="1:61">
      <c r="A32" s="1" t="s">
        <v>27</v>
      </c>
    </row>
    <row r="33" spans="1:39">
      <c r="B33" s="1" t="s">
        <v>25</v>
      </c>
      <c r="C33" s="4" t="s">
        <v>24</v>
      </c>
      <c r="D33" s="5" t="s">
        <v>23</v>
      </c>
      <c r="E33" s="5" t="s">
        <v>22</v>
      </c>
      <c r="F33" s="5" t="s">
        <v>21</v>
      </c>
      <c r="G33" s="5" t="s">
        <v>20</v>
      </c>
      <c r="H33" s="4" t="s">
        <v>19</v>
      </c>
      <c r="I33" s="4" t="s">
        <v>18</v>
      </c>
      <c r="J33" s="4" t="s">
        <v>17</v>
      </c>
      <c r="K33" s="4" t="s">
        <v>16</v>
      </c>
      <c r="L33" s="4" t="s">
        <v>15</v>
      </c>
      <c r="M33" s="4" t="s">
        <v>14</v>
      </c>
      <c r="N33" s="4" t="s">
        <v>13</v>
      </c>
      <c r="O33" s="4" t="s">
        <v>12</v>
      </c>
      <c r="P33" s="4" t="s">
        <v>11</v>
      </c>
      <c r="Q33" s="4" t="s">
        <v>10</v>
      </c>
      <c r="R33" s="4" t="s">
        <v>9</v>
      </c>
      <c r="S33" s="4" t="s">
        <v>8</v>
      </c>
      <c r="T33" s="4"/>
      <c r="V33" s="1" t="s">
        <v>26</v>
      </c>
    </row>
    <row r="34" spans="1:39">
      <c r="B34" s="1">
        <v>0</v>
      </c>
      <c r="C34" s="6">
        <f>((AVERAGE(B8,E8,H8))/AVERAGE(B25,E25,H25))*100</f>
        <v>83.930719302946287</v>
      </c>
      <c r="D34" s="6">
        <f>(AVERAGE(B9,E9,H9)/AVERAGE(B25,E25,H25))*100</f>
        <v>13.310559786956905</v>
      </c>
      <c r="E34" s="6">
        <f>(AVERAGE(B10,E10,H10)/AVERAGE(B25,E25,H25))*100</f>
        <v>2.6583807893986422</v>
      </c>
      <c r="F34" s="6">
        <f>(AVERAGE(B11,E11,H11)/AVERAGE(B25,E25,H25))*100</f>
        <v>0.10034012069816038</v>
      </c>
      <c r="G34" s="6">
        <f>(AVERAGE(B12,E12,H12)/AVERAGE(B25,E25,H25))*100</f>
        <v>0</v>
      </c>
      <c r="H34" s="6">
        <f>(AVERAGE(B13,E13,H13)/AVERAGE(B25,E25,H25))*100</f>
        <v>0</v>
      </c>
      <c r="I34" s="6">
        <f>(AVERAGE(B14,E14,H14)/AVERAGE(B25,E25,H25))*100</f>
        <v>0</v>
      </c>
      <c r="J34" s="6">
        <f>(AVERAGE(B15,E15,H15)/AVERAGE(B25,E25,H25))*100</f>
        <v>0</v>
      </c>
      <c r="K34" s="6">
        <f>(AVERAGE(B16,E16,H16)/AVERAGE(B25,E25,H25))*100</f>
        <v>0</v>
      </c>
      <c r="L34" s="6">
        <f>(AVERAGE(B17,E17,H17)/AVERAGE(B25,E25,H25))*100</f>
        <v>0</v>
      </c>
      <c r="M34" s="6">
        <f>(AVERAGE(B18,E18,H18)/AVERAGE(B25,E25,H25))*100</f>
        <v>0</v>
      </c>
      <c r="N34" s="6">
        <f>(AVERAGE(B19,E19,H19)/AVERAGE(B25,E25,H25))*100</f>
        <v>0</v>
      </c>
      <c r="O34" s="6">
        <f>(AVERAGE(B20,E20,H20)/AVERAGE(B25,E25,H25))*100</f>
        <v>0</v>
      </c>
      <c r="P34" s="6">
        <f>(AVERAGE(B21,E21,H21)/AVERAGE(B25,E25,H25))*100</f>
        <v>0</v>
      </c>
      <c r="Q34" s="6">
        <f>(AVERAGE(B22,E22,H22)/AVERAGE(B25,E25,H25))*100</f>
        <v>0</v>
      </c>
      <c r="R34" s="6">
        <f>(AVERAGE(B23,E23,H23)/AVERAGE(B25,E25,H25))*100</f>
        <v>0</v>
      </c>
      <c r="S34" s="6">
        <f>(AVERAGE(B24,E24,H24)/AVERAGE(B25,E25,H25))*100</f>
        <v>0</v>
      </c>
      <c r="T34" s="6"/>
      <c r="U34" s="6"/>
      <c r="V34" s="6">
        <f t="shared" ref="V34:V39" si="2">SUM(D34:T34)</f>
        <v>16.069280697053706</v>
      </c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spans="1:39">
      <c r="B35" s="1">
        <v>5</v>
      </c>
      <c r="C35" s="6">
        <f>(AVERAGE(K8,N8,Q8)/AVERAGE(K25,N25,Q25))*100</f>
        <v>81.605994478387657</v>
      </c>
      <c r="D35" s="6">
        <f>(AVERAGE(K9,N9,Q9)/AVERAGE(K25,N25,Q25))*100</f>
        <v>14.47306922474549</v>
      </c>
      <c r="E35" s="6">
        <f>(AVERAGE($K10,$N10,$Q10)/AVERAGE(K25,N25,Q25))*100</f>
        <v>3.7090289086099246</v>
      </c>
      <c r="F35" s="6">
        <f>(AVERAGE(K11,N11,Q11)/AVERAGE(K25,N25,Q25))*100</f>
        <v>0.18101563664304654</v>
      </c>
      <c r="G35" s="6">
        <f>(AVERAGE(K12,N12,Q12)/AVERAGE(K25,N25,Q25))*100</f>
        <v>3.0891751613897598E-2</v>
      </c>
      <c r="H35" s="6">
        <f>(AVERAGE($K13,$N13,$Q13)/AVERAGE(K25,N25,Q25))*100</f>
        <v>0</v>
      </c>
      <c r="I35" s="6">
        <f>(AVERAGE(K14,N14,Q14)/AVERAGE(K25,N25,Q25))*100</f>
        <v>0</v>
      </c>
      <c r="J35" s="6">
        <f>(AVERAGE(K15,N15,Q15)/AVERAGE(K25,N25,Q25))*100</f>
        <v>0</v>
      </c>
      <c r="K35" s="6">
        <f>(AVERAGE(K16,N16,Q16)/AVERAGE(K25,N25,Q25))*100</f>
        <v>0</v>
      </c>
      <c r="L35" s="6">
        <f>(AVERAGE(K17,N17,Q17)/AVERAGE(K25,N25,Q25))*100</f>
        <v>0</v>
      </c>
      <c r="M35" s="6">
        <f>(AVERAGE(K18,N18,Q18)/AVERAGE(K25,N25,Q25))*100</f>
        <v>0</v>
      </c>
      <c r="N35" s="6">
        <f>(AVERAGE(K19,N19,Q19)/AVERAGE(K25,N25,Q25))*100</f>
        <v>0</v>
      </c>
      <c r="O35" s="6">
        <f>(AVERAGE(K20,N20,Q20)/AVERAGE(K25,N25,Q25))*100</f>
        <v>0</v>
      </c>
      <c r="P35" s="6">
        <f>(AVERAGE(K21,N21,Q21)/AVERAGE(K25,N25,Q25))*100</f>
        <v>0</v>
      </c>
      <c r="Q35" s="6">
        <f>(AVERAGE(K22,N22,Q22)/AVERAGE(K25,N25,Q25))*100</f>
        <v>0</v>
      </c>
      <c r="R35" s="6">
        <f>(AVERAGE(K23,N23,Q23)/AVERAGE(K25,N25,Q25))*100</f>
        <v>0</v>
      </c>
      <c r="S35" s="6">
        <f>(AVERAGE(K24,N24,Q24)/AVERAGE(K25,N25,Q25))*100</f>
        <v>0</v>
      </c>
      <c r="T35" s="6"/>
      <c r="U35" s="6"/>
      <c r="V35" s="6">
        <f t="shared" si="2"/>
        <v>18.394005521612357</v>
      </c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spans="1:39">
      <c r="B36" s="1">
        <v>15</v>
      </c>
      <c r="C36" s="6">
        <f>(AVERAGE(T8,W8,Z8)/AVERAGE(T25,W25,Z25))*100</f>
        <v>93.513893307749939</v>
      </c>
      <c r="D36" s="6">
        <f>(AVERAGE(T9,W9,Z9)/AVERAGE(T25,W25,Z25))*100</f>
        <v>3.9383386690574187</v>
      </c>
      <c r="E36" s="6">
        <f>(AVERAGE(T10,W10,Z10)/AVERAGE(T25,W25,Z25))*100</f>
        <v>2.5477680231926665</v>
      </c>
      <c r="F36" s="6">
        <f>(AVERAGE(T11,W11,Z11)/AVERAGE(T25,W25,Z25))*100</f>
        <v>0</v>
      </c>
      <c r="G36" s="6">
        <f>(AVERAGE(T12,W12,Z12)/AVERAGE(T25,W25,Z25))*100</f>
        <v>0</v>
      </c>
      <c r="H36" s="6">
        <f>(AVERAGE(T13,W13,Z13)/AVERAGE(T25,W25,Z25))*100</f>
        <v>0</v>
      </c>
      <c r="I36" s="6">
        <f>(AVERAGE(T14,W14,Z14)/AVERAGE(T25,W25,Z25))*100</f>
        <v>0</v>
      </c>
      <c r="J36" s="6">
        <f>(AVERAGE(T15,W15,Z15)/AVERAGE(T25,W25,Z25))*100</f>
        <v>0</v>
      </c>
      <c r="K36" s="6">
        <f>(AVERAGE(T16,W16,Z16)/AVERAGE(T25,W25,Z25))*100</f>
        <v>0</v>
      </c>
      <c r="L36" s="6">
        <f>(AVERAGE(T17,W17,Z17)/AVERAGE(T25,W25,Z25))*100</f>
        <v>0</v>
      </c>
      <c r="M36" s="6">
        <f>(AVERAGE(T18,W18,Z18)/AVERAGE(T25,W25,Z25))*100</f>
        <v>0</v>
      </c>
      <c r="N36" s="6">
        <f>(AVERAGE(T19,W19,Z19)/AVERAGE(T25,W25,Z25))*100</f>
        <v>0</v>
      </c>
      <c r="O36" s="6">
        <f>(AVERAGE(T20,W20,Z20)/AVERAGE(T25,W25,Z25))*100</f>
        <v>0</v>
      </c>
      <c r="P36" s="6">
        <f>(AVERAGE(T21,W21,Z21)/AVERAGE(T25,W25,Z25))*100</f>
        <v>0</v>
      </c>
      <c r="Q36" s="6">
        <f>(AVERAGE(T22,W22,Z22)/AVERAGE(T25,W25,Z25))*100</f>
        <v>0</v>
      </c>
      <c r="R36" s="6">
        <f>(AVERAGE(T23,W23,Z23)/AVERAGE(T25,W25,Z25))*100</f>
        <v>0</v>
      </c>
      <c r="S36" s="6">
        <f>(AVERAGE(T24,W24,Z24)/AVERAGE(T25,W25,Z25))*100</f>
        <v>0</v>
      </c>
      <c r="T36" s="6"/>
      <c r="U36" s="6"/>
      <c r="V36" s="6">
        <f t="shared" si="2"/>
        <v>6.4861066922500852</v>
      </c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spans="1:39">
      <c r="B37" s="1">
        <v>30</v>
      </c>
      <c r="C37" s="6">
        <f>(AVERAGE(AC8,AF8,AI8)/AVERAGE(AC25,AF25,AI25))*100</f>
        <v>75.969987327814124</v>
      </c>
      <c r="D37" s="6">
        <f>(AVERAGE(AC9,AF9,AI9)/AVERAGE(AC25,AF25,AI25))*100</f>
        <v>16.678592693006401</v>
      </c>
      <c r="E37" s="6">
        <f>(AVERAGE(AC10,AF10,AI10)/AVERAGE(AC25,AF25,AI25))*100</f>
        <v>5.0828275753534662</v>
      </c>
      <c r="F37" s="6">
        <f>(AVERAGE(AC11,AF11,AI11)/AVERAGE(AC25,AF25,AI25))*100</f>
        <v>1.7689149160511033</v>
      </c>
      <c r="G37" s="6">
        <f>(AVERAGE(AC12,AF12,AI12)/AVERAGE(AC25,AF25,AI25))*100</f>
        <v>0.35902888387632043</v>
      </c>
      <c r="H37" s="6">
        <f>(AVERAGE(AC13,AF13,AI13)/AVERAGE(AC25,AF25,AI25))*100</f>
        <v>0.14064860389858216</v>
      </c>
      <c r="I37" s="6">
        <f>(AVERAGE(AC14,AF14,AI14)/AVERAGE(AC25,AF25,AI25))*100</f>
        <v>0</v>
      </c>
      <c r="J37" s="6">
        <f>(AVERAGE(AC15,AF15,AI15)/AVERAGE(AC25,AF25,AI25))*100</f>
        <v>0</v>
      </c>
      <c r="K37" s="6">
        <f>(AVERAGE(AC16,AF16,AI16)/AVERAGE(AC25,AF25,AI25))*100</f>
        <v>0</v>
      </c>
      <c r="L37" s="6">
        <f>(AVERAGE(AC17,AF17,AI17)/AVERAGE(AC25,AF25,AI25))*100</f>
        <v>0</v>
      </c>
      <c r="M37" s="6">
        <f>(AVERAGE(AC18,AF18,AI18)/AVERAGE(AC25,AF25,AI25))*100</f>
        <v>0</v>
      </c>
      <c r="N37" s="6">
        <f>(AVERAGE(AC19,AF19,AI19)/AVERAGE(AC25,AF25,AI25))*100</f>
        <v>0</v>
      </c>
      <c r="O37" s="6">
        <f>(AVERAGE(AC20,AF20,AI20)/AVERAGE(AC25,AF25,AI25))*100</f>
        <v>0</v>
      </c>
      <c r="P37" s="6">
        <f>(AVERAGE(AC21,AF21,AI21)/AVERAGE(AC25,AF25,AI25))*100</f>
        <v>0</v>
      </c>
      <c r="Q37" s="6">
        <f>(AVERAGE(AC22,AF22,AI22)/AVERAGE(AC25,AF25,AI25))*100</f>
        <v>0</v>
      </c>
      <c r="R37" s="6">
        <f>(AVERAGE(AC23,AF23,AI23)/AVERAGE(AC25,AF25,AI25))*100</f>
        <v>0</v>
      </c>
      <c r="S37" s="6">
        <f>(AVERAGE(AC24,AF24,AI24)/AVERAGE(AC25,AF25,AI25))*100</f>
        <v>0</v>
      </c>
      <c r="T37" s="6"/>
      <c r="U37" s="6"/>
      <c r="V37" s="6">
        <f t="shared" si="2"/>
        <v>24.030012672185872</v>
      </c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spans="1:39">
      <c r="B38" s="1">
        <v>60</v>
      </c>
      <c r="C38" s="6">
        <f>(AVERAGE(AL8,AO8,AR8)/AVERAGE(AL25,AO25,AR25))*100</f>
        <v>71.535234223294211</v>
      </c>
      <c r="D38" s="6">
        <f>(AVERAGE(AL9,AO9,AR9)/AVERAGE(AL25,AO25,AR25))*100</f>
        <v>19.041081976085621</v>
      </c>
      <c r="E38" s="6">
        <f>(AVERAGE(AL10,AO10,AR10)/AVERAGE(AL25,AO25,AR25))*100</f>
        <v>5.7924458834255743</v>
      </c>
      <c r="F38" s="6">
        <f>(AVERAGE(AL11,AO11,AR11)/AVERAGE(AL25,AO25,AR25))*100</f>
        <v>2.314898172499638</v>
      </c>
      <c r="G38" s="6">
        <f>(AVERAGE(AL12,AO12,AR12)/AVERAGE(AL25,AO25,AR25))*100</f>
        <v>0.74528582654515707</v>
      </c>
      <c r="H38" s="6">
        <f>(AVERAGE(AL13,AO13,AR13)/AVERAGE(AL25,AO25,AR25))*100</f>
        <v>0.57105391814978246</v>
      </c>
      <c r="I38" s="6">
        <f>(AVERAGE(AL14,AO14,AR14)/AVERAGE(AL25,AO25,AR25))*100</f>
        <v>0</v>
      </c>
      <c r="J38" s="6">
        <f>(AVERAGE(AL15,AO15,AR15)/AVERAGE(AL25,AO25,AR25))*100</f>
        <v>0</v>
      </c>
      <c r="K38" s="6">
        <f>(AVERAGE(AL16,AO16,AR16)/AVERAGE(AL25,AO25,AR25))*100</f>
        <v>0</v>
      </c>
      <c r="L38" s="6">
        <f>(AVERAGE(AL17,AO17,AR17)/AVERAGE(AL25,AO25,AR25))*100</f>
        <v>0</v>
      </c>
      <c r="M38" s="6">
        <f>(AVERAGE(AL18,AO18,AR18)/AVERAGE(AL25,AO25,AR25))*100</f>
        <v>0</v>
      </c>
      <c r="N38" s="6">
        <f>(AVERAGE(AL19,AO19,AR19)/AVERAGE(AL25,AO25,AR25))*100</f>
        <v>0</v>
      </c>
      <c r="O38" s="6">
        <f>(AVERAGE(AL20,AO20,AR20)/AVERAGE(AL25,AO25,AR25))*100</f>
        <v>0</v>
      </c>
      <c r="P38" s="6">
        <f>(AVERAGE(AL21,AO21,AR21)/AVERAGE(AL25,AO25,AR25))*100</f>
        <v>0</v>
      </c>
      <c r="Q38" s="6">
        <f>(AVERAGE(AL22,AO22,AR22)/AVERAGE(AL25,AO25,AR25))*100</f>
        <v>0</v>
      </c>
      <c r="R38" s="6">
        <f>(AVERAGE(AL23,AO23,AR23)/AVERAGE(AL25,AO25,AR25))*100</f>
        <v>0</v>
      </c>
      <c r="S38" s="6">
        <f>(AVERAGE(AL24,AO24,AR24)/AVERAGE(AL25,AO25,AR25))*100</f>
        <v>0</v>
      </c>
      <c r="T38" s="6"/>
      <c r="U38" s="6"/>
      <c r="V38" s="6">
        <f t="shared" si="2"/>
        <v>28.464765776705775</v>
      </c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spans="1:39">
      <c r="B39" s="1">
        <v>120</v>
      </c>
      <c r="C39" s="1">
        <f>(AVERAGE(AU8,AX8,BA8)/AVERAGE(AU25,AX25,BA25))*100</f>
        <v>78.254647223102523</v>
      </c>
      <c r="D39" s="1">
        <f>(AVERAGE(AU9,AX9,BA9)/AVERAGE(AU25,AX25,BA25))*100</f>
        <v>15.374435108653788</v>
      </c>
      <c r="E39" s="1">
        <f>(AVERAGE(AU10,AX10,BA10)/AVERAGE(AU25,AX25,BA25))*100</f>
        <v>4.6469022289742075</v>
      </c>
      <c r="F39" s="1">
        <f>(AVERAGE(AU11,AX11,BA11)/AVERAGE(AU25,AX25,BA25))*100</f>
        <v>0.94412229890993205</v>
      </c>
      <c r="G39" s="1">
        <f>(AVERAGE(AU12,AX12,BA12)/AVERAGE(AU25,AX25,BA25))*100</f>
        <v>0.71980210653812993</v>
      </c>
      <c r="H39" s="1">
        <f>(AVERAGE(AU13,AX13,BA13)/AVERAGE(AU25,AX25,BA25))*100</f>
        <v>6.0091033821417159E-2</v>
      </c>
      <c r="I39" s="1">
        <f>(AVERAGE(AU14,AX14,BA14)/AVERAGE(AU25,AX25,BA25))*100</f>
        <v>0</v>
      </c>
      <c r="J39" s="1">
        <f>(AVERAGE(AU15,AX15,BA15)/AVERAGE(AU25,AX25,BA25))*100</f>
        <v>0</v>
      </c>
      <c r="K39" s="1">
        <f>(AVERAGE(AU16,AX16,BA16)/AVERAGE(AU25,AX25,BA25))*100</f>
        <v>0</v>
      </c>
      <c r="L39" s="1">
        <f>(AVERAGE(AU17,AX17,BA17)/AVERAGE(AU25,AX25,BA25))*100</f>
        <v>0</v>
      </c>
      <c r="M39" s="1">
        <f>(AVERAGE(AU18,AX18,BA18)/AVERAGE(AU25,AX25,BA25))*100</f>
        <v>0</v>
      </c>
      <c r="N39" s="1">
        <f>(AVERAGE(AU19,AX19,BA19)/AVERAGE(AU25,AX25,BA25))*100</f>
        <v>0</v>
      </c>
      <c r="O39" s="1">
        <f>(AVERAGE(AU20,AX20,BA20)/AVERAGE(AU25,AX25,BA25))*100</f>
        <v>0</v>
      </c>
      <c r="P39" s="1">
        <f>(AVERAGE(AU21,AX21,BA21)/AVERAGE(AU25,AX25,BA25))*100</f>
        <v>0</v>
      </c>
      <c r="Q39" s="1">
        <f>(AVERAGE(AU22,AX22,BA22)/AVERAGE(AU25,AX25,BA25))*100</f>
        <v>0</v>
      </c>
      <c r="R39" s="1">
        <f>(AVERAGE(AU23,AX23,BA23)/AVERAGE(AU25,AX25,BA25))*100</f>
        <v>0</v>
      </c>
      <c r="S39" s="1">
        <f>(AVERAGE(AU24,AX24,BA24)/AVERAGE(AU25,AX25,BA25))*100</f>
        <v>0</v>
      </c>
      <c r="V39" s="6">
        <f t="shared" si="2"/>
        <v>21.745352776897477</v>
      </c>
    </row>
    <row r="41" spans="1:39">
      <c r="A41" s="1" t="s">
        <v>0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9">
      <c r="B42" s="1" t="s">
        <v>25</v>
      </c>
      <c r="C42" s="4" t="s">
        <v>24</v>
      </c>
      <c r="D42" s="5" t="s">
        <v>23</v>
      </c>
      <c r="E42" s="5" t="s">
        <v>22</v>
      </c>
      <c r="F42" s="5" t="s">
        <v>21</v>
      </c>
      <c r="G42" s="5" t="s">
        <v>20</v>
      </c>
      <c r="H42" s="4" t="s">
        <v>19</v>
      </c>
      <c r="I42" s="4" t="s">
        <v>18</v>
      </c>
      <c r="J42" s="4" t="s">
        <v>17</v>
      </c>
      <c r="K42" s="4" t="s">
        <v>16</v>
      </c>
      <c r="L42" s="4" t="s">
        <v>15</v>
      </c>
      <c r="M42" s="4" t="s">
        <v>14</v>
      </c>
      <c r="N42" s="4" t="s">
        <v>13</v>
      </c>
      <c r="O42" s="4" t="s">
        <v>12</v>
      </c>
      <c r="P42" s="4" t="s">
        <v>11</v>
      </c>
      <c r="Q42" s="4" t="s">
        <v>10</v>
      </c>
      <c r="R42" s="4" t="s">
        <v>9</v>
      </c>
      <c r="S42" s="4" t="s">
        <v>8</v>
      </c>
      <c r="T42" s="4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9">
      <c r="B43" s="1">
        <v>0</v>
      </c>
      <c r="C43" s="8">
        <f>STDEV(((B8/B25)*100),((E8/E25)*100),((H8/H25)*100))</f>
        <v>0.86606749120300108</v>
      </c>
      <c r="D43" s="8">
        <f>STDEV(((B9/B25)*100),((E9/E25)*100),((H9/H25)*100))</f>
        <v>0.77770761319684767</v>
      </c>
      <c r="E43" s="8">
        <f>STDEV(((B10/B25)*100),((E10/E25)*100),((H10/H25)*100))</f>
        <v>0.28507759670434879</v>
      </c>
      <c r="F43" s="8">
        <f>STDEV(((B11/B25)*100),((E11/E25)*100),((H11/H25)*100))</f>
        <v>0.10442821648828644</v>
      </c>
      <c r="G43" s="8">
        <f>STDEV(((B12/B25)*100),((E12/E25)*100),((H12/H25)*100))</f>
        <v>0</v>
      </c>
      <c r="H43" s="8">
        <f>STDEV(((B13/B25)*100),((E13/E25)*100),((H13/H25)*100))</f>
        <v>0</v>
      </c>
      <c r="I43" s="8">
        <f>STDEV(((B14/B25)*100),((E14/E25)*100),((H14/H25)*100))</f>
        <v>0</v>
      </c>
      <c r="J43" s="8">
        <f>STDEV(((B15/B25)*100),((E15/E25)*100),((H15/H25)*100))</f>
        <v>0</v>
      </c>
      <c r="K43" s="8">
        <f>STDEV(((B16/B25)*100),((E16/E25)*100),((H16/H25)*100))</f>
        <v>0</v>
      </c>
      <c r="L43" s="8">
        <f>STDEV(((B17/B25)*100),((E17/E25)*100),((H17/H25)*100))</f>
        <v>0</v>
      </c>
      <c r="M43" s="8">
        <f>STDEV(((B18/$B$25)*100),((E18/$E$25)*100),((H18/$H$25)*100))</f>
        <v>0</v>
      </c>
      <c r="N43" s="8">
        <f>STDEV(((B19/B25)*100),((E19/E25)*100),((H19/H25)*100))</f>
        <v>0</v>
      </c>
      <c r="O43" s="8">
        <f>STDEV(((B20/B25)*100),((E20/E25)*100),((H20/H25)*100))</f>
        <v>0</v>
      </c>
      <c r="P43" s="8">
        <f>STDEV(((B21/B25)*100),((E21/E25)*100),((H21/H25)*100))</f>
        <v>0</v>
      </c>
      <c r="Q43" s="8">
        <f>STDEV(((B22/B25)*100),((E22/E25)*100),((H22/H25)*100))</f>
        <v>0</v>
      </c>
      <c r="R43" s="8">
        <f>STDEV(((B23/B25)*100),((E23/E25)*100),((H23/H25)*100))</f>
        <v>0</v>
      </c>
      <c r="S43" s="8">
        <f>STDEV(((B24/B25)*100),((E24/E25)*100),((H24/H25)*100))</f>
        <v>0</v>
      </c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9">
      <c r="B44" s="1">
        <v>5</v>
      </c>
      <c r="C44" s="1">
        <f>STDEV(((K8/K25)*100),((N8/N25)*100),((Q8/Q25)*100))</f>
        <v>9.020020342502864</v>
      </c>
      <c r="D44" s="8">
        <f>STDEV(((K9/K25)*100),((N9/N25)*100),((Q9/Q25)*100))</f>
        <v>7.1646176691104708</v>
      </c>
      <c r="E44" s="8">
        <f>STDEV(((K10/K25)*100),((N10/N25)*100),((Q10/Q25)*100))</f>
        <v>1.7144860510455868</v>
      </c>
      <c r="F44" s="8">
        <f>STDEV(((K11/K25)*100),((N11/N25)*100),((Q11/Q25)*100))</f>
        <v>0.16284385897078585</v>
      </c>
      <c r="G44" s="8">
        <f>STDEV(((K12/K25)*100),((N12/N25)*100),((Q12/Q25)*100))</f>
        <v>3.8245855368569767E-2</v>
      </c>
      <c r="H44" s="8">
        <f>STDEV(((K13/K25)*100),((N13/N25)*100),((Q13/Q25)*100))</f>
        <v>0</v>
      </c>
      <c r="I44" s="8">
        <f>STDEV(((K14/K25)*100),((N14/N25)*100),((Q14/Q25)*100))</f>
        <v>0</v>
      </c>
      <c r="J44" s="8">
        <f>STDEV(((K15/K25)*100),((N15/N25)*100),((Q15/Q25)*100))</f>
        <v>0</v>
      </c>
      <c r="K44" s="8">
        <f>STDEV(((K16/K25)*100),((N16/N25)*100),((Q16/Q25)*100))</f>
        <v>0</v>
      </c>
      <c r="L44" s="8">
        <f>STDEV((($K17/$K$25)*100),(($N17/$N$25)*100),(($Q17/$Q$25)*100))</f>
        <v>0</v>
      </c>
      <c r="M44" s="8">
        <f>STDEV((($K18/$K$25)*100),(($N18/$N$25)*100),(($Q18/$Q$25)*100))</f>
        <v>0</v>
      </c>
      <c r="N44" s="8">
        <f>STDEV((($K19/$K$25)*100),(($N19/$N$25)*100),(($Q19/$Q$25)*100))</f>
        <v>0</v>
      </c>
      <c r="O44" s="8">
        <f>STDEV((($K20/$K$25)*100),(($N20/$N$25)*100),(($Q20/$Q$25)*100))</f>
        <v>0</v>
      </c>
      <c r="P44" s="8">
        <f>STDEV((($K21/$K$25)*100),(($N21/$N$25)*100),(($Q21/$Q$25)*100))</f>
        <v>0</v>
      </c>
      <c r="Q44" s="8">
        <f>STDEV((($K22/$K$25)*100),(($N22/$N$25)*100),(($Q22/$Q$25)*100))</f>
        <v>0</v>
      </c>
      <c r="R44" s="8">
        <f>STDEV((($K23/$K$25)*100),(($N23/$N$25)*100),(($Q23/$Q$25)*100))</f>
        <v>0</v>
      </c>
      <c r="S44" s="8">
        <f>STDEV((($K24/$K$25)*100),(($N24/$N$25)*100),(($Q24/$Q$25)*100))</f>
        <v>0</v>
      </c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9">
      <c r="B45" s="1">
        <v>15</v>
      </c>
      <c r="C45" s="1">
        <f>STDEV(((T8/T25)*100),((W8/W25)*100),((Z8/Z25)*100))</f>
        <v>7.9636189823384926</v>
      </c>
      <c r="D45" s="8">
        <f>STDEV(((T9/T25)*100),((W9/W25)*100),((Z9/Z25)*100))</f>
        <v>3.2847335792903944</v>
      </c>
      <c r="E45" s="8">
        <f>STDEV(((T10/T25)*100),((W10/W25)*100),((Z10/Z25)*100))</f>
        <v>10.417681701936027</v>
      </c>
      <c r="F45" s="8">
        <f>STDEV(((T11/T25)*100),((W11/W25)*100),((Z11/Z25)*100))</f>
        <v>0</v>
      </c>
      <c r="G45" s="8">
        <f>STDEV(((T12/T25)*100),((W12/W25)*100),((Z12/Z25)*100))</f>
        <v>0</v>
      </c>
      <c r="H45" s="8">
        <f>STDEV(((T13/T25)*100),((W13/W25)*100),((Z13/Z25)*100))</f>
        <v>0</v>
      </c>
      <c r="I45" s="8">
        <f>STDEV(((T14/T25)*100),((W14/W25)*100),((Z14/Z25)*100))</f>
        <v>0</v>
      </c>
      <c r="J45" s="8">
        <f>STDEV(((T15/T25)*100),((W15/W25)*100),((Z15/Z25)*100))</f>
        <v>0</v>
      </c>
      <c r="K45" s="8">
        <f>STDEV(((T16/T25)*100),((W16/W25)*100),((Z16/Z25)*100))</f>
        <v>0</v>
      </c>
      <c r="L45" s="8">
        <f>STDEV((($T17/$T$25)*100),(($W17/$W$25)*100),(($Z17/$Z$25)*100))</f>
        <v>0</v>
      </c>
      <c r="M45" s="8">
        <f>STDEV((($T18/$T$25)*100),(($W18/$W$25)*100),(($Z18/$Z$25)*100))</f>
        <v>0</v>
      </c>
      <c r="N45" s="8">
        <f>STDEV((($T19/$T$25)*100),(($W19/$W$25)*100),(($Z19/$Z$25)*100))</f>
        <v>0</v>
      </c>
      <c r="O45" s="8">
        <f>STDEV((($T20/$T$25)*100),(($W20/$W$25)*100),(($Z20/$Z$25)*100))</f>
        <v>0</v>
      </c>
      <c r="P45" s="8">
        <f>STDEV((($T21/$T$25)*100),(($W21/$W$25)*100),(($Z21/$Z$25)*100))</f>
        <v>0</v>
      </c>
      <c r="Q45" s="8">
        <f>STDEV((($T22/$T$25)*100),(($W22/$W$25)*100),(($Z22/$Z$25)*100))</f>
        <v>0</v>
      </c>
      <c r="R45" s="8">
        <f>STDEV((($T23/$T$25)*100),(($W23/$W$25)*100),(($Z23/$Z$25)*100))</f>
        <v>0</v>
      </c>
      <c r="S45" s="8">
        <f>STDEV((($T24/$T$25)*100),(($W24/$W$25)*100),(($Z24/$Z$25)*100))</f>
        <v>0</v>
      </c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9">
      <c r="B46" s="1">
        <v>30</v>
      </c>
      <c r="C46" s="1">
        <f>STDEV(((AC8/AC25)*100),((AF8/AF25)*100),((AI8/AI25)*100))</f>
        <v>1.2494209373974536</v>
      </c>
      <c r="D46" s="8">
        <f>STDEV(((AC9/AC25)*100),((AF9/AF25)*100),((AI9/AI25)*100))</f>
        <v>0.39434761544529623</v>
      </c>
      <c r="E46" s="8">
        <f>STDEV(((AC10/AC25)*100),((AF10/AF25)*100),((AI10/AI25)*100))</f>
        <v>0.54935996486645011</v>
      </c>
      <c r="F46" s="8">
        <f>STDEV(((AC11/AC25)*100),((AF11/AF25)*100),((AI11/AI25)*100))</f>
        <v>0.31258537768712263</v>
      </c>
      <c r="G46" s="8">
        <f>STDEV(((AC12/AC25)*100),((AF12/AF25)*100),((AI12/AI25)*100))</f>
        <v>0.17958839451573455</v>
      </c>
      <c r="H46" s="8">
        <f>STDEV(((AC13/AC25)*100),((AF13/AF25)*100),((AI13/AI25)*100))</f>
        <v>5.9928997580306141E-2</v>
      </c>
      <c r="I46" s="8">
        <f>STDEV(((AC14/AC25)*100),((AF14/AF25)*100),((AI14/AI25)*100))</f>
        <v>0</v>
      </c>
      <c r="J46" s="8">
        <f>STDEV(((AC15/AC25)*100),((AF15/AF25)*100),((AI15/AI25)*100))</f>
        <v>0</v>
      </c>
      <c r="K46" s="8">
        <f>STDEV(((AC16/AC25)*100),((AF16/AF25)*100),((AI16/AI25)*100))</f>
        <v>0</v>
      </c>
      <c r="L46" s="8">
        <f>STDEV((($AC$17/$AC$25)*100),(($AF$17/$AF$25)*100),(($AI$17/$AI$25)*100))</f>
        <v>0</v>
      </c>
      <c r="M46" s="8">
        <f>STDEV((($AC$18/$AC$25)*100),(($AF$18/$AF$25)*100),(($AI$18/$AI$25)*100))</f>
        <v>0</v>
      </c>
      <c r="N46" s="8">
        <f>STDEV((($AC$19/$AC$25)*100),(($AF$19/$AF$25)*100),(($AI$19/$AI$25)*100))</f>
        <v>0</v>
      </c>
      <c r="O46" s="8">
        <f>STDEV((($AC$20/$AC$25)*100),(($AF$20/$AF$25)*100),(($AI$20/$AI$25)*100))</f>
        <v>0</v>
      </c>
      <c r="P46" s="8">
        <f>STDEV((($AC$21/$AC$25)*100),(($AF$21/$AF$25)*100),(($AI$21/$AI$25)*100))</f>
        <v>0</v>
      </c>
      <c r="Q46" s="8">
        <f>STDEV((($AC$22/$AC$25)*100),(($AF$22/$AF$25)*100),(($AI$22/$AI$25)*100))</f>
        <v>0</v>
      </c>
      <c r="R46" s="8">
        <f>STDEV((($AC$23/$AC$25)*100),(($AF$23/$AF$25)*100),(($AI$23/$AI$25)*100))</f>
        <v>0</v>
      </c>
      <c r="S46" s="8">
        <f>STDEV((($AC$24/$AC$25)*100),(($AF$24/$AF$25)*100),(($AI$24/$AI$25)*100))</f>
        <v>0</v>
      </c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9">
      <c r="B47" s="1">
        <v>60</v>
      </c>
      <c r="C47" s="1">
        <f>STDEV(((AL8/AL25)*100),((AO8/AO25)*100),((AR8/AR25)*100))</f>
        <v>0.40629013835275707</v>
      </c>
      <c r="D47" s="8">
        <f>STDEV(((AL9/AL25)*100),((AO9/AO25)*100),((AR9/AR25)*100))</f>
        <v>0.41229668083167859</v>
      </c>
      <c r="E47" s="8">
        <f>STDEV(((AL10/AL25)*100),((AO10/AO25)*100),((AR10/AR25)*100))</f>
        <v>0.22907388595764092</v>
      </c>
      <c r="F47" s="8">
        <f>STDEV(((AL11/AL25)*100),((AO11/AO25)*100),((AR11/AR25)*100))</f>
        <v>0.55801378586858907</v>
      </c>
      <c r="G47" s="8">
        <f>STDEV(((AL12/AL25)*100),((AO12/AO25)*100),((AR12/AR25)*100))</f>
        <v>0.1145737224364245</v>
      </c>
      <c r="H47" s="8">
        <f>STDEV(((AL13/AL25)*100),((AO13/AO25)*100),((AR13/AR25)*100))</f>
        <v>0.14421850804586722</v>
      </c>
      <c r="I47" s="8">
        <f>STDEV(((AL14/AL25)*100),((AO14/AO25)*100),((AR14/AR25)*100))</f>
        <v>0</v>
      </c>
      <c r="J47" s="8">
        <f>STDEV(((AL15/AL25)*100),((AO15/AO25)*100),((AR15/AR25)*100))</f>
        <v>0</v>
      </c>
      <c r="K47" s="8">
        <f>STDEV(((AL16/AL25)*100),((AO16/AO25)*100),((AR16/AR25)*100))</f>
        <v>0</v>
      </c>
      <c r="L47" s="8">
        <f>STDEV((($AL$17/$AL$25)*100),(($AO$17/$AO$25)*100),(($AR$17/$AR$25)*100))</f>
        <v>0</v>
      </c>
      <c r="M47" s="8">
        <f>STDEV((($AL$18/$AL$25)*100),(($AO$18/$AO$25)*100),(($AR$18/$AR$25)*100))</f>
        <v>0</v>
      </c>
      <c r="N47" s="8">
        <f>STDEV((($AL$19/$AL$25)*100),(($AO$19/$AO$25)*100),(($AR$19/$AR$25)*100))</f>
        <v>0</v>
      </c>
      <c r="O47" s="8">
        <f>STDEV((($AL$20/$AL$25)*100),(($AO$20/$AO$25)*100),(($AR$20/$AR$25)*100))</f>
        <v>0</v>
      </c>
      <c r="P47" s="8">
        <f>STDEV((($AL$21/$AL$25)*100),(($AO$21/$AO$25)*100),(($AR$21/$AR$25)*100))</f>
        <v>0</v>
      </c>
      <c r="Q47" s="8">
        <f>STDEV((($AL$22/$AL$25)*100),(($AO$22/$AO$25)*100),(($AR$22/$AR$25)*100))</f>
        <v>0</v>
      </c>
      <c r="R47" s="8">
        <f>STDEV((($AL$23/$AL$25)*100),(($AO$23/$AO$25)*100),(($AR$23/$AR$25)*100))</f>
        <v>0</v>
      </c>
      <c r="S47" s="8">
        <f>STDEV((($AL$24/$AL$25)*100),(($AO$24/$AO$25)*100),(($AR$24/$AR$25)*100))</f>
        <v>0</v>
      </c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9">
      <c r="B48" s="1">
        <v>120</v>
      </c>
      <c r="C48" s="1">
        <f>STDEV(((AU8/AU25)*100),((AX8/AX25)*100),((BA8/BA25)*100))</f>
        <v>1.8920100556814157</v>
      </c>
      <c r="D48" s="8">
        <f>STDEV(((AU9/AU25)*100),((AX9/AX25)*100),((BA9/BA25)*100))</f>
        <v>1.5064932336198935</v>
      </c>
      <c r="E48" s="8">
        <f>STDEV(((AU10/AU25)*100),((AX10/AX25)*100),((BA10/BA25)*100))</f>
        <v>0.29318808139898656</v>
      </c>
      <c r="F48" s="8">
        <f>STDEV(((AU11/AU25)*100),((AX11/AX25)*100),((BA11/BA25)*100))</f>
        <v>0.15880122208162503</v>
      </c>
      <c r="G48" s="8">
        <f>STDEV(((AU12/AU25)*100),((AX12/AX25)*100),((BA12/BA25)*100))</f>
        <v>0.44980510861188044</v>
      </c>
      <c r="H48" s="8">
        <f>STDEV(((AU13/AU25)*100),((AX13/AX25)*100),((BA13/BA25)*100))</f>
        <v>0.11619730079508767</v>
      </c>
      <c r="I48" s="8">
        <f>STDEV(((AU14/AU25)*100),((AX14/AX25)*100),((BA14/BA25)*100))</f>
        <v>0</v>
      </c>
      <c r="J48" s="8">
        <f>STDEV(((AU15/AU25)*100),((AX15/AX25)*100),((BA15/BA25)*100))</f>
        <v>0</v>
      </c>
      <c r="K48" s="8">
        <f>STDEV(((AU16/AU25)*100),((AX16/AX25)*100),((BA16/BA25)*100))</f>
        <v>0</v>
      </c>
      <c r="L48" s="8">
        <f>STDEV((($AU$17/$AU$25)*100),(($AX$17/$AX$25)*100),(($BA$17/$BA$25)*100))</f>
        <v>0</v>
      </c>
      <c r="M48" s="8">
        <f>STDEV((($AU$18/$AU$25)*100),(($AX$18/$AX$25)*100),(($BA$18/$BA$25)*100))</f>
        <v>0</v>
      </c>
      <c r="N48" s="8">
        <f>STDEV((($AU$19/$AU$25)*100),(($AX$19/$AX$25)*100),(($BA$19/$BA$25)*100))</f>
        <v>0</v>
      </c>
      <c r="O48" s="8">
        <f>STDEV((($AU$20/$AU$25)*100),(($AX$20/$AX$25)*100),(($BA$20/$BA$25)*100))</f>
        <v>0</v>
      </c>
      <c r="P48" s="8">
        <f>STDEV((($AU$21/$AU$25)*100),(($AX$21/$AX$25)*100),(($BA$21/$BA$25)*100))</f>
        <v>0</v>
      </c>
      <c r="Q48" s="8">
        <f>STDEV((($AU$22/$AU$25)*100),(($AX$22/$AX$25)*100),(($BA$22/$BA$25)*100))</f>
        <v>0</v>
      </c>
      <c r="R48" s="8">
        <f>STDEV((($AU$23/$AU$25)*100),(($AX$23/$AX$25)*100),(($BA$23/$BA$25)*100))</f>
        <v>0</v>
      </c>
      <c r="S48" s="8">
        <f>STDEV((($AU$24/$AU$25)*100),(($AX$24/$AX$25)*100),(($BA$24/$BA$25)*100))</f>
        <v>0</v>
      </c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22"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 spans="1:22">
      <c r="A50" s="1" t="s">
        <v>7</v>
      </c>
      <c r="B50" s="1" t="s">
        <v>6</v>
      </c>
      <c r="C50" s="3" t="s">
        <v>5</v>
      </c>
      <c r="D50" s="3" t="s">
        <v>4</v>
      </c>
      <c r="E50" s="3" t="s">
        <v>3</v>
      </c>
      <c r="F50" s="3" t="s">
        <v>2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 spans="1:22">
      <c r="A51" s="1" t="s">
        <v>1</v>
      </c>
      <c r="B51" s="1">
        <f>(AVERAGE(K25,N25,Q25)/AVERAGE(B25,E25,H25))</f>
        <v>0.80106647621660643</v>
      </c>
      <c r="C51" s="1">
        <f>(AVERAGE(T25,W25,Z25)/AVERAGE(B25,E25,H25))</f>
        <v>5.6903895746430143E-2</v>
      </c>
      <c r="D51" s="1">
        <f>(AVERAGE(AC25,AF25,AI25)/AVERAGE(B25,E25,H25))</f>
        <v>1.084535836502923</v>
      </c>
      <c r="E51" s="1">
        <f>(AVERAGE(AL25,AO25,AR25)/AVERAGE(B25,E25,H25))</f>
        <v>1.0801395053513114</v>
      </c>
      <c r="F51" s="1">
        <f>(AVERAGE(AU25,AX25,BA25)/AVERAGE(B25,E25,H25))</f>
        <v>0.76556970150150605</v>
      </c>
    </row>
    <row r="52" spans="1:22">
      <c r="A52" s="1" t="s">
        <v>0</v>
      </c>
      <c r="B52" s="1">
        <f>STDEV((K25/B25),(N25/E25),(Q25/H25))</f>
        <v>0.40449456638985454</v>
      </c>
      <c r="C52" s="1">
        <f>STDEV((T25/B25),(W25/E25),(Z25/H25))</f>
        <v>1.5462598139817265E-2</v>
      </c>
      <c r="D52" s="1">
        <f>STDEV((AC25/B25),(AF25/E25),(AI25/H25))</f>
        <v>0.66198760523828315</v>
      </c>
      <c r="E52" s="1">
        <f>STDEV((AL25/B25),(AO25/E25),(AR25/H25))</f>
        <v>0.8892348509057838</v>
      </c>
      <c r="F52" s="1">
        <f>STDEV((AU25/B25),(AX25/E25),(BA25/H25))</f>
        <v>0.55114648627913643</v>
      </c>
    </row>
    <row r="53" spans="1:22">
      <c r="A53" s="1" t="s">
        <v>30</v>
      </c>
      <c r="B53" s="1" t="e">
        <f>TTEST((K25,N25,Q25),(B25,E25,H25),2,3)</f>
        <v>#VALUE!</v>
      </c>
      <c r="C53" s="1" t="e">
        <f>TTEST((T25,W25,Z25),(B25,E25,H2),2,1)</f>
        <v>#VALUE!</v>
      </c>
      <c r="D53" s="1" t="e">
        <f>TTEST((AC25,AF25,AI25),(B25,E25,H25),2,1)</f>
        <v>#VALUE!</v>
      </c>
      <c r="E53" s="1" t="e">
        <f>TTEST((AL25,AO25,AR25),(B25,E25,H25),2,1)</f>
        <v>#VALUE!</v>
      </c>
      <c r="F53" s="1" t="e">
        <f>TTEST((AU25,AX25,BA25),(B25,E25,H25),2,1)</f>
        <v>#VALUE!</v>
      </c>
    </row>
    <row r="54" spans="1:22">
      <c r="A54" s="7" t="s">
        <v>29</v>
      </c>
    </row>
    <row r="55" spans="1:22">
      <c r="A55" s="1" t="s">
        <v>27</v>
      </c>
    </row>
    <row r="56" spans="1:22">
      <c r="B56" s="1" t="s">
        <v>25</v>
      </c>
      <c r="C56" s="4" t="s">
        <v>24</v>
      </c>
      <c r="D56" s="5" t="s">
        <v>23</v>
      </c>
      <c r="E56" s="5" t="s">
        <v>22</v>
      </c>
      <c r="F56" s="5" t="s">
        <v>21</v>
      </c>
      <c r="G56" s="5" t="s">
        <v>20</v>
      </c>
      <c r="H56" s="4" t="s">
        <v>19</v>
      </c>
      <c r="I56" s="4" t="s">
        <v>18</v>
      </c>
      <c r="J56" s="4" t="s">
        <v>17</v>
      </c>
      <c r="K56" s="4" t="s">
        <v>16</v>
      </c>
      <c r="L56" s="4" t="s">
        <v>15</v>
      </c>
      <c r="M56" s="4" t="s">
        <v>14</v>
      </c>
      <c r="N56" s="4" t="s">
        <v>13</v>
      </c>
      <c r="O56" s="4" t="s">
        <v>12</v>
      </c>
      <c r="P56" s="4" t="s">
        <v>11</v>
      </c>
      <c r="Q56" s="4" t="s">
        <v>10</v>
      </c>
      <c r="R56" s="4" t="s">
        <v>9</v>
      </c>
      <c r="S56" s="4" t="s">
        <v>8</v>
      </c>
      <c r="T56" s="4"/>
      <c r="V56" s="1" t="s">
        <v>26</v>
      </c>
    </row>
    <row r="57" spans="1:22">
      <c r="B57" s="1">
        <v>0</v>
      </c>
      <c r="C57" s="6">
        <f>(AVERAGE(C8,F8,I8)/AVERAGE(C25,F25,I25))*100</f>
        <v>94.129583009133611</v>
      </c>
      <c r="D57" s="6">
        <f>(AVERAGE(C9,F9,I9)/AVERAGE(C25,F25,I25))*100</f>
        <v>5.7340752078372521</v>
      </c>
      <c r="E57" s="6">
        <f>(AVERAGE(C10,F10,I10)/AVERAGE(C25,F25,I25))*100</f>
        <v>0.1363417830291119</v>
      </c>
      <c r="F57" s="6">
        <f>(AVERAGE(C11,F11,I11)/AVERAGE(C25,F25,I25))*100</f>
        <v>0</v>
      </c>
      <c r="G57" s="6">
        <f>(AVERAGE($C12,$F12,$I12)/AVERAGE($C$25,$F$25,$I$25))*100</f>
        <v>0</v>
      </c>
      <c r="H57" s="6">
        <f>(AVERAGE($C13,$F13,$I13)/AVERAGE($C$25,$F$25,$I$25))*100</f>
        <v>0</v>
      </c>
      <c r="I57" s="6">
        <f>(AVERAGE($C14,$F14,$I14)/AVERAGE($C$25,$F$25,$I$25))*100</f>
        <v>0</v>
      </c>
      <c r="J57" s="6">
        <f>(AVERAGE($C15,$F15,$I15)/AVERAGE($C$25,$F$25,$I$25))*100</f>
        <v>0</v>
      </c>
      <c r="K57" s="6">
        <f>(AVERAGE($C16,$F16,$I16)/AVERAGE($C$25,$F$25,$I$25))*100</f>
        <v>0</v>
      </c>
      <c r="L57" s="6">
        <f>(AVERAGE($C17,$F17,$I17)/AVERAGE($C$25,$F$25,$I$25))*100</f>
        <v>0</v>
      </c>
      <c r="M57" s="6">
        <f>(AVERAGE($C18,$F18,$I18)/AVERAGE($C$25,$F$25,$I$25))*100</f>
        <v>0</v>
      </c>
      <c r="N57" s="6">
        <f>(AVERAGE($C19,$F19,$I19)/AVERAGE($C$25,$F$25,$I$25))*100</f>
        <v>0</v>
      </c>
      <c r="O57" s="6">
        <f>(AVERAGE($C20,$F20,$I20)/AVERAGE($C$25,$F$25,$I$25))*100</f>
        <v>0</v>
      </c>
      <c r="P57" s="6">
        <f>(AVERAGE($C21,$F21,$I21)/AVERAGE($C$25,$F$25,$I$25))*100</f>
        <v>0</v>
      </c>
      <c r="Q57" s="6">
        <f>(AVERAGE($C22,$F22,$I22)/AVERAGE($C$25,$F$25,$I$25))*100</f>
        <v>0</v>
      </c>
      <c r="R57" s="6">
        <f>(AVERAGE($C23,$F23,$I23)/AVERAGE($C$25,$F$25,$I$25))*100</f>
        <v>0</v>
      </c>
      <c r="S57" s="6">
        <f>(AVERAGE($C24,$F24,$I24)/AVERAGE($C$25,$F$25,$I$25))*100</f>
        <v>0</v>
      </c>
      <c r="T57" s="6"/>
      <c r="U57" s="6"/>
      <c r="V57" s="6">
        <f t="shared" ref="V57:V62" si="3">SUM(D57:T57)</f>
        <v>5.8704169908663637</v>
      </c>
    </row>
    <row r="58" spans="1:22">
      <c r="B58" s="1">
        <v>5</v>
      </c>
      <c r="C58" s="6">
        <f>(AVERAGE(L8,O8,R8)/AVERAGE(L25,O25,R25))*100</f>
        <v>81.135850336940607</v>
      </c>
      <c r="D58" s="6">
        <f>(AVERAGE(L9,O9,R9)/AVERAGE(L25,O25,R25))*100</f>
        <v>14.427128459672565</v>
      </c>
      <c r="E58" s="6">
        <f>(AVERAGE(L10,O10,R10)/AVERAGE(L25,O25,R25))*100</f>
        <v>3.3862154092669154</v>
      </c>
      <c r="F58" s="6">
        <f>(AVERAGE(L11,O11,R11)/AVERAGE(L25,O25,R25))*100</f>
        <v>0.87142950005039688</v>
      </c>
      <c r="G58" s="6">
        <f>(AVERAGE($L12,$O12,$R12)/AVERAGE($L$25,$O$25,$R$25))*100</f>
        <v>0.12220083040669555</v>
      </c>
      <c r="H58" s="6">
        <f>(AVERAGE($L13,$O13,$R13)/AVERAGE($L$25,$O$25,$R$25))*100</f>
        <v>5.7175463662825658E-2</v>
      </c>
      <c r="I58" s="6">
        <f>(AVERAGE($L14,$O14,$R14)/AVERAGE($L$25,$O$25,$R$25))*100</f>
        <v>0</v>
      </c>
      <c r="J58" s="6">
        <f>(AVERAGE($L15,$O15,$R15)/AVERAGE($L$25,$O$25,$R$25))*100</f>
        <v>0</v>
      </c>
      <c r="K58" s="6">
        <f>(AVERAGE($L16,$O16,$R16)/AVERAGE($L$25,$O$25,$R$25))*100</f>
        <v>0</v>
      </c>
      <c r="L58" s="6">
        <f>(AVERAGE($L17,$O17,$R17)/AVERAGE($L$25,$O$25,$R$25))*100</f>
        <v>0</v>
      </c>
      <c r="M58" s="6">
        <f>(AVERAGE($L18,$O18,$R18)/AVERAGE($L$25,$O$25,$R$25))*100</f>
        <v>0</v>
      </c>
      <c r="N58" s="6">
        <f>(AVERAGE($L19,$O19,$R19)/AVERAGE($L$25,$O$25,$R$25))*100</f>
        <v>0</v>
      </c>
      <c r="O58" s="6">
        <f>(AVERAGE($L20,$O20,$R20)/AVERAGE($L$25,$O$25,$R$25))*100</f>
        <v>0</v>
      </c>
      <c r="P58" s="6">
        <f>(AVERAGE($L21,$O21,$R21)/AVERAGE($L$25,$O$25,$R$25))*100</f>
        <v>0</v>
      </c>
      <c r="Q58" s="6">
        <f>(AVERAGE($L22,$O22,$R22)/AVERAGE($L$25,$O$25,$R$25))*100</f>
        <v>0</v>
      </c>
      <c r="R58" s="6">
        <f>(AVERAGE($L23,$O23,$R23)/AVERAGE($L$25,$O$25,$R$25))*100</f>
        <v>0</v>
      </c>
      <c r="S58" s="6">
        <f>(AVERAGE($L24,$O24,$R24)/AVERAGE($L$25,$O$25,$R$25))*100</f>
        <v>0</v>
      </c>
      <c r="T58" s="6"/>
      <c r="U58" s="6"/>
      <c r="V58" s="6">
        <f t="shared" si="3"/>
        <v>18.864149663059397</v>
      </c>
    </row>
    <row r="59" spans="1:22">
      <c r="B59" s="1">
        <v>15</v>
      </c>
      <c r="C59" s="6">
        <f>(AVERAGE(U8,X8,AA8)/AVERAGE(U25,X25,AA25))*100</f>
        <v>78.292114337021133</v>
      </c>
      <c r="D59" s="6">
        <f>(AVERAGE(U9,X9,AA9)/AVERAGE(U25,X25,AA25))*100</f>
        <v>17.202345584007311</v>
      </c>
      <c r="E59" s="6">
        <f>(AVERAGE(U10,X10,AA10)/AVERAGE(U25,X25,AA25))*100</f>
        <v>3.8040546925086001</v>
      </c>
      <c r="F59" s="6">
        <f>(AVERAGE(U11,X11,AA11)/AVERAGE(U25,X25,AA25))*100</f>
        <v>0.50635411982568379</v>
      </c>
      <c r="G59" s="6">
        <f>(AVERAGE($U12,$X12,$AA12)/AVERAGE($U$25,$X$25,$AA$25))*100</f>
        <v>0.19513126663725322</v>
      </c>
      <c r="H59" s="6">
        <f>(AVERAGE($U13,$X13,$AA13)/AVERAGE($U$25,$X$25,$AA$25))*100</f>
        <v>0</v>
      </c>
      <c r="I59" s="6">
        <f>(AVERAGE($U14,$X14,$AA14)/AVERAGE($U$25,$X$25,$AA$25))*100</f>
        <v>0</v>
      </c>
      <c r="J59" s="6">
        <f>(AVERAGE($U15,$X15,$AA15)/AVERAGE($U$25,$X$25,$AA$25))*100</f>
        <v>0</v>
      </c>
      <c r="K59" s="6">
        <f>(AVERAGE($U16,$X16,$AA16)/AVERAGE($U$25,$X$25,$AA$25))*100</f>
        <v>0</v>
      </c>
      <c r="L59" s="6">
        <f>(AVERAGE($U17,$X17,$AA17)/AVERAGE($U$25,$X$25,$AA$25))*100</f>
        <v>0</v>
      </c>
      <c r="M59" s="6">
        <f>(AVERAGE($U18,$X18,$AA18)/AVERAGE($U$25,$X$25,$AA$25))*100</f>
        <v>0</v>
      </c>
      <c r="N59" s="6">
        <f>(AVERAGE($U19,$X19,$AA19)/AVERAGE($U$25,$X$25,$AA$25))*100</f>
        <v>0</v>
      </c>
      <c r="O59" s="6">
        <f>(AVERAGE($U20,$X20,$AA20)/AVERAGE($U$25,$X$25,$AA$25))*100</f>
        <v>0</v>
      </c>
      <c r="P59" s="6">
        <f>(AVERAGE($U21,$X21,$AA21)/AVERAGE($U$25,$X$25,$AA$25))*100</f>
        <v>0</v>
      </c>
      <c r="Q59" s="6">
        <f>(AVERAGE($U22,$X22,$AA22)/AVERAGE($U$25,$X$25,$AA$25))*100</f>
        <v>0</v>
      </c>
      <c r="R59" s="6">
        <f>(AVERAGE($U23,$X23,$AA23)/AVERAGE($U$25,$X$25,$AA$25))*100</f>
        <v>0</v>
      </c>
      <c r="S59" s="6">
        <f>(AVERAGE($U24,$X24,$AA24)/AVERAGE($U$25,$X$25,$AA$25))*100</f>
        <v>0</v>
      </c>
      <c r="T59" s="6"/>
      <c r="U59" s="6"/>
      <c r="V59" s="6">
        <f t="shared" si="3"/>
        <v>21.70788566297885</v>
      </c>
    </row>
    <row r="60" spans="1:22">
      <c r="B60" s="1">
        <v>30</v>
      </c>
      <c r="C60" s="6">
        <f>(AVERAGE(AD8,AG8,AJ8)/AVERAGE(AD25,AG25,AJ25))*100</f>
        <v>91.932845390663573</v>
      </c>
      <c r="D60" s="6">
        <f>(AVERAGE(AD9,AG9,AJ9)/AVERAGE(AD25,AG25,AJ25))*100</f>
        <v>7.7582986691879432</v>
      </c>
      <c r="E60" s="6">
        <f>(AVERAGE(AD10,AG10,AJ10)/AVERAGE(AD25,AG25,AJ25))*100</f>
        <v>0.20120977031752885</v>
      </c>
      <c r="F60" s="6">
        <f>(AVERAGE(AD11,AG11,AJ11)/AVERAGE(AD25,AG25,AJ25))*100</f>
        <v>0</v>
      </c>
      <c r="G60" s="6">
        <f>(AVERAGE($AD12,$AG12,$AJ12)/AVERAGE($AD$25,$AG$25,$AJ$25))*100</f>
        <v>0</v>
      </c>
      <c r="H60" s="6">
        <f>(AVERAGE($AD13,$AG13,$AJ13)/AVERAGE($AD$25,$AG$25,$AJ$25))*100</f>
        <v>0.10764616983096258</v>
      </c>
      <c r="I60" s="6">
        <f>(AVERAGE($AD14,$AG14,$AJ14)/AVERAGE($AD$25,$AG$25,$AJ$25))*100</f>
        <v>0</v>
      </c>
      <c r="J60" s="6">
        <f>(AVERAGE($AD15,$AG15,$AJ15)/AVERAGE($AD$25,$AG$25,$AJ$25))*100</f>
        <v>0</v>
      </c>
      <c r="K60" s="6">
        <f>(AVERAGE($AD16,$AG16,$AJ16)/AVERAGE($AD$25,$AG$25,$AJ$25))*100</f>
        <v>0</v>
      </c>
      <c r="L60" s="6">
        <f>(AVERAGE($AD17,$AG17,$AJ17)/AVERAGE($AD$25,$AG$25,$AJ$25))*100</f>
        <v>0</v>
      </c>
      <c r="M60" s="6">
        <f>(AVERAGE($AD18,$AG18,$AJ18)/AVERAGE($AD$25,$AG$25,$AJ$25))*100</f>
        <v>0</v>
      </c>
      <c r="N60" s="6">
        <f>(AVERAGE($AD19,$AG19,$AJ19)/AVERAGE($AD$25,$AG$25,$AJ$25))*100</f>
        <v>0</v>
      </c>
      <c r="O60" s="6">
        <f>(AVERAGE($AD20,$AG20,$AJ20)/AVERAGE($AD$25,$AG$25,$AJ$25))*100</f>
        <v>0</v>
      </c>
      <c r="P60" s="6">
        <f>(AVERAGE($AD21,$AG21,$AJ21)/AVERAGE($AD$25,$AG$25,$AJ$25))*100</f>
        <v>0</v>
      </c>
      <c r="Q60" s="6">
        <f>(AVERAGE($AD22,$AG22,$AJ22)/AVERAGE($AD$25,$AG$25,$AJ$25))*100</f>
        <v>0</v>
      </c>
      <c r="R60" s="6">
        <f>(AVERAGE($AD23,$AG23,$AJ23)/AVERAGE($AD$25,$AG$25,$AJ$25))*100</f>
        <v>0</v>
      </c>
      <c r="S60" s="6">
        <f>(AVERAGE($AD24,$AG24,$AJ24)/AVERAGE($AD$25,$AG$25,$AJ$25))*100</f>
        <v>0</v>
      </c>
      <c r="T60" s="6"/>
      <c r="U60" s="6"/>
      <c r="V60" s="6">
        <f t="shared" si="3"/>
        <v>8.0671546093364341</v>
      </c>
    </row>
    <row r="61" spans="1:22">
      <c r="B61" s="1">
        <v>60</v>
      </c>
      <c r="C61" s="6">
        <f>(AVERAGE(AM8,AP8,AS8)/AVERAGE(AM25,AP25,AS25))*100</f>
        <v>89.499998797466006</v>
      </c>
      <c r="D61" s="6">
        <f>(AVERAGE(AM9,AP9,AS9)/AVERAGE(AM25,AP25,AS25))*100</f>
        <v>9.4518390048839738</v>
      </c>
      <c r="E61" s="6">
        <f>(AVERAGE(AM10,AP10,AS10)/AVERAGE(AM25,AP25,AS25))*100</f>
        <v>1.0481621976500166</v>
      </c>
      <c r="F61" s="6">
        <f>(AVERAGE(AM11,AP11,AS11)/AVERAGE(AM25,AP25,AS25))*100</f>
        <v>0</v>
      </c>
      <c r="G61" s="6">
        <f>(AVERAGE($AM$12,$AP$12,$AS$12)/AVERAGE($AM$25,$AP$25,$AS$25))*100</f>
        <v>0</v>
      </c>
      <c r="H61" s="6">
        <f>(AVERAGE($AM$13,$AP$13,$AS$13)/AVERAGE($AM$25,$AP$25,$AS$25))*100</f>
        <v>0</v>
      </c>
      <c r="I61" s="6">
        <f>(AVERAGE($AM$14,$AP$14,$AS$14)/AVERAGE($AM$25,$AP$25,$AS$25))*100</f>
        <v>0</v>
      </c>
      <c r="J61" s="6">
        <f>(AVERAGE($AM$15,$AP$15,$AS$15)/AVERAGE($AM$25,$AP$25,$AS$25))*100</f>
        <v>0</v>
      </c>
      <c r="K61" s="6">
        <f>(AVERAGE($AM$16,$AP$16,$AS$16)/AVERAGE($AM$25,$AP$25,$AS$25))*100</f>
        <v>0</v>
      </c>
      <c r="L61" s="6">
        <f>(AVERAGE($AM$17,$AP$17,$AS$17)/AVERAGE($AM$25,$AP$25,$AS$25))*100</f>
        <v>0</v>
      </c>
      <c r="M61" s="6">
        <f>(AVERAGE($AM$18,$AP$18,$AS$18)/AVERAGE($AM$25,$AP$25,$AS$25))*100</f>
        <v>0</v>
      </c>
      <c r="N61" s="6">
        <f>(AVERAGE($AM$19,$AP$19,$AS$19)/AVERAGE($AM$25,$AP$25,$AS$25))*100</f>
        <v>0</v>
      </c>
      <c r="O61" s="6">
        <f>(AVERAGE($AM$20,$AP$20,$AS$20)/AVERAGE($AM$25,$AP$25,$AS$25))*100</f>
        <v>0</v>
      </c>
      <c r="P61" s="6">
        <f>(AVERAGE($AM$21,$AP$21,$AS$21)/AVERAGE($AM$25,$AP$25,$AS$25))*100</f>
        <v>0</v>
      </c>
      <c r="Q61" s="6">
        <f>(AVERAGE($AM$22,$AP$22,$AS$22)/AVERAGE($AM$25,$AP$25,$AS$25))*100</f>
        <v>0</v>
      </c>
      <c r="R61" s="6">
        <f>(AVERAGE($AM$23,$AP$23,$AS$23)/AVERAGE($AM$25,$AP$25,$AS$25))*100</f>
        <v>0</v>
      </c>
      <c r="S61" s="6">
        <f>(AVERAGE($AM$24,$AP$24,$AS$24)/AVERAGE($AM$25,$AP$25,$AS$25))*100</f>
        <v>0</v>
      </c>
      <c r="T61" s="6"/>
      <c r="U61" s="6"/>
      <c r="V61" s="6">
        <f t="shared" si="3"/>
        <v>10.500001202533991</v>
      </c>
    </row>
    <row r="62" spans="1:22">
      <c r="B62" s="1">
        <v>120</v>
      </c>
      <c r="C62" s="1">
        <f>(AVERAGE(AV8,AY8,BB8)/AVERAGE(AV25,AY25,BB25))*100</f>
        <v>89.597524109963388</v>
      </c>
      <c r="D62" s="1">
        <f>(AVERAGE(AV9,AY9,BB9)/AVERAGE(AV25,AY25,BB25))*100</f>
        <v>8.6532334287011334</v>
      </c>
      <c r="E62" s="1">
        <f>(AVERAGE(AV10,AY10,BB10)/AVERAGE(AV25,AY25,BB25))*100</f>
        <v>1.6312203920665589</v>
      </c>
      <c r="F62" s="1">
        <f>(AVERAGE(AV11,AY11,BB11)/AVERAGE(AV25,AY25,BB25))*100</f>
        <v>0</v>
      </c>
      <c r="G62" s="1">
        <f>(AVERAGE($AV12,$AY12,$BB12)/AVERAGE($AV$25,$AY$25,$BB$25))*100</f>
        <v>0</v>
      </c>
      <c r="H62" s="1">
        <f>(AVERAGE($AV13,$AY13,$BB13)/AVERAGE($AV$25,$AY$25,$BB$25))*100</f>
        <v>0.11802206926892997</v>
      </c>
      <c r="I62" s="1">
        <f>(AVERAGE($AV14,$AY14,$BB14)/AVERAGE($AV$25,$AY$25,$BB$25))*100</f>
        <v>0</v>
      </c>
      <c r="J62" s="1">
        <f>(AVERAGE($AV15,$AY15,$BB15)/AVERAGE($AV$25,$AY$25,$BB$25))*100</f>
        <v>0</v>
      </c>
      <c r="K62" s="1">
        <f>(AVERAGE($AV16,$AY16,$BB16)/AVERAGE($AV$25,$AY$25,$BB$25))*100</f>
        <v>0</v>
      </c>
      <c r="L62" s="1">
        <f>(AVERAGE($AV17,$AY17,$BB17)/AVERAGE($AV$25,$AY$25,$BB$25))*100</f>
        <v>0</v>
      </c>
      <c r="M62" s="1">
        <f>(AVERAGE($AV18,$AY18,$BB18)/AVERAGE($AV$25,$AY$25,$BB$25))*100</f>
        <v>0</v>
      </c>
      <c r="N62" s="1">
        <f>(AVERAGE($AV19,$AY19,$BB19)/AVERAGE($AV$25,$AY$25,$BB$25))*100</f>
        <v>0</v>
      </c>
      <c r="O62" s="1">
        <f>(AVERAGE($AV20,$AY20,$BB20)/AVERAGE($AV$25,$AY$25,$BB$25))*100</f>
        <v>0</v>
      </c>
      <c r="P62" s="1">
        <f>(AVERAGE($AV21,$AY21,$BB21)/AVERAGE($AV$25,$AY$25,$BB$25))*100</f>
        <v>0</v>
      </c>
      <c r="Q62" s="1">
        <f>(AVERAGE($AV22,$AY22,$BB22)/AVERAGE($AV$25,$AY$25,$BB$25))*100</f>
        <v>0</v>
      </c>
      <c r="R62" s="1">
        <f>(AVERAGE($AV23,$AY23,$BB23)/AVERAGE($AV$25,$AY$25,$BB$25))*100</f>
        <v>0</v>
      </c>
      <c r="S62" s="1">
        <f>(AVERAGE($AV24,$AY24,$BB24)/AVERAGE($AV$25,$AY$25,$BB$25))*100</f>
        <v>0</v>
      </c>
      <c r="V62" s="6">
        <f t="shared" si="3"/>
        <v>10.402475890036623</v>
      </c>
    </row>
    <row r="63" spans="1:22">
      <c r="A63" s="1" t="s">
        <v>0</v>
      </c>
    </row>
    <row r="64" spans="1:22">
      <c r="B64" s="1" t="s">
        <v>25</v>
      </c>
      <c r="C64" s="4" t="s">
        <v>24</v>
      </c>
      <c r="D64" s="5" t="s">
        <v>23</v>
      </c>
      <c r="E64" s="5" t="s">
        <v>22</v>
      </c>
      <c r="F64" s="5" t="s">
        <v>21</v>
      </c>
      <c r="G64" s="5" t="s">
        <v>20</v>
      </c>
      <c r="H64" s="4" t="s">
        <v>19</v>
      </c>
      <c r="I64" s="4" t="s">
        <v>18</v>
      </c>
      <c r="J64" s="4" t="s">
        <v>17</v>
      </c>
      <c r="K64" s="4" t="s">
        <v>16</v>
      </c>
      <c r="L64" s="4" t="s">
        <v>15</v>
      </c>
      <c r="M64" s="4" t="s">
        <v>14</v>
      </c>
      <c r="N64" s="4" t="s">
        <v>13</v>
      </c>
      <c r="O64" s="4" t="s">
        <v>12</v>
      </c>
      <c r="P64" s="4" t="s">
        <v>11</v>
      </c>
      <c r="Q64" s="4" t="s">
        <v>10</v>
      </c>
      <c r="R64" s="4" t="s">
        <v>9</v>
      </c>
      <c r="S64" s="4" t="s">
        <v>8</v>
      </c>
      <c r="T64" s="4"/>
      <c r="U64" s="3"/>
      <c r="V64" s="3"/>
    </row>
    <row r="65" spans="1:22">
      <c r="B65" s="1">
        <v>0</v>
      </c>
      <c r="C65" s="8">
        <f>STDEV(((C8/C25)*100),((F8/F25)*100),((I8/I25)*100))</f>
        <v>4.3732945763107747</v>
      </c>
      <c r="D65" s="8">
        <f>STDEV(((C9/C25)*100),((F9/F25)*100),((I9/I25)*100))</f>
        <v>4.1682351699533671</v>
      </c>
      <c r="E65" s="8">
        <f>STDEV(((C10/C25)*100),((F10/F25)*100),((I10/I25)*100))</f>
        <v>0.20506417632874235</v>
      </c>
      <c r="F65" s="8">
        <f>STDEV(((C11/C25)*100),((F11/F25)*100),((I11/I25)*100))</f>
        <v>0</v>
      </c>
      <c r="G65" s="8">
        <f>STDEV((($C12/$C$25)*100),(($F12/$F$25)*100),(($I12/$I$25)*100))</f>
        <v>0</v>
      </c>
      <c r="H65" s="8">
        <f>STDEV((($C13/$C$25)*100),(($F13/$F$25)*100),(($I13/$I$25)*100))</f>
        <v>0</v>
      </c>
      <c r="I65" s="8">
        <f>STDEV((($C14/$C$25)*100),(($F14/$F$25)*100),(($I14/$I$25)*100))</f>
        <v>0</v>
      </c>
      <c r="J65" s="8">
        <f>STDEV((($C15/$C$25)*100),(($F15/$F$25)*100),(($I15/$I$25)*100))</f>
        <v>0</v>
      </c>
      <c r="K65" s="8">
        <f>STDEV((($C16/$C$25)*100),(($F16/$F$25)*100),(($I16/$I$25)*100))</f>
        <v>0</v>
      </c>
      <c r="L65" s="8">
        <f>STDEV((($C17/$C$25)*100),(($F17/$F$25)*100),(($I17/$I$25)*100))</f>
        <v>0</v>
      </c>
      <c r="M65" s="8">
        <f>STDEV((($C18/$C$25)*100),(($F18/$F$25)*100),(($I18/$I$25)*100))</f>
        <v>0</v>
      </c>
      <c r="N65" s="8">
        <f>STDEV((($C19/$C$25)*100),(($F19/$F$25)*100),(($I19/$I$25)*100))</f>
        <v>0</v>
      </c>
      <c r="O65" s="8">
        <f>STDEV((($C20/$C$25)*100),(($F20/$F$25)*100),(($I20/$I$25)*100))</f>
        <v>0</v>
      </c>
      <c r="P65" s="8">
        <f>STDEV((($C21/$C$25)*100),(($F21/$F$25)*100),(($I21/$I$25)*100))</f>
        <v>0</v>
      </c>
      <c r="Q65" s="8">
        <f>STDEV((($C22/$C$25)*100),(($F22/$F$25)*100),(($I22/$I$25)*100))</f>
        <v>0</v>
      </c>
      <c r="R65" s="8">
        <f>STDEV((($C12/$C$25)*100),(($F12/$F$25)*100),(($I12/$I$25)*100))</f>
        <v>0</v>
      </c>
      <c r="S65" s="8">
        <f>STDEV((($C12/$C$25)*100),(($F12/$F$25)*100),(($I12/$I$25)*100))</f>
        <v>0</v>
      </c>
      <c r="T65" s="3"/>
      <c r="U65" s="3"/>
      <c r="V65" s="3"/>
    </row>
    <row r="66" spans="1:22">
      <c r="B66" s="1">
        <v>5</v>
      </c>
      <c r="C66" s="1">
        <f>STDEV(((L8/L25)*100),((O8/O25)*100),((R8/R25)*100))</f>
        <v>5.1409399868937902</v>
      </c>
      <c r="D66" s="1">
        <f>STDEV(((L9/L25)*100),((O9/O25)*100),((R9/R25)*100))</f>
        <v>2.6634917594807415</v>
      </c>
      <c r="E66" s="8">
        <f>STDEV(((L10/L25)*100),((O10/O25)*100),((R10/R25)*100))</f>
        <v>1.9032768406359748</v>
      </c>
      <c r="F66" s="8">
        <f>STDEV(((L11/L25)*100),((O11/O25)*100),((R11/R25)*100))</f>
        <v>0.60902611038091203</v>
      </c>
      <c r="G66" s="8">
        <f>STDEV((($L12/$L$25)*100),(($O12/$O$25)*100),(($R12/$R$25)*100))</f>
        <v>9.0605518768420795E-2</v>
      </c>
      <c r="H66" s="8">
        <f>STDEV((($L13/$L$25)*100),(($O13/$O$25)*100),(($R13/$R$25)*100))</f>
        <v>3.9958883927824436E-2</v>
      </c>
      <c r="I66" s="8">
        <f>STDEV((($L14/$L$25)*100),(($O14/$O$25)*100),(($R14/$R$25)*100))</f>
        <v>0</v>
      </c>
      <c r="J66" s="8">
        <f>STDEV((($L15/$L$25)*100),(($O15/$O$25)*100),(($R15/$R$25)*100))</f>
        <v>0</v>
      </c>
      <c r="K66" s="8">
        <f>STDEV((($L16/$L$25)*100),(($O16/$O$25)*100),(($R16/$R$25)*100))</f>
        <v>0</v>
      </c>
      <c r="L66" s="8">
        <f>STDEV((($L17/$L$25)*100),(($O17/$O$25)*100),(($R17/$R$25)*100))</f>
        <v>0</v>
      </c>
      <c r="M66" s="8">
        <f>STDEV((($L18/$L$25)*100),(($O18/$O$25)*100),(($R18/$R$25)*100))</f>
        <v>0</v>
      </c>
      <c r="N66" s="8">
        <f>STDEV((($L19/$L$25)*100),(($O19/$O$25)*100),(($R19/$R$25)*100))</f>
        <v>0</v>
      </c>
      <c r="O66" s="8">
        <f>STDEV((($L20/$L$25)*100),(($O20/$O$25)*100),(($R20/$R$25)*100))</f>
        <v>0</v>
      </c>
      <c r="P66" s="8">
        <f>STDEV((($L21/$L$25)*100),(($O21/$O$25)*100),(($R21/$R$25)*100))</f>
        <v>0</v>
      </c>
      <c r="Q66" s="8">
        <f>STDEV((($L22/$L$25)*100),(($O22/$O$25)*100),(($R22/$R$25)*100))</f>
        <v>0</v>
      </c>
      <c r="R66" s="8">
        <f>STDEV((($L12/$L$25)*100),(($O12/$O$25)*100),(($R12/$R$25)*100))</f>
        <v>9.0605518768420795E-2</v>
      </c>
      <c r="S66" s="8">
        <f>STDEV((($L12/$L$25)*100),(($O12/$O$25)*100),(($R12/$R$25)*100))</f>
        <v>9.0605518768420795E-2</v>
      </c>
      <c r="T66" s="3"/>
      <c r="U66" s="3"/>
      <c r="V66" s="3"/>
    </row>
    <row r="67" spans="1:22">
      <c r="B67" s="1">
        <v>15</v>
      </c>
      <c r="C67" s="1">
        <f>STDEV(((U8/U25)*100),((X8/X25)*100),((AA8/AA25)*100))</f>
        <v>1.3882345506976075</v>
      </c>
      <c r="D67" s="1">
        <f>STDEV(((U9/U25)*100),((X9/X25)*100),((AA9/AA25)*100))</f>
        <v>0.30452533430107909</v>
      </c>
      <c r="E67" s="8">
        <f>STDEV(((U10/U25)*100),((X10/X25)*100),((AA10/AA25)*100))</f>
        <v>0.87626648029568166</v>
      </c>
      <c r="F67" s="8">
        <f>STDEV(((U11/U25)*100),((X11/X25)*100),((AA11/AA25)*100))</f>
        <v>0.4141655699161928</v>
      </c>
      <c r="G67" s="8">
        <f>STDEV((($U12/$U$25)*100),(($X12/$X$25)*100),(($AA12/$AA$25)*100))</f>
        <v>3.4537195643036631E-2</v>
      </c>
      <c r="H67" s="8">
        <f>STDEV((($U13/$U$25)*100),(($X13/$X$25)*100),(($AA13/$AA$25)*100))</f>
        <v>0</v>
      </c>
      <c r="I67" s="8">
        <f>STDEV((($U14/$U$25)*100),(($X14/$X$25)*100),(($AA14/$AA$25)*100))</f>
        <v>0</v>
      </c>
      <c r="J67" s="8">
        <f>STDEV((($U15/$U$25)*100),(($X15/$X$25)*100),(($AA15/$AA$25)*100))</f>
        <v>0</v>
      </c>
      <c r="K67" s="8">
        <f>STDEV((($U16/$U$25)*100),(($X16/$X$25)*100),(($AA16/$AA$25)*100))</f>
        <v>0</v>
      </c>
      <c r="L67" s="8">
        <f>STDEV((($U17/$U$25)*100),(($X17/$X$25)*100),(($AA17/$AA$25)*100))</f>
        <v>0</v>
      </c>
      <c r="M67" s="8">
        <f>STDEV((($U18/$U$25)*100),(($X18/$X$25)*100),(($AA18/$AA$25)*100))</f>
        <v>0</v>
      </c>
      <c r="N67" s="8">
        <f>STDEV((($U19/$U$25)*100),(($X19/$X$25)*100),(($AA19/$AA$25)*100))</f>
        <v>0</v>
      </c>
      <c r="O67" s="8">
        <f>STDEV((($U20/$U$25)*100),(($X20/$X$25)*100),(($AA20/$AA$25)*100))</f>
        <v>0</v>
      </c>
      <c r="P67" s="8">
        <f>STDEV((($U21/$U$25)*100),(($X21/$X$25)*100),(($AA21/$AA$25)*100))</f>
        <v>0</v>
      </c>
      <c r="Q67" s="8">
        <f>STDEV((($U22/$U$25)*100),(($X22/$X$25)*100),(($AA22/$AA$25)*100))</f>
        <v>0</v>
      </c>
      <c r="R67" s="8">
        <f>STDEV((($U12/$U$25)*100),(($X12/$X$25)*100),(($AA12/$AA$25)*100))</f>
        <v>3.4537195643036631E-2</v>
      </c>
      <c r="S67" s="8">
        <f>STDEV((($U12/$U$25)*100),(($X12/$X$25)*100),(($AA12/$AA$25)*100))</f>
        <v>3.4537195643036631E-2</v>
      </c>
      <c r="T67" s="3"/>
      <c r="U67" s="3"/>
      <c r="V67" s="3"/>
    </row>
    <row r="68" spans="1:22">
      <c r="B68" s="1">
        <v>30</v>
      </c>
      <c r="C68" s="1">
        <f>STDEV(((AD8/AD25)*100),((AG8/AG25)*100),((AJ8/AJ25)*100))</f>
        <v>3.0431037290548191</v>
      </c>
      <c r="D68" s="1">
        <f>STDEV(((AD9/AD25)*100),((AG9/AG25)*100),((AJ9/AJ25)*100))</f>
        <v>3.2530765167499545</v>
      </c>
      <c r="E68" s="8">
        <f>STDEV(((AD10/AD25)*100),((AG10/AG25)*100),((AJ10/AJ25)*100))</f>
        <v>0.17310187498963964</v>
      </c>
      <c r="F68" s="8">
        <f>STDEV(((AD11/AD25)*100),((AG11/AG25)*100),((AJ11/AJ25)*100))</f>
        <v>0</v>
      </c>
      <c r="G68" s="8">
        <f>STDEV((($AD12/$AD$25)*100),(($AG12/$AG$25)*100),(($AJ12/$AJ$25)*100))</f>
        <v>0</v>
      </c>
      <c r="H68" s="8">
        <f>STDEV((($AD13/$AD$25)*100),(($AG13/$AG$25)*100),(($AJ13/$AJ$25)*100))</f>
        <v>0.181112329865071</v>
      </c>
      <c r="I68" s="8">
        <f>STDEV((($AD14/$AD$25)*100),(($AG14/$AG$25)*100),(($AJ14/$AJ$25)*100))</f>
        <v>0</v>
      </c>
      <c r="J68" s="8">
        <f>STDEV((($AD15/$AD$25)*100),(($AG15/$AG$25)*100),(($AJ15/$AJ$25)*100))</f>
        <v>0</v>
      </c>
      <c r="K68" s="8">
        <f>STDEV((($AD16/$AD$25)*100),(($AG16/$AG$25)*100),(($AJ16/$AJ$25)*100))</f>
        <v>0</v>
      </c>
      <c r="L68" s="8">
        <f>STDEV((($AD17/$AD$25)*100),(($AG17/$AG$25)*100),(($AJ17/$AJ$25)*100))</f>
        <v>0</v>
      </c>
      <c r="M68" s="8">
        <f>STDEV((($AD18/$AD$25)*100),(($AG18/$AG$25)*100),(($AJ18/$AJ$25)*100))</f>
        <v>0</v>
      </c>
      <c r="N68" s="8">
        <f>STDEV((($AD19/$AD$25)*100),(($AG19/$AG$25)*100),(($AJ19/$AJ$25)*100))</f>
        <v>0</v>
      </c>
      <c r="O68" s="8">
        <f>STDEV((($AD20/$AD$25)*100),(($AG20/$AG$25)*100),(($AJ20/$AJ$25)*100))</f>
        <v>0</v>
      </c>
      <c r="P68" s="8">
        <f>STDEV((($AD21/$AD$25)*100),(($AG21/$AG$25)*100),(($AJ21/$AJ$25)*100))</f>
        <v>0</v>
      </c>
      <c r="Q68" s="8">
        <f>STDEV((($AD22/$AD$25)*100),(($AG22/$AG$25)*100),(($AJ22/$AJ$25)*100))</f>
        <v>0</v>
      </c>
      <c r="R68" s="8">
        <f>STDEV((($AD12/$AD$25)*100),(($AG12/$AG$25)*100),(($AJ12/$AJ$25)*100))</f>
        <v>0</v>
      </c>
      <c r="S68" s="8">
        <f>STDEV((($AD12/$AD$25)*100),(($AG12/$AG$25)*100),(($AJ12/$AJ$25)*100))</f>
        <v>0</v>
      </c>
      <c r="T68" s="3"/>
      <c r="U68" s="3"/>
      <c r="V68" s="3"/>
    </row>
    <row r="69" spans="1:22">
      <c r="B69" s="1">
        <v>60</v>
      </c>
      <c r="C69" s="1">
        <f>STDEV(((AM8/AM25)*100),((AP8/AP25)*100),((AS8/AS25)*100))</f>
        <v>0.57231936796842275</v>
      </c>
      <c r="D69" s="1">
        <f>STDEV(((AM9/AM25)*100),((AP9/AP25)*100),((AS9/AS25)*100))</f>
        <v>0.95337067401103004</v>
      </c>
      <c r="E69" s="8">
        <f>STDEV(((AM10/AM25)*100),((AP10/AP25)*100),((AS10/AS25)*100))</f>
        <v>0.92558022663449224</v>
      </c>
      <c r="F69" s="8">
        <f>STDEV(((AM11/AM25)*100),((AP11/AP25)*100),((AS11/AS25)*100))</f>
        <v>0</v>
      </c>
      <c r="G69" s="8">
        <f>STDEV((($AM12/$AM$25)*100),(($AP12/$AP$25)*100),(($AS12/$AS$25)*100))</f>
        <v>0</v>
      </c>
      <c r="H69" s="8">
        <f>STDEV((($AM13/$AM$25)*100),(($AP13/$AP$25)*100),(($AS13/$AS$25)*100))</f>
        <v>0</v>
      </c>
      <c r="I69" s="8">
        <f>STDEV((($AM14/$AM$25)*100),(($AP14/$AP$25)*100),(($AS14/$AS$25)*100))</f>
        <v>0</v>
      </c>
      <c r="J69" s="8">
        <f>STDEV((($AM15/$AM$25)*100),(($AP15/$AP$25)*100),(($AS15/$AS$25)*100))</f>
        <v>0</v>
      </c>
      <c r="K69" s="8">
        <f>STDEV((($AM16/$AM$25)*100),(($AP16/$AP$25)*100),(($AS16/$AS$25)*100))</f>
        <v>0</v>
      </c>
      <c r="L69" s="8">
        <f>STDEV((($AM17/$AM$25)*100),(($AP17/$AP$25)*100),(($AS17/$AS$25)*100))</f>
        <v>0</v>
      </c>
      <c r="M69" s="8">
        <f>STDEV((($AM18/$AM$25)*100),(($AP18/$AP$25)*100),(($AS18/$AS$25)*100))</f>
        <v>0</v>
      </c>
      <c r="N69" s="8">
        <f>STDEV((($AM19/$AM$25)*100),(($AP19/$AP$25)*100),(($AS19/$AS$25)*100))</f>
        <v>0</v>
      </c>
      <c r="O69" s="8">
        <f>STDEV((($AM20/$AM$25)*100),(($AP20/$AP$25)*100),(($AS20/$AS$25)*100))</f>
        <v>0</v>
      </c>
      <c r="P69" s="8">
        <f>STDEV((($AM21/$AM$25)*100),(($AP21/$AP$25)*100),(($AS21/$AS$25)*100))</f>
        <v>0</v>
      </c>
      <c r="Q69" s="8">
        <f>STDEV((($AM22/$AM$25)*100),(($AP22/$AP$25)*100),(($AS22/$AS$25)*100))</f>
        <v>0</v>
      </c>
      <c r="R69" s="8">
        <f>STDEV((($AM12/$AM$25)*100),(($AP12/$AP$25)*100),(($AS12/$AS$25)*100))</f>
        <v>0</v>
      </c>
      <c r="S69" s="8">
        <f>STDEV((($AM12/$AM$25)*100),(($AP12/$AP$25)*100),(($AS12/$AS$25)*100))</f>
        <v>0</v>
      </c>
      <c r="T69" s="3"/>
      <c r="U69" s="3"/>
      <c r="V69" s="3"/>
    </row>
    <row r="70" spans="1:22">
      <c r="B70" s="1">
        <v>120</v>
      </c>
      <c r="C70" s="1">
        <f>STDEV(((AV8/AV25)*100),((AY8/AY25)*100),((BB8/BB25)*100))</f>
        <v>2.7837331420882041</v>
      </c>
      <c r="D70" s="1">
        <f>STDEV(((AV9/AV25)*100),((AY9/AY25)*100),((BB9/BB25)*100))</f>
        <v>3.2271435580756753</v>
      </c>
      <c r="E70" s="8">
        <f>STDEV(((AV10/AV25)*100),((AY10/AY25)*100),((BB10/BB25)*100))</f>
        <v>1.135058724412856</v>
      </c>
      <c r="F70" s="8">
        <f>STDEV(((AV11/AV25)*100),((AY11/AY25)*100),((BB11/BB25)*100))</f>
        <v>0</v>
      </c>
      <c r="G70" s="8">
        <f>STDEV((($AV12/$AV$25)*100),(($AY12/$AY$25)*100),(($BB12/$BB$25)*100))</f>
        <v>0</v>
      </c>
      <c r="H70" s="8">
        <f>STDEV((($AV13/$AV$25)*100),(($AY13/$AY$25)*100),(($BB13/$BB$25)*100))</f>
        <v>0.28259776597352348</v>
      </c>
      <c r="I70" s="8">
        <f>STDEV((($AV14/$AV$25)*100),(($AY14/$AY$25)*100),(($BB14/$BB$25)*100))</f>
        <v>0</v>
      </c>
      <c r="J70" s="8">
        <f>STDEV((($AV15/$AV$25)*100),(($AY15/$AY$25)*100),(($BB15/$BB$25)*100))</f>
        <v>0</v>
      </c>
      <c r="K70" s="8">
        <f>STDEV((($AV16/$AV$25)*100),(($AY16/$AY$25)*100),(($BB16/$BB$25)*100))</f>
        <v>0</v>
      </c>
      <c r="L70" s="8">
        <f>STDEV((($AV17/$AV$25)*100),(($AY17/$AY$25)*100),(($BB17/$BB$25)*100))</f>
        <v>0</v>
      </c>
      <c r="M70" s="8">
        <f>STDEV((($AV18/$AV$25)*100),(($AY18/$AY$25)*100),(($BB18/$BB$25)*100))</f>
        <v>0</v>
      </c>
      <c r="N70" s="8">
        <f>STDEV((($AV19/$AV$25)*100),(($AY19/$AY$25)*100),(($BB19/$BB$25)*100))</f>
        <v>0</v>
      </c>
      <c r="O70" s="8">
        <f>STDEV((($AV20/$AV$25)*100),(($AY20/$AY$25)*100),(($BB20/$BB$25)*100))</f>
        <v>0</v>
      </c>
      <c r="P70" s="8">
        <f>STDEV((($AV21/$AV$25)*100),(($AY21/$AY$25)*100),(($BB21/$BB$25)*100))</f>
        <v>0</v>
      </c>
      <c r="Q70" s="8">
        <f>STDEV((($AV22/$AV$25)*100),(($AY22/$AY$25)*100),(($BB22/$BB$25)*100))</f>
        <v>0</v>
      </c>
      <c r="R70" s="8">
        <f>STDEV((($AV12/$AV$25)*100),(($AY12/$AY$25)*100),(($BB12/$BB$25)*100))</f>
        <v>0</v>
      </c>
      <c r="S70" s="8">
        <f>STDEV((($AV12/$AV$25)*100),(($AY12/$AY$25)*100),(($BB12/$BB$25)*100))</f>
        <v>0</v>
      </c>
      <c r="T70" s="3"/>
      <c r="U70" s="3"/>
      <c r="V70" s="3"/>
    </row>
    <row r="71" spans="1:22"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:22">
      <c r="A72" s="1" t="s">
        <v>7</v>
      </c>
      <c r="B72" s="1" t="s">
        <v>6</v>
      </c>
      <c r="C72" s="3" t="s">
        <v>5</v>
      </c>
      <c r="D72" s="3" t="s">
        <v>4</v>
      </c>
      <c r="E72" s="3" t="s">
        <v>3</v>
      </c>
      <c r="F72" s="3" t="s">
        <v>2</v>
      </c>
    </row>
    <row r="73" spans="1:22">
      <c r="A73" s="1" t="s">
        <v>1</v>
      </c>
      <c r="B73" s="1">
        <f>(AVERAGE(L25,O25,R25)/AVERAGE(C25,F25,I25))</f>
        <v>5.0381316994810943</v>
      </c>
      <c r="C73" s="1">
        <f>(AVERAGE(U25,X25,AA25)/AVERAGE(C25,F25,I25))</f>
        <v>10.048140151554298</v>
      </c>
      <c r="D73" s="1">
        <f>(AVERAGE(AD25,AG25,AJ25)/AVERAGE(C25,F25,I25))</f>
        <v>1.0402192009206159</v>
      </c>
      <c r="E73" s="2">
        <f>AVERAGE(AM25,AP25,AS25)/AVERAGE(C25,F25,I25)</f>
        <v>0.86324629319346624</v>
      </c>
      <c r="F73" s="1">
        <f>(AVERAGE(AV25,AY25,BB25)/AVERAGE(C25,F25,I25))</f>
        <v>0.81184368954894925</v>
      </c>
    </row>
    <row r="74" spans="1:22">
      <c r="A74" s="1" t="s">
        <v>0</v>
      </c>
      <c r="B74" s="1">
        <f>STDEV((L25/C25),(O25/F25),(R25/I25))</f>
        <v>7.7307346507068679</v>
      </c>
      <c r="C74" s="1">
        <f>STDEV((U25/C25),(X25/F25),(AA25/I25))</f>
        <v>2.8403353544455365</v>
      </c>
      <c r="D74" s="1">
        <f>STDEV((AD25/C25),(AG25/F25),(AJ25/I25))</f>
        <v>0.18297685266253808</v>
      </c>
      <c r="E74" s="1">
        <f>STDEV((AM25/C25),(AP25/F25),(AS25/I25))</f>
        <v>0.11123122419378416</v>
      </c>
      <c r="F74" s="1">
        <f>STDEV((AV25/C25),(AY25/F25),(BB25/I25))</f>
        <v>0.39284523600586357</v>
      </c>
    </row>
    <row r="76" spans="1:22">
      <c r="A76" s="7" t="s">
        <v>28</v>
      </c>
    </row>
    <row r="77" spans="1:22">
      <c r="A77" s="1" t="s">
        <v>27</v>
      </c>
    </row>
    <row r="78" spans="1:22">
      <c r="B78" s="1" t="s">
        <v>25</v>
      </c>
      <c r="C78" s="4" t="s">
        <v>24</v>
      </c>
      <c r="D78" s="5" t="s">
        <v>23</v>
      </c>
      <c r="E78" s="5" t="s">
        <v>22</v>
      </c>
      <c r="F78" s="5" t="s">
        <v>21</v>
      </c>
      <c r="G78" s="5" t="s">
        <v>20</v>
      </c>
      <c r="H78" s="4" t="s">
        <v>19</v>
      </c>
      <c r="I78" s="4" t="s">
        <v>18</v>
      </c>
      <c r="J78" s="4" t="s">
        <v>17</v>
      </c>
      <c r="K78" s="4" t="s">
        <v>16</v>
      </c>
      <c r="L78" s="4" t="s">
        <v>15</v>
      </c>
      <c r="M78" s="4" t="s">
        <v>14</v>
      </c>
      <c r="N78" s="4" t="s">
        <v>13</v>
      </c>
      <c r="O78" s="4" t="s">
        <v>12</v>
      </c>
      <c r="P78" s="4" t="s">
        <v>11</v>
      </c>
      <c r="Q78" s="4" t="s">
        <v>10</v>
      </c>
      <c r="R78" s="4" t="s">
        <v>9</v>
      </c>
      <c r="S78" s="4" t="s">
        <v>8</v>
      </c>
      <c r="T78" s="4"/>
      <c r="V78" s="1" t="s">
        <v>26</v>
      </c>
    </row>
    <row r="79" spans="1:22">
      <c r="B79" s="1">
        <v>0</v>
      </c>
      <c r="C79" s="6">
        <f>(AVERAGE(D8,G8,J8)/AVERAGE(D25,G25,J25))*100</f>
        <v>93.439872238945597</v>
      </c>
      <c r="D79" s="6">
        <f>(AVERAGE(D9,G9,J9)/AVERAGE(D25,G25,J25))*100</f>
        <v>4.8725352852605974</v>
      </c>
      <c r="E79" s="6">
        <f>(AVERAGE(D10,G10,J10)/AVERAGE(D25,G25,J25))*100</f>
        <v>0.28462640957118301</v>
      </c>
      <c r="F79" s="6">
        <f>(AVERAGE(D11,G11,J11)/AVERAGE(D25,G25,J25))*100</f>
        <v>1.2964222112543566</v>
      </c>
      <c r="G79" s="6">
        <f>(AVERAGE($D12,$G12,$J12)/AVERAGE($D25,$G25,$J25))*100</f>
        <v>0</v>
      </c>
      <c r="H79" s="6">
        <f>(AVERAGE($D13,$G13,$J13)/AVERAGE($D25,$G25,$J25))*100</f>
        <v>0.10654385496826825</v>
      </c>
      <c r="I79" s="6">
        <f>(AVERAGE($D14,$G14,$J14)/AVERAGE($D25,$G25,$J25))*100</f>
        <v>0</v>
      </c>
      <c r="J79" s="6">
        <f>(AVERAGE($D15,$G15,$J15)/AVERAGE($D25,$G25,$J25))*100</f>
        <v>0</v>
      </c>
      <c r="K79" s="6">
        <f>(AVERAGE($D16,$G16,$J16)/AVERAGE($D25,$G25,$J25))*100</f>
        <v>0</v>
      </c>
      <c r="L79" s="6">
        <f>(AVERAGE($D17,$G17,$J17)/AVERAGE($D25,$G25,$J25))*100</f>
        <v>0</v>
      </c>
      <c r="M79" s="6">
        <f>(AVERAGE($D18,$G18,$J18)/AVERAGE($D25,$G25,$J25))*100</f>
        <v>0</v>
      </c>
      <c r="N79" s="6">
        <f>(AVERAGE($D19,$G19,$J19)/AVERAGE($D25,$G25,$J25))*100</f>
        <v>0</v>
      </c>
      <c r="O79" s="6">
        <f>(AVERAGE($D20,$G20,$J20)/AVERAGE($D25,$G25,$J25))*100</f>
        <v>0</v>
      </c>
      <c r="P79" s="6">
        <f>(AVERAGE($D21,$G21,$J21)/AVERAGE($D25,$G25,$J25))*100</f>
        <v>0</v>
      </c>
      <c r="Q79" s="6">
        <f>(AVERAGE($D22,$G22,$J22)/AVERAGE($D25,$G25,$J25))*100</f>
        <v>0</v>
      </c>
      <c r="R79" s="6">
        <f>(AVERAGE($D23,$G23,$J23)/AVERAGE($D25,$G25,$J25))*100</f>
        <v>0</v>
      </c>
      <c r="S79" s="6">
        <f>(AVERAGE($D24,$G24,$J24)/AVERAGE($D25,$G25,$J25))*100</f>
        <v>0</v>
      </c>
      <c r="T79" s="6"/>
      <c r="U79" s="6"/>
      <c r="V79" s="6">
        <f t="shared" ref="V79:V84" si="4">SUM(D79:T79)</f>
        <v>6.5601277610544049</v>
      </c>
    </row>
    <row r="80" spans="1:22">
      <c r="B80" s="1">
        <v>5</v>
      </c>
      <c r="C80" s="6">
        <f>(AVERAGE(M8,P8,S8)/AVERAGE(M25,P25,S25))*100</f>
        <v>93.816972779815785</v>
      </c>
      <c r="D80" s="6">
        <f>(AVERAGE(M9,P9,S9)/AVERAGE(M25,P25,S25))*100</f>
        <v>5.7896115999334752</v>
      </c>
      <c r="E80" s="6">
        <f>(AVERAGE(M10,P10,S10)/AVERAGE(M25,P25,S25))*100</f>
        <v>0.39341562025075943</v>
      </c>
      <c r="F80" s="6">
        <f>(AVERAGE(M11,P11,S11)/AVERAGE(M25,P25,S25))*100</f>
        <v>0</v>
      </c>
      <c r="G80" s="6">
        <f>(AVERAGE($M12,$P12,$S12)/AVERAGE($M25,$P25,$S25))*100</f>
        <v>0</v>
      </c>
      <c r="H80" s="6">
        <f>(AVERAGE($M13,$P13,$S13)/AVERAGE($M25,$P25,$S25))*100</f>
        <v>0</v>
      </c>
      <c r="I80" s="6">
        <f>(AVERAGE($M14,$P14,$S14)/AVERAGE($M25,$P25,$S25))*100</f>
        <v>0</v>
      </c>
      <c r="J80" s="6">
        <f>(AVERAGE($M15,$P15,$S15)/AVERAGE($M25,$P25,$S25))*100</f>
        <v>0</v>
      </c>
      <c r="K80" s="6">
        <f>(AVERAGE($M16,$P16,$S16)/AVERAGE($M25,$P25,$S25))*100</f>
        <v>0</v>
      </c>
      <c r="L80" s="6">
        <f>(AVERAGE($M17,$P17,$S17)/AVERAGE($M25,$P25,$S25))*100</f>
        <v>0</v>
      </c>
      <c r="M80" s="6">
        <f>(AVERAGE($M18,$P18,$S18)/AVERAGE($M25,$P25,$S25))*100</f>
        <v>0</v>
      </c>
      <c r="N80" s="6">
        <f>(AVERAGE($M19,$P19,$S19)/AVERAGE($M25,$P25,$S25))*100</f>
        <v>0</v>
      </c>
      <c r="O80" s="6">
        <f>(AVERAGE($M20,$P20,$S20)/AVERAGE($M25,$P25,$S25))*100</f>
        <v>0</v>
      </c>
      <c r="P80" s="6">
        <f>(AVERAGE($M21,$P21,$S21)/AVERAGE($M25,$P25,$S25))*100</f>
        <v>0</v>
      </c>
      <c r="Q80" s="6">
        <f>(AVERAGE($M22,$P22,$S22)/AVERAGE($M25,$P25,$S25))*100</f>
        <v>0</v>
      </c>
      <c r="R80" s="6">
        <f>(AVERAGE($M23,$P23,$S23)/AVERAGE($M25,$P25,$S25))*100</f>
        <v>0</v>
      </c>
      <c r="S80" s="6">
        <f>(AVERAGE($M24,$P24,$S24)/AVERAGE($M25,$P25,$S25))*100</f>
        <v>0</v>
      </c>
      <c r="T80" s="6"/>
      <c r="U80" s="6"/>
      <c r="V80" s="6">
        <f t="shared" si="4"/>
        <v>6.1830272201842345</v>
      </c>
    </row>
    <row r="81" spans="1:22">
      <c r="B81" s="1">
        <v>15</v>
      </c>
      <c r="C81" s="6">
        <f>(AVERAGE(V8,Y8,AB8)/AVERAGE(V25,Y25,AB25))*100</f>
        <v>93.566163781099448</v>
      </c>
      <c r="D81" s="6">
        <f>(AVERAGE(V9,Y9,AB9)/AVERAGE(V25,Y25,AB25))*100</f>
        <v>5.6119038901370306</v>
      </c>
      <c r="E81" s="6">
        <f>(AVERAGE(V10,Y10,AB10)/AVERAGE(V25,Y25,AB25))*100</f>
        <v>0.82193232876352595</v>
      </c>
      <c r="F81" s="6">
        <f>(AVERAGE(V11,Y11,AB11)/AVERAGE(V25,Y25,AB25))*100</f>
        <v>0</v>
      </c>
      <c r="G81" s="6">
        <f>(AVERAGE($V12,$Y12,$AB12)/AVERAGE($V25,$Y25,$AB25))*100</f>
        <v>0</v>
      </c>
      <c r="H81" s="6">
        <f>(AVERAGE($V13,$Y13,$AB13)/AVERAGE($V25,$Y25,$AB25))*100</f>
        <v>0</v>
      </c>
      <c r="I81" s="6">
        <f>(AVERAGE($V14,$Y14,$AB14)/AVERAGE($V25,$Y25,$AB25))*100</f>
        <v>0</v>
      </c>
      <c r="J81" s="6">
        <f>(AVERAGE($V15,$Y15,$AB15)/AVERAGE($V25,$Y25,$AB25))*100</f>
        <v>0</v>
      </c>
      <c r="K81" s="6">
        <f>(AVERAGE($V16,$Y16,$AB16)/AVERAGE($V25,$Y25,$AB25))*100</f>
        <v>0</v>
      </c>
      <c r="L81" s="6">
        <f>(AVERAGE($V17,$Y17,$AB17)/AVERAGE($V25,$Y25,$AB25))*100</f>
        <v>0</v>
      </c>
      <c r="M81" s="6">
        <f>(AVERAGE($V18,$Y18,$AB18)/AVERAGE($V25,$Y25,$AB25))*100</f>
        <v>0</v>
      </c>
      <c r="N81" s="6">
        <f>(AVERAGE($V19,$Y19,$AB19)/AVERAGE($V25,$Y25,$AB25))*100</f>
        <v>0</v>
      </c>
      <c r="O81" s="6">
        <f>(AVERAGE($V20,$Y20,$AB20)/AVERAGE($V25,$Y25,$AB25))*100</f>
        <v>0</v>
      </c>
      <c r="P81" s="6">
        <f>(AVERAGE($V21,$Y21,$AB21)/AVERAGE($V25,$Y25,$AB25))*100</f>
        <v>0</v>
      </c>
      <c r="Q81" s="6">
        <f>(AVERAGE($V22,$Y22,$AB22)/AVERAGE($V25,$Y25,$AB25))*100</f>
        <v>0</v>
      </c>
      <c r="R81" s="6">
        <f>(AVERAGE($V23,$Y23,$AB23)/AVERAGE($V25,$Y25,$AB25))*100</f>
        <v>0</v>
      </c>
      <c r="S81" s="6">
        <f>(AVERAGE($V24,$Y24,$AB24)/AVERAGE($V25,$Y25,$AB25))*100</f>
        <v>0</v>
      </c>
      <c r="T81" s="6"/>
      <c r="U81" s="6"/>
      <c r="V81" s="6">
        <f t="shared" si="4"/>
        <v>6.4338362189005567</v>
      </c>
    </row>
    <row r="82" spans="1:22">
      <c r="B82" s="1">
        <v>30</v>
      </c>
      <c r="C82" s="6">
        <f>(AVERAGE(AE8,AH8,AK8)/AVERAGE(AE25,AH25,AK25))*100</f>
        <v>93.040382553759642</v>
      </c>
      <c r="D82" s="6">
        <f>(AVERAGE(AE9,AH9,AK9)/AVERAGE(AE25,AH25,AK25))*100</f>
        <v>5.7484835262975578</v>
      </c>
      <c r="E82" s="6">
        <f>(AVERAGE(AE10,AH10,AK10)/AVERAGE(AE25,AH25,AK25))*100</f>
        <v>1.2111339199428017</v>
      </c>
      <c r="F82" s="6">
        <f>(AVERAGE(AE11,AH11,AK11)/AVERAGE(AE25,AH25,AK25))*100</f>
        <v>0</v>
      </c>
      <c r="G82" s="6">
        <f>(AVERAGE($AE12,$AH12,$AK12)/AVERAGE($AE25,$AH25,$AK25))*100</f>
        <v>0</v>
      </c>
      <c r="H82" s="6">
        <f>(AVERAGE($AE13,$AH13,$AK13)/AVERAGE($AE25,$AH25,$AK25))*100</f>
        <v>0</v>
      </c>
      <c r="I82" s="6">
        <f>(AVERAGE($AE14,$AH14,$AK14)/AVERAGE($AE25,$AH25,$AK25))*100</f>
        <v>0</v>
      </c>
      <c r="J82" s="6">
        <f>(AVERAGE($AE15,$AH15,$AK15)/AVERAGE($AE25,$AH25,$AK25))*100</f>
        <v>0</v>
      </c>
      <c r="K82" s="6">
        <f>(AVERAGE($AE16,$AH16,$AK16)/AVERAGE($AE25,$AH25,$AK25))*100</f>
        <v>0</v>
      </c>
      <c r="L82" s="6">
        <f>(AVERAGE($AE17,$AH17,$AK17)/AVERAGE($AE25,$AH25,$AK25))*100</f>
        <v>0</v>
      </c>
      <c r="M82" s="6">
        <f>(AVERAGE($AE18,$AH18,$AK18)/AVERAGE($AE25,$AH25,$AK25))*100</f>
        <v>0</v>
      </c>
      <c r="N82" s="6">
        <f>(AVERAGE($AE19,$AH19,$AK19)/AVERAGE($AE25,$AH25,$AK25))*100</f>
        <v>0</v>
      </c>
      <c r="O82" s="6">
        <f>(AVERAGE($AE20,$AH20,$AK20)/AVERAGE($AE25,$AH25,$AK25))*100</f>
        <v>0</v>
      </c>
      <c r="P82" s="6">
        <f>(AVERAGE($AE21,$AH21,$AK21)/AVERAGE($AE25,$AH25,$AK25))*100</f>
        <v>0</v>
      </c>
      <c r="Q82" s="6">
        <f>(AVERAGE($AE22,$AH22,$AK22)/AVERAGE($AE25,$AH25,$AK25))*100</f>
        <v>0</v>
      </c>
      <c r="R82" s="6">
        <f>(AVERAGE($AE23,$AH23,$AK23)/AVERAGE($AE25,$AH25,$AK25))*100</f>
        <v>0</v>
      </c>
      <c r="S82" s="6">
        <f>(AVERAGE($AE24,$AH24,$AK24)/AVERAGE($AE25,$AH25,$AK25))*100</f>
        <v>0</v>
      </c>
      <c r="T82" s="6"/>
      <c r="U82" s="6"/>
      <c r="V82" s="6">
        <f t="shared" si="4"/>
        <v>6.9596174462403599</v>
      </c>
    </row>
    <row r="83" spans="1:22">
      <c r="B83" s="1">
        <v>60</v>
      </c>
      <c r="C83" s="6">
        <f>(AVERAGE(AN8,AQ8,AT8)/AVERAGE(AN25,AQ25,AT25))*100</f>
        <v>93.522379765906265</v>
      </c>
      <c r="D83" s="6">
        <f>(AVERAGE(AN9,AQ9,AT9)/AVERAGE(AN25,AQ25,AT25))*100</f>
        <v>5.3073606861069269</v>
      </c>
      <c r="E83" s="6">
        <f>(AVERAGE(AN10,AQ10,AT10)/AVERAGE(AN25,AQ25,AT25))*100</f>
        <v>1.170259547986813</v>
      </c>
      <c r="F83" s="6">
        <f>(AVERAGE(AN11,AQ11,AT11)/AVERAGE(AN25,AQ25,AT25))*100</f>
        <v>0</v>
      </c>
      <c r="G83" s="6">
        <f>(AVERAGE($AN12,$AQ12,$AT12)/AVERAGE($AN25,$AQ25,$AT25))*100</f>
        <v>0</v>
      </c>
      <c r="H83" s="6">
        <f>(AVERAGE($AN13,$AQ13,$AT13)/AVERAGE($AN25,$AQ25,$AT25))*100</f>
        <v>0</v>
      </c>
      <c r="I83" s="6">
        <f>(AVERAGE($AN14,$AQ14,$AT14)/AVERAGE($AN25,$AQ25,$AT25))*100</f>
        <v>0</v>
      </c>
      <c r="J83" s="6">
        <f>(AVERAGE($AN15,$AQ15,$AT15)/AVERAGE($AN25,$AQ25,$AT25))*100</f>
        <v>0</v>
      </c>
      <c r="K83" s="6">
        <f>(AVERAGE($AN16,$AQ16,$AT16)/AVERAGE($AN25,$AQ25,$AT25))*100</f>
        <v>0</v>
      </c>
      <c r="L83" s="6">
        <f>(AVERAGE($AN17,$AQ17,$AT17)/AVERAGE($AN25,$AQ25,$AT25))*100</f>
        <v>0</v>
      </c>
      <c r="M83" s="6">
        <f>(AVERAGE($AN18,$AQ18,$AT18)/AVERAGE($AN25,$AQ25,$AT25))*100</f>
        <v>0</v>
      </c>
      <c r="N83" s="6">
        <f>(AVERAGE($AN19,$AQ19,$AT19)/AVERAGE($AN25,$AQ25,$AT25))*100</f>
        <v>0</v>
      </c>
      <c r="O83" s="6">
        <f>(AVERAGE($AN20,$AQ20,$AT20)/AVERAGE($AN25,$AQ25,$AT25))*100</f>
        <v>0</v>
      </c>
      <c r="P83" s="6">
        <f>(AVERAGE($AN21,$AQ21,$AT21)/AVERAGE($AN25,$AQ25,$AT25))*100</f>
        <v>0</v>
      </c>
      <c r="Q83" s="6">
        <f>(AVERAGE($AN22,$AQ22,$AT22)/AVERAGE($AN25,$AQ25,$AT25))*100</f>
        <v>0</v>
      </c>
      <c r="R83" s="6">
        <f>(AVERAGE($AN23,$AQ23,$AT23)/AVERAGE($AN25,$AQ25,$AT25))*100</f>
        <v>0</v>
      </c>
      <c r="S83" s="6">
        <f>(AVERAGE($AN24,$AQ24,$AT24)/AVERAGE($AN25,$AQ25,$AT25))*100</f>
        <v>0</v>
      </c>
      <c r="T83" s="6"/>
      <c r="U83" s="6"/>
      <c r="V83" s="6">
        <f t="shared" si="4"/>
        <v>6.4776202340937399</v>
      </c>
    </row>
    <row r="84" spans="1:22">
      <c r="B84" s="1">
        <v>120</v>
      </c>
      <c r="C84" s="1">
        <f>(AVERAGE(AW8,AZ8,BC8)/AVERAGE(AW25,AZ25,BC25))*100</f>
        <v>91.562132477200905</v>
      </c>
      <c r="D84" s="1">
        <f>(AVERAGE(AW9,AZ9,BC9)/AVERAGE(AW25,AZ25,BC25))*100</f>
        <v>7.7876973907692841</v>
      </c>
      <c r="E84" s="1">
        <f>(AVERAGE(AW10,AZ10,BC10)/AVERAGE(AW25,AZ25,BC25))*100</f>
        <v>0.53424357852957138</v>
      </c>
      <c r="F84" s="1">
        <f>(AVERAGE(AW11,AZ11,BC11)/AVERAGE(AW25,AZ25,BC25))*100</f>
        <v>0.11592655350024807</v>
      </c>
      <c r="G84" s="1">
        <f>(AVERAGE($AW12,$AZ12,$BC12)/AVERAGE($AW25,$AZ25,$BC25))*100</f>
        <v>0</v>
      </c>
      <c r="H84" s="1">
        <f>(AVERAGE($AW13,$AZ13,$BC13)/AVERAGE($AW25,$AZ25,$BC25))*100</f>
        <v>0</v>
      </c>
      <c r="I84" s="1">
        <f>(AVERAGE($AW14,$AZ14,$BC14)/AVERAGE($AW25,$AZ25,$BC25))*100</f>
        <v>0</v>
      </c>
      <c r="J84" s="1">
        <f>(AVERAGE($AW15,$AZ15,$BC15)/AVERAGE($AW25,$AZ25,$BC25))*100</f>
        <v>0</v>
      </c>
      <c r="K84" s="1">
        <f>(AVERAGE($AW16,$AZ16,$BC16)/AVERAGE($AW25,$AZ25,$BC25))*100</f>
        <v>0</v>
      </c>
      <c r="L84" s="1">
        <f>(AVERAGE($AW17,$AZ17,$BC17)/AVERAGE($AW25,$AZ25,$BC25))*100</f>
        <v>0</v>
      </c>
      <c r="M84" s="1">
        <f>(AVERAGE($AW18,$AZ18,$BC18)/AVERAGE($AW25,$AZ25,$BC25))*100</f>
        <v>0</v>
      </c>
      <c r="N84" s="1">
        <f>(AVERAGE($AW19,$AZ19,$BC19)/AVERAGE($AW25,$AZ25,$BC25))*100</f>
        <v>0</v>
      </c>
      <c r="O84" s="1">
        <f>(AVERAGE($AW20,$AZ20,$BC20)/AVERAGE($AW25,$AZ25,$BC25))*100</f>
        <v>0</v>
      </c>
      <c r="P84" s="1">
        <f>(AVERAGE($AW21,$AZ21,$BC21)/AVERAGE($AW25,$AZ25,$BC25))*100</f>
        <v>0</v>
      </c>
      <c r="Q84" s="1">
        <f>(AVERAGE($AW22,$AZ22,$BC22)/AVERAGE($AW25,$AZ25,$BC25))*100</f>
        <v>0</v>
      </c>
      <c r="R84" s="1">
        <f>(AVERAGE($AW23,$AZ23,$BC23)/AVERAGE($AW25,$AZ25,$BC25))*100</f>
        <v>0</v>
      </c>
      <c r="S84" s="1">
        <f>(AVERAGE($AW24,$AZ24,$BC24)/AVERAGE($AW25,$AZ25,$BC25))*100</f>
        <v>0</v>
      </c>
      <c r="V84" s="6">
        <f t="shared" si="4"/>
        <v>8.4378675227991042</v>
      </c>
    </row>
    <row r="85" spans="1:22">
      <c r="A85" s="1" t="s">
        <v>0</v>
      </c>
    </row>
    <row r="86" spans="1:22">
      <c r="B86" s="1" t="s">
        <v>25</v>
      </c>
      <c r="C86" s="4" t="s">
        <v>24</v>
      </c>
      <c r="D86" s="5" t="s">
        <v>23</v>
      </c>
      <c r="E86" s="5" t="s">
        <v>22</v>
      </c>
      <c r="F86" s="5" t="s">
        <v>21</v>
      </c>
      <c r="G86" s="5" t="s">
        <v>20</v>
      </c>
      <c r="H86" s="4" t="s">
        <v>19</v>
      </c>
      <c r="I86" s="4" t="s">
        <v>18</v>
      </c>
      <c r="J86" s="4" t="s">
        <v>17</v>
      </c>
      <c r="K86" s="4" t="s">
        <v>16</v>
      </c>
      <c r="L86" s="4" t="s">
        <v>15</v>
      </c>
      <c r="M86" s="4" t="s">
        <v>14</v>
      </c>
      <c r="N86" s="4" t="s">
        <v>13</v>
      </c>
      <c r="O86" s="4" t="s">
        <v>12</v>
      </c>
      <c r="P86" s="4" t="s">
        <v>11</v>
      </c>
      <c r="Q86" s="4" t="s">
        <v>10</v>
      </c>
      <c r="R86" s="4" t="s">
        <v>9</v>
      </c>
      <c r="S86" s="4" t="s">
        <v>8</v>
      </c>
      <c r="T86" s="4"/>
      <c r="U86" s="3"/>
      <c r="V86" s="3"/>
    </row>
    <row r="87" spans="1:22">
      <c r="B87" s="1">
        <v>0</v>
      </c>
      <c r="C87" s="1">
        <f>STDEV(((D8/D25)*100),((G8/G25)*100),((J8/J25)*100))</f>
        <v>4.3554288101537502</v>
      </c>
      <c r="D87" s="1">
        <f>STDEV(((D9/D25)*100),((G9/G25)*100),((J9/J25)*100))</f>
        <v>2.4867684750434651</v>
      </c>
      <c r="E87" s="1">
        <f>STDEV(((D10/D25)*100),((G10/G25)*100),((J10/J25)*100))</f>
        <v>0.24047403627112307</v>
      </c>
      <c r="F87" s="1">
        <f>STDEV(((D11/D25)*100),((G11/G25)*100),((J11/J25)*100))</f>
        <v>2.2504509569564832</v>
      </c>
      <c r="G87" s="1">
        <f>STDEV((($D12/$D25)*100),(($G12/$G25)*100),(($J12/$J25)*100))</f>
        <v>0</v>
      </c>
      <c r="H87" s="1">
        <f>STDEV((($D13/$D25)*100),(($G13/$G25)*100),(($J13/$J25)*100))</f>
        <v>0.18494879082577606</v>
      </c>
      <c r="I87" s="1">
        <f>STDEV((($D14/$D25)*100),(($G14/$G25)*100),(($J14/$J25)*100))</f>
        <v>0</v>
      </c>
      <c r="J87" s="1">
        <f>STDEV((($D15/$D25)*100),(($G15/$G25)*100),(($J15/$J25)*100))</f>
        <v>0</v>
      </c>
      <c r="K87" s="1">
        <f>STDEV((($D16/$D25)*100),(($G16/$G25)*100),(($J16/$J25)*100))</f>
        <v>0</v>
      </c>
      <c r="L87" s="1">
        <f>STDEV((($D17/$D25)*100),(($G17/$G25)*100),(($J17/$J25)*100))</f>
        <v>0</v>
      </c>
      <c r="M87" s="1">
        <f>STDEV((($D18/$D25)*100),(($G18/$G25)*100),(($J18/$J25)*100))</f>
        <v>0</v>
      </c>
      <c r="N87" s="1">
        <f>STDEV((($D19/$D25)*100),(($G19/$G25)*100),(($J19/$J25)*100))</f>
        <v>0</v>
      </c>
      <c r="O87" s="1">
        <f>STDEV((($D20/$D25)*100),(($G20/$G25)*100),(($J20/$J25)*100))</f>
        <v>0</v>
      </c>
      <c r="P87" s="1">
        <f>STDEV((($D21/$D25)*100),(($G21/$G25)*100),(($J21/$J25)*100))</f>
        <v>0</v>
      </c>
      <c r="Q87" s="1">
        <f>STDEV((($D22/$D25)*100),(($G22/$G25)*100),(($J22/$J25)*100))</f>
        <v>0</v>
      </c>
      <c r="R87" s="1">
        <f>STDEV((($D23/$D25)*100),(($G23/$G25)*100),(($J23/$J25)*100))</f>
        <v>0</v>
      </c>
      <c r="S87" s="1">
        <f>STDEV((($D24/$D25)*100),(($G24/$G25)*100),(($J24/$J25)*100))</f>
        <v>0</v>
      </c>
      <c r="T87" s="3"/>
      <c r="U87" s="3"/>
      <c r="V87" s="3"/>
    </row>
    <row r="88" spans="1:22">
      <c r="B88" s="1">
        <v>5</v>
      </c>
      <c r="C88" s="1">
        <f>STDEV(((M8/M25)*100),((P8/P25)*100),((S8/S25)*100))</f>
        <v>3.2724288620857953</v>
      </c>
      <c r="D88" s="1">
        <f>STDEV(((M9/M25)*100),((P9/P25)*100),((S9/S25)*100))</f>
        <v>2.9091712852399096</v>
      </c>
      <c r="E88" s="1">
        <f>STDEV(((M10/M25)*100),((P10/P25)*100),((S10/S25)*100))</f>
        <v>0.36425956983432406</v>
      </c>
      <c r="F88" s="1">
        <f>STDEV(((M11/M25)*100),((P11/P25)*100),((S11/S25)*100))</f>
        <v>0</v>
      </c>
      <c r="G88" s="1">
        <f>STDEV((($M12/$M25)*100),(($P12/$P25)*100),(($S12/$S25)*100))</f>
        <v>0</v>
      </c>
      <c r="H88" s="1">
        <f>STDEV((($M13/$M25)*100),(($P13/$P25)*100),(($S13/$S25)*100))</f>
        <v>0</v>
      </c>
      <c r="I88" s="1">
        <f>STDEV((($M14/$M25)*100),(($P14/$P25)*100),(($S14/$S25)*100))</f>
        <v>0</v>
      </c>
      <c r="J88" s="1">
        <f>STDEV((($M15/$M25)*100),(($P15/$P25)*100),(($S15/$S25)*100))</f>
        <v>0</v>
      </c>
      <c r="K88" s="1">
        <f>STDEV((($M16/$M25)*100),(($P16/$P25)*100),(($S16/$S25)*100))</f>
        <v>0</v>
      </c>
      <c r="L88" s="1">
        <f>STDEV((($M17/$M25)*100),(($P17/$P25)*100),(($S17/$S25)*100))</f>
        <v>0</v>
      </c>
      <c r="M88" s="1">
        <f>STDEV((($M18/$M25)*100),(($P18/$P25)*100),(($S18/$S25)*100))</f>
        <v>0</v>
      </c>
      <c r="N88" s="1">
        <f>STDEV((($M19/$M25)*100),(($P19/$P25)*100),(($S19/$S25)*100))</f>
        <v>0</v>
      </c>
      <c r="O88" s="1">
        <f>STDEV((($M20/$M25)*100),(($P20/$P25)*100),(($S20/$S25)*100))</f>
        <v>0</v>
      </c>
      <c r="P88" s="1">
        <f>STDEV((($M21/$M25)*100),(($P21/$P25)*100),(($S21/$S25)*100))</f>
        <v>0</v>
      </c>
      <c r="Q88" s="1">
        <f>STDEV((($M22/$M25)*100),(($P22/$P25)*100),(($S22/$S25)*100))</f>
        <v>0</v>
      </c>
      <c r="R88" s="1">
        <f>STDEV((($M23/$M25)*100),(($P23/$P25)*100),(($S23/$S25)*100))</f>
        <v>0</v>
      </c>
      <c r="S88" s="1">
        <f>STDEV((($M24/$M25)*100),(($P24/$P25)*100),(($S24/$S25)*100))</f>
        <v>0</v>
      </c>
      <c r="T88" s="3"/>
      <c r="U88" s="3"/>
      <c r="V88" s="3"/>
    </row>
    <row r="89" spans="1:22">
      <c r="B89" s="1">
        <v>15</v>
      </c>
      <c r="C89" s="1">
        <f>STDEV(((V8/V25)*100),((Y8/Y25)*100),((AB8/AB25)*100))</f>
        <v>0.1900693007167743</v>
      </c>
      <c r="D89" s="1">
        <f>STDEV(((V9/V25)*100),((Y9/Y25)*100),((AB9/AB25)*100))</f>
        <v>0.85746033373763975</v>
      </c>
      <c r="E89" s="1">
        <f>STDEV(((V10/V25)*100),((Y10/Y25)*100),((AB10/AB25)*100))</f>
        <v>0.8693844791457187</v>
      </c>
      <c r="F89" s="1">
        <f>STDEV(((V11/V25)*100),((Y11/Y25)*100),((AB11/AB25)*100))</f>
        <v>0</v>
      </c>
      <c r="G89" s="1">
        <f>STDEV((($V12/$V25)*100),(($Y$12/$Y$25)*100),(($AB12/$AB25)*100))</f>
        <v>0</v>
      </c>
      <c r="H89" s="1">
        <f>STDEV((($V13/$V25)*100),(($Y$13/$Y$25)*100),(($AB13/$AB25)*100))</f>
        <v>0</v>
      </c>
      <c r="I89" s="1">
        <f>STDEV((($V14/$V25)*100),(($Y$14/$Y$25)*100),(($AB14/$AB25)*100))</f>
        <v>0</v>
      </c>
      <c r="J89" s="1">
        <f>STDEV((($V15/$V25)*100),(($Y$15/$Y$25)*100),(($AB15/$AB25)*100))</f>
        <v>0</v>
      </c>
      <c r="K89" s="1">
        <f>STDEV((($V16/$V25)*100),(($Y$16/$Y$25)*100),(($AB16/$AB25)*100))</f>
        <v>0</v>
      </c>
      <c r="L89" s="1">
        <f>STDEV((($V17/$V25)*100),(($Y$17/$Y$25)*100),(($AB17/$AB25)*100))</f>
        <v>0</v>
      </c>
      <c r="M89" s="1">
        <f>STDEV((($V18/$V25)*100),(($Y$18/$Y$25)*100),(($AB18/$AB25)*100))</f>
        <v>0</v>
      </c>
      <c r="N89" s="1">
        <f>STDEV((($V19/$V25)*100),(($Y$19/$Y$25)*100),(($AB19/$AB25)*100))</f>
        <v>0</v>
      </c>
      <c r="O89" s="1">
        <f>STDEV((($V20/$V25)*100),(($Y$20/$Y$25)*100),(($AB20/$AB25)*100))</f>
        <v>0</v>
      </c>
      <c r="P89" s="1">
        <f>STDEV((($V21/$V25)*100),(($Y$21/$Y$25)*100),(($AB21/$AB25)*100))</f>
        <v>0</v>
      </c>
      <c r="Q89" s="1">
        <f>STDEV((($V22/$V25)*100),(($Y$22/$Y$25)*100),(($AB22/$AB25)*100))</f>
        <v>0</v>
      </c>
      <c r="R89" s="1">
        <f>STDEV((($V23/$V25)*100),(($Y$23/$Y$25)*100),(($AB23/$AB25)*100))</f>
        <v>0</v>
      </c>
      <c r="S89" s="1">
        <f>STDEV((($V24/$V25)*100),(($Y$24/$Y$25)*100),(($AB24/$AB25)*100))</f>
        <v>0</v>
      </c>
      <c r="T89" s="3"/>
      <c r="U89" s="3"/>
      <c r="V89" s="3"/>
    </row>
    <row r="90" spans="1:22">
      <c r="B90" s="1">
        <v>30</v>
      </c>
      <c r="C90" s="1">
        <f>STDEV(((AE8/AE25)*100),((AH8/AH25)*100),((AK8/AK25)*100))</f>
        <v>3.2952705846824792</v>
      </c>
      <c r="D90" s="1">
        <f>STDEV(((AE9/AE25)*100),((AH9/AH25)*100),((AK9/AK25)*100))</f>
        <v>2.5275535362651258</v>
      </c>
      <c r="E90" s="1">
        <f>STDEV(((AE10/AE25)*100),((AH10/AH25)*100),((AK10/AK25)*100))</f>
        <v>1.4724558732111386</v>
      </c>
      <c r="F90" s="1">
        <f>STDEV(((AE11/AE25)*100),((AH11/AH25)*100),((AK11/AK25)*100))</f>
        <v>0</v>
      </c>
      <c r="G90" s="1">
        <f>STDEV((($AE12/$AE25)*100),(($AH12/$AH25)*100),(($AK12/$AK25)*100))</f>
        <v>0</v>
      </c>
      <c r="H90" s="1">
        <f>STDEV((($AE13/$AE25)*100),(($AH13/$AH25)*100),(($AK13/$AK25)*100))</f>
        <v>0</v>
      </c>
      <c r="I90" s="1">
        <f>STDEV((($AE14/$AE25)*100),(($AH14/$AH25)*100),(($AK14/$AK25)*100))</f>
        <v>0</v>
      </c>
      <c r="J90" s="1">
        <f>STDEV((($AE15/$AE25)*100),(($AH15/$AH25)*100),(($AK15/$AK25)*100))</f>
        <v>0</v>
      </c>
      <c r="K90" s="1">
        <f>STDEV((($AE16/$AE25)*100),(($AH16/$AH25)*100),(($AK16/$AK25)*100))</f>
        <v>0</v>
      </c>
      <c r="L90" s="1">
        <f>STDEV((($AE17/$AE25)*100),(($AH17/$AH25)*100),(($AK17/$AK25)*100))</f>
        <v>0</v>
      </c>
      <c r="M90" s="1">
        <f>STDEV((($AE18/$AE25)*100),(($AH18/$AH25)*100),(($AK18/$AK25)*100))</f>
        <v>0</v>
      </c>
      <c r="N90" s="1">
        <f>STDEV((($AE19/$AE25)*100),(($AH19/$AH25)*100),(($AK19/$AK25)*100))</f>
        <v>0</v>
      </c>
      <c r="O90" s="1">
        <f>STDEV((($AE20/$AE25)*100),(($AH20/$AH25)*100),(($AK20/$AK25)*100))</f>
        <v>0</v>
      </c>
      <c r="P90" s="1">
        <f>STDEV((($AE21/$AE25)*100),(($AH21/$AH25)*100),(($AK21/$AK25)*100))</f>
        <v>0</v>
      </c>
      <c r="Q90" s="1">
        <f>STDEV((($AE22/$AE25)*100),(($AH22/$AH25)*100),(($AK22/$AK25)*100))</f>
        <v>0</v>
      </c>
      <c r="R90" s="1">
        <f>STDEV((($AE23/$AE25)*100),(($AH23/$AH25)*100),(($AK23/$AK25)*100))</f>
        <v>0</v>
      </c>
      <c r="S90" s="1">
        <f>STDEV((($AE24/$AE25)*100),(($AH24/$AH25)*100),(($AK24/$AK25)*100))</f>
        <v>0</v>
      </c>
      <c r="T90" s="3"/>
      <c r="U90" s="3"/>
      <c r="V90" s="3"/>
    </row>
    <row r="91" spans="1:22">
      <c r="B91" s="1">
        <v>60</v>
      </c>
      <c r="C91" s="1">
        <f>STDEV(((AN8/AN25)*100),((AQ8/AQ25)*100),((AT8/AT25)*100))</f>
        <v>3.4437862473200425</v>
      </c>
      <c r="D91" s="1">
        <f>STDEV(((AN9/AN25)*100),((AQ9/AQ25)*100),((AT9/AT25)*100))</f>
        <v>3.4007361137557353</v>
      </c>
      <c r="E91" s="1">
        <f>STDEV(((AN10/AN25)*100),((AQ10/AQ25)*100),((AT10/AT25)*100))</f>
        <v>0.44214406487931557</v>
      </c>
      <c r="F91" s="1">
        <f>STDEV(((AN11/AN25)*100),((AQ11/AQ25)*100),((AT11/AT25)*100))</f>
        <v>0</v>
      </c>
      <c r="G91" s="1">
        <f>STDEV((($AN12/$AN25)*100),(($AQ12/$AQ25)*100),(($AT12/$AT25)*100))</f>
        <v>0</v>
      </c>
      <c r="H91" s="1">
        <f>STDEV((($AN13/$AN25)*100),(($AQ13/$AQ25)*100),(($AT13/$AT25)*100))</f>
        <v>0</v>
      </c>
      <c r="I91" s="1">
        <f>STDEV((($AN14/$AN25)*100),(($AQ14/$AQ25)*100),(($AT14/$AT25)*100))</f>
        <v>0</v>
      </c>
      <c r="J91" s="1">
        <f>STDEV((($AN15/$AN25)*100),(($AQ15/$AQ25)*100),(($AT15/$AT25)*100))</f>
        <v>0</v>
      </c>
      <c r="K91" s="1">
        <f>STDEV((($AN16/$AN25)*100),(($AQ16/$AQ25)*100),(($AT16/$AT25)*100))</f>
        <v>0</v>
      </c>
      <c r="L91" s="1">
        <f>STDEV((($AN17/$AN25)*100),(($AQ17/$AQ25)*100),(($AT17/$AT25)*100))</f>
        <v>0</v>
      </c>
      <c r="M91" s="1">
        <f>STDEV((($AN18/$AN25)*100),(($AQ18/$AQ25)*100),(($AT18/$AT25)*100))</f>
        <v>0</v>
      </c>
      <c r="N91" s="1">
        <f>STDEV((($AN19/$AN25)*100),(($AQ19/$AQ25)*100),(($AT19/$AT25)*100))</f>
        <v>0</v>
      </c>
      <c r="O91" s="1">
        <f>STDEV((($AN20/$AN25)*100),(($AQ20/$AQ25)*100),(($AT20/$AT25)*100))</f>
        <v>0</v>
      </c>
      <c r="P91" s="1">
        <f>STDEV((($AN21/$AN25)*100),(($AQ21/$AQ25)*100),(($AT21/$AT25)*100))</f>
        <v>0</v>
      </c>
      <c r="Q91" s="1">
        <f>STDEV((($AN22/$AN25)*100),(($AQ22/$AQ25)*100),(($AT22/$AT25)*100))</f>
        <v>0</v>
      </c>
      <c r="R91" s="1">
        <f>STDEV((($AN23/$AN25)*100),(($AQ23/$AQ25)*100),(($AT23/$AT25)*100))</f>
        <v>0</v>
      </c>
      <c r="S91" s="1">
        <f>STDEV((($AN24/$AN25)*100),(($AQ24/$AQ25)*100),(($AT24/$AT25)*100))</f>
        <v>0</v>
      </c>
      <c r="T91" s="3"/>
      <c r="U91" s="3"/>
      <c r="V91" s="3"/>
    </row>
    <row r="92" spans="1:22">
      <c r="B92" s="1">
        <v>120</v>
      </c>
      <c r="C92" s="1">
        <f>STDEV(((AW8/AW25)*100),((AZ8/AZ25)*100),((BC8/BC25)*100))</f>
        <v>2.8884304774915464</v>
      </c>
      <c r="D92" s="1">
        <f>STDEV(((AW9/AW25)*100),((AZ9/AZ25)*100),((BC9/BC25)*100))</f>
        <v>2.6118725899813522</v>
      </c>
      <c r="E92" s="1">
        <f>STDEV(((AW10/AW25)*100),((AZ10/AZ25)*100),((BC10/BC25)*100))</f>
        <v>0.42228448640039501</v>
      </c>
      <c r="F92" s="1">
        <f>STDEV(((AW11/AW25)*100),((AZ11/AZ25)*100),((BC11/BC25)*100))</f>
        <v>0.16536689725088752</v>
      </c>
      <c r="G92" s="1">
        <f>STDEV((($AW12/$AW25)*100),(($AZ12/$AZ25)*100),(($BC12/$BC25)*100))</f>
        <v>0</v>
      </c>
      <c r="H92" s="1">
        <f>STDEV((($AW13/$AW25)*100),(($AZ13/$AZ25)*100),(($BC13/$BC25)*100))</f>
        <v>0</v>
      </c>
      <c r="I92" s="1">
        <f>STDEV((($AW14/$AW25)*100),(($AZ14/$AZ25)*100),(($BC14/$BC25)*100))</f>
        <v>0</v>
      </c>
      <c r="J92" s="1">
        <f>STDEV((($AW15/$AW25)*100),(($AZ15/$AZ25)*100),(($BC15/$BC25)*100))</f>
        <v>0</v>
      </c>
      <c r="K92" s="1">
        <f>STDEV((($AW16/$AW25)*100),(($AZ16/$AZ25)*100),(($BC16/$BC25)*100))</f>
        <v>0</v>
      </c>
      <c r="L92" s="1">
        <f>STDEV((($AW17/$AW25)*100),(($AZ17/$AZ25)*100),(($BC17/$BC25)*100))</f>
        <v>0</v>
      </c>
      <c r="M92" s="1">
        <f>STDEV((($AW18/$AW25)*100),(($AZ18/$AZ25)*100),(($BC18/$BC25)*100))</f>
        <v>0</v>
      </c>
      <c r="N92" s="1">
        <f>STDEV((($AW19/$AW25)*100),(($AZ19/$AZ25)*100),(($BC19/$BC25)*100))</f>
        <v>0</v>
      </c>
      <c r="O92" s="1">
        <f>STDEV((($AW20/$AW25)*100),(($AZ20/$AZ25)*100),(($BC20/$BC25)*100))</f>
        <v>0</v>
      </c>
      <c r="P92" s="1">
        <f>STDEV((($AW21/$AW25)*100),(($AZ21/$AZ25)*100),(($BC21/$BC25)*100))</f>
        <v>0</v>
      </c>
      <c r="Q92" s="1">
        <f>STDEV((($AW22/$AW25)*100),(($AZ22/$AZ25)*100),(($BC22/$BC25)*100))</f>
        <v>0</v>
      </c>
      <c r="R92" s="1">
        <f>STDEV((($AW23/$AW25)*100),(($AZ23/$AZ25)*100),(($BC23/$BC25)*100))</f>
        <v>0</v>
      </c>
      <c r="S92" s="1">
        <f>STDEV((($AW24/$AW25)*100),(($AZ24/$AZ25)*100),(($BC24/$BC25)*100))</f>
        <v>0</v>
      </c>
      <c r="T92" s="3"/>
      <c r="U92" s="3"/>
      <c r="V92" s="3"/>
    </row>
    <row r="93" spans="1:22"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spans="1:22">
      <c r="A94" s="1" t="s">
        <v>7</v>
      </c>
      <c r="B94" s="1" t="s">
        <v>6</v>
      </c>
      <c r="C94" s="3" t="s">
        <v>5</v>
      </c>
      <c r="D94" s="3" t="s">
        <v>4</v>
      </c>
      <c r="E94" s="3" t="s">
        <v>3</v>
      </c>
      <c r="F94" s="3" t="s">
        <v>2</v>
      </c>
    </row>
    <row r="95" spans="1:22">
      <c r="A95" s="1" t="s">
        <v>1</v>
      </c>
      <c r="B95" s="1">
        <f>(AVERAGE(M25,P25,S25)/AVERAGE(D25,G25,J25))</f>
        <v>1.4758666168607768</v>
      </c>
      <c r="C95" s="1">
        <f>(AVERAGE(V25,Y25,AB25)/AVERAGE(D25,G25,J25))</f>
        <v>1.1972914575437068</v>
      </c>
      <c r="D95" s="1">
        <f>(AVERAGE(AE25,AH25,AK25)/AVERAGE(D25,G25,J25))</f>
        <v>1.1137530866249568</v>
      </c>
      <c r="E95" s="1">
        <f>(AVERAGE(AN25,AQ25,AT25)/AVERAGE(D25,G25,J25))</f>
        <v>1.2650221426942194</v>
      </c>
      <c r="F95" s="2">
        <f>AVERAGE(AW25,AZ25,BC25)/AVERAGE(D25,G25,J25)</f>
        <v>1.0018970403579264</v>
      </c>
    </row>
    <row r="96" spans="1:22">
      <c r="A96" s="1" t="s">
        <v>0</v>
      </c>
      <c r="B96" s="1">
        <f>STDEV((M25/D25),(P25/G25),(S25/J25))</f>
        <v>0.27470576244176453</v>
      </c>
      <c r="C96" s="1">
        <f>STDEV((V25/D25),(Y25/G25),(AB25/J25))</f>
        <v>0.38055523009963371</v>
      </c>
      <c r="D96" s="1">
        <f>STDEV((AE25/D25),(AH25/G25),(AK25/J25))</f>
        <v>0.42845733944692183</v>
      </c>
      <c r="E96" s="1">
        <f>STDEV((AN25/D25),(AQ25/G25),(AT25/J25))</f>
        <v>0.44711774892181544</v>
      </c>
      <c r="F96" s="1">
        <f>STDEV((AW25/D25),(AZ25/G25),(BC25/J25))</f>
        <v>0.24905787102287685</v>
      </c>
    </row>
  </sheetData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96"/>
  <sheetViews>
    <sheetView topLeftCell="S1" workbookViewId="0">
      <pane ySplit="5" topLeftCell="A6" activePane="bottomLeft" state="frozen"/>
      <selection pane="bottomLeft" activeCell="B8" sqref="B8:BL9"/>
    </sheetView>
  </sheetViews>
  <sheetFormatPr baseColWidth="10" defaultColWidth="9.33203125" defaultRowHeight="14" x14ac:dyDescent="0"/>
  <cols>
    <col min="1" max="1" width="13.5" style="1" customWidth="1"/>
    <col min="2" max="2" width="9" style="1" bestFit="1" customWidth="1"/>
    <col min="3" max="5" width="9.6640625" style="1" bestFit="1" customWidth="1"/>
    <col min="6" max="6" width="8.6640625" style="1" bestFit="1" customWidth="1"/>
    <col min="7" max="8" width="8.1640625" style="1" bestFit="1" customWidth="1"/>
    <col min="9" max="9" width="8.6640625" style="1" bestFit="1" customWidth="1"/>
    <col min="10" max="11" width="8.1640625" style="1" bestFit="1" customWidth="1"/>
    <col min="12" max="12" width="8.6640625" style="1" bestFit="1" customWidth="1"/>
    <col min="13" max="14" width="8.1640625" style="1" bestFit="1" customWidth="1"/>
    <col min="15" max="15" width="8.6640625" style="1" bestFit="1" customWidth="1"/>
    <col min="16" max="17" width="8.1640625" style="1" bestFit="1" customWidth="1"/>
    <col min="18" max="18" width="8.6640625" style="1" bestFit="1" customWidth="1"/>
    <col min="19" max="19" width="8.1640625" style="1" bestFit="1" customWidth="1"/>
    <col min="20" max="20" width="8.5" style="1" bestFit="1" customWidth="1"/>
    <col min="21" max="21" width="9.6640625" style="1" bestFit="1" customWidth="1"/>
    <col min="22" max="23" width="8.5" style="1" bestFit="1" customWidth="1"/>
    <col min="24" max="24" width="9.6640625" style="1" bestFit="1" customWidth="1"/>
    <col min="25" max="26" width="8.5" style="1" bestFit="1" customWidth="1"/>
    <col min="27" max="27" width="9.6640625" style="1" bestFit="1" customWidth="1"/>
    <col min="28" max="29" width="8.5" style="1" bestFit="1" customWidth="1"/>
    <col min="30" max="30" width="9.6640625" style="1" bestFit="1" customWidth="1"/>
    <col min="31" max="32" width="8.5" style="1" bestFit="1" customWidth="1"/>
    <col min="33" max="33" width="9.6640625" style="1" bestFit="1" customWidth="1"/>
    <col min="34" max="35" width="8.5" style="1" bestFit="1" customWidth="1"/>
    <col min="36" max="36" width="9.6640625" style="1" bestFit="1" customWidth="1"/>
    <col min="37" max="38" width="8.5" style="1" bestFit="1" customWidth="1"/>
    <col min="39" max="39" width="9.6640625" style="1" bestFit="1" customWidth="1"/>
    <col min="40" max="41" width="8.5" style="1" bestFit="1" customWidth="1"/>
    <col min="42" max="42" width="9.6640625" style="1" bestFit="1" customWidth="1"/>
    <col min="43" max="44" width="8.5" style="1" bestFit="1" customWidth="1"/>
    <col min="45" max="45" width="9.6640625" style="1" bestFit="1" customWidth="1"/>
    <col min="46" max="46" width="8.5" style="1" bestFit="1" customWidth="1"/>
    <col min="47" max="47" width="9.33203125" style="1" bestFit="1" customWidth="1"/>
    <col min="48" max="48" width="10.5" style="1" bestFit="1" customWidth="1"/>
    <col min="49" max="49" width="9.5" style="1" bestFit="1" customWidth="1"/>
    <col min="50" max="50" width="9.33203125" style="1" bestFit="1" customWidth="1"/>
    <col min="51" max="51" width="10.5" style="1" bestFit="1" customWidth="1"/>
    <col min="52" max="52" width="9.5" style="1" bestFit="1" customWidth="1"/>
    <col min="53" max="53" width="9.33203125" style="1" bestFit="1" customWidth="1"/>
    <col min="54" max="54" width="10.5" style="1" bestFit="1" customWidth="1"/>
    <col min="55" max="55" width="9.5" style="1" bestFit="1" customWidth="1"/>
    <col min="56" max="16384" width="9.33203125" style="1"/>
  </cols>
  <sheetData>
    <row r="1" spans="1:66">
      <c r="A1" s="23" t="s">
        <v>91</v>
      </c>
      <c r="B1" s="9" t="s">
        <v>90</v>
      </c>
      <c r="C1" s="9" t="s">
        <v>89</v>
      </c>
      <c r="D1" s="23" t="s">
        <v>88</v>
      </c>
      <c r="E1" s="9" t="s">
        <v>87</v>
      </c>
      <c r="F1" s="9" t="s">
        <v>86</v>
      </c>
      <c r="G1" s="23" t="s">
        <v>85</v>
      </c>
      <c r="H1" s="9" t="s">
        <v>84</v>
      </c>
      <c r="I1" s="9" t="s">
        <v>83</v>
      </c>
      <c r="J1" s="23" t="s">
        <v>82</v>
      </c>
      <c r="K1" s="9" t="s">
        <v>81</v>
      </c>
      <c r="L1" s="9" t="s">
        <v>80</v>
      </c>
      <c r="M1" s="23" t="s">
        <v>79</v>
      </c>
      <c r="N1" s="9" t="s">
        <v>78</v>
      </c>
      <c r="O1" s="9" t="s">
        <v>77</v>
      </c>
      <c r="P1" s="23" t="s">
        <v>76</v>
      </c>
      <c r="Q1" s="9" t="s">
        <v>75</v>
      </c>
      <c r="R1" s="9" t="s">
        <v>74</v>
      </c>
      <c r="S1" s="23" t="s">
        <v>73</v>
      </c>
      <c r="T1" s="9" t="s">
        <v>72</v>
      </c>
      <c r="U1" s="9" t="s">
        <v>71</v>
      </c>
      <c r="V1" s="23" t="s">
        <v>70</v>
      </c>
      <c r="W1" s="9" t="s">
        <v>69</v>
      </c>
      <c r="X1" s="9" t="s">
        <v>68</v>
      </c>
      <c r="Y1" s="23" t="s">
        <v>67</v>
      </c>
      <c r="Z1" s="9" t="s">
        <v>66</v>
      </c>
      <c r="AA1" s="9" t="s">
        <v>65</v>
      </c>
      <c r="AB1" s="23" t="s">
        <v>64</v>
      </c>
      <c r="AC1" s="9" t="s">
        <v>63</v>
      </c>
      <c r="AD1" s="9" t="s">
        <v>62</v>
      </c>
      <c r="AE1" s="23" t="s">
        <v>61</v>
      </c>
      <c r="AF1" s="9" t="s">
        <v>60</v>
      </c>
      <c r="AG1" s="9" t="s">
        <v>59</v>
      </c>
      <c r="AH1" s="23" t="s">
        <v>58</v>
      </c>
      <c r="AI1" s="9" t="s">
        <v>57</v>
      </c>
      <c r="AJ1" s="9" t="s">
        <v>56</v>
      </c>
      <c r="AK1" s="23" t="s">
        <v>55</v>
      </c>
      <c r="AL1" s="9" t="s">
        <v>54</v>
      </c>
      <c r="AM1" s="9" t="s">
        <v>53</v>
      </c>
      <c r="AN1" s="23" t="s">
        <v>52</v>
      </c>
      <c r="AO1" s="9" t="s">
        <v>51</v>
      </c>
      <c r="AP1" s="9" t="s">
        <v>50</v>
      </c>
      <c r="AQ1" s="23" t="s">
        <v>49</v>
      </c>
      <c r="AR1" s="9" t="s">
        <v>48</v>
      </c>
      <c r="AS1" s="9" t="s">
        <v>47</v>
      </c>
      <c r="AT1" s="23" t="s">
        <v>46</v>
      </c>
      <c r="AU1" s="9" t="s">
        <v>45</v>
      </c>
      <c r="AV1" s="9" t="s">
        <v>44</v>
      </c>
      <c r="AW1" s="23" t="s">
        <v>43</v>
      </c>
      <c r="AX1" s="9" t="s">
        <v>42</v>
      </c>
      <c r="AY1" s="9" t="s">
        <v>41</v>
      </c>
      <c r="AZ1" s="23" t="s">
        <v>40</v>
      </c>
      <c r="BA1" s="9" t="s">
        <v>39</v>
      </c>
      <c r="BB1" s="9" t="s">
        <v>38</v>
      </c>
      <c r="BC1" s="23" t="s">
        <v>37</v>
      </c>
    </row>
    <row r="2" spans="1:66">
      <c r="A2" s="23" t="s">
        <v>36</v>
      </c>
      <c r="B2" s="9" t="s">
        <v>94</v>
      </c>
      <c r="C2" s="9" t="s">
        <v>94</v>
      </c>
      <c r="D2" s="9" t="s">
        <v>94</v>
      </c>
      <c r="E2" s="9" t="s">
        <v>94</v>
      </c>
      <c r="F2" s="9" t="s">
        <v>94</v>
      </c>
      <c r="G2" s="9" t="s">
        <v>94</v>
      </c>
      <c r="H2" s="9" t="s">
        <v>94</v>
      </c>
      <c r="I2" s="9" t="s">
        <v>94</v>
      </c>
      <c r="J2" s="9" t="s">
        <v>94</v>
      </c>
      <c r="K2" s="9" t="s">
        <v>94</v>
      </c>
      <c r="L2" s="9" t="s">
        <v>94</v>
      </c>
      <c r="M2" s="9" t="s">
        <v>94</v>
      </c>
      <c r="N2" s="9" t="s">
        <v>94</v>
      </c>
      <c r="O2" s="9" t="s">
        <v>94</v>
      </c>
      <c r="P2" s="9" t="s">
        <v>94</v>
      </c>
      <c r="Q2" s="9" t="s">
        <v>94</v>
      </c>
      <c r="R2" s="9" t="s">
        <v>94</v>
      </c>
      <c r="S2" s="9" t="s">
        <v>94</v>
      </c>
      <c r="T2" s="9" t="s">
        <v>94</v>
      </c>
      <c r="U2" s="9" t="s">
        <v>94</v>
      </c>
      <c r="V2" s="9" t="s">
        <v>94</v>
      </c>
      <c r="W2" s="9" t="s">
        <v>94</v>
      </c>
      <c r="X2" s="9" t="s">
        <v>94</v>
      </c>
      <c r="Y2" s="9" t="s">
        <v>94</v>
      </c>
      <c r="Z2" s="9" t="s">
        <v>94</v>
      </c>
      <c r="AA2" s="9" t="s">
        <v>94</v>
      </c>
      <c r="AB2" s="9" t="s">
        <v>94</v>
      </c>
      <c r="AC2" s="9" t="s">
        <v>94</v>
      </c>
      <c r="AD2" s="9" t="s">
        <v>94</v>
      </c>
      <c r="AE2" s="9" t="s">
        <v>94</v>
      </c>
      <c r="AF2" s="9" t="s">
        <v>94</v>
      </c>
      <c r="AG2" s="9" t="s">
        <v>94</v>
      </c>
      <c r="AH2" s="9" t="s">
        <v>94</v>
      </c>
      <c r="AI2" s="9" t="s">
        <v>94</v>
      </c>
      <c r="AJ2" s="9" t="s">
        <v>94</v>
      </c>
      <c r="AK2" s="9" t="s">
        <v>94</v>
      </c>
      <c r="AL2" s="9" t="s">
        <v>94</v>
      </c>
      <c r="AM2" s="9" t="s">
        <v>94</v>
      </c>
      <c r="AN2" s="9" t="s">
        <v>94</v>
      </c>
      <c r="AO2" s="9" t="s">
        <v>94</v>
      </c>
      <c r="AP2" s="9" t="s">
        <v>94</v>
      </c>
      <c r="AQ2" s="9" t="s">
        <v>94</v>
      </c>
      <c r="AR2" s="9" t="s">
        <v>94</v>
      </c>
      <c r="AS2" s="9" t="s">
        <v>94</v>
      </c>
      <c r="AT2" s="9" t="s">
        <v>94</v>
      </c>
      <c r="AU2" s="9" t="s">
        <v>94</v>
      </c>
      <c r="AV2" s="9" t="s">
        <v>94</v>
      </c>
      <c r="AW2" s="9" t="s">
        <v>94</v>
      </c>
      <c r="AX2" s="9" t="s">
        <v>94</v>
      </c>
      <c r="AY2" s="9" t="s">
        <v>94</v>
      </c>
      <c r="AZ2" s="9" t="s">
        <v>94</v>
      </c>
      <c r="BA2" s="9" t="s">
        <v>94</v>
      </c>
      <c r="BB2" s="9" t="s">
        <v>94</v>
      </c>
      <c r="BC2" s="9" t="s">
        <v>94</v>
      </c>
    </row>
    <row r="3" spans="1:66">
      <c r="A3" s="23" t="s">
        <v>34</v>
      </c>
      <c r="B3" s="9">
        <v>1</v>
      </c>
      <c r="C3" s="9">
        <v>1</v>
      </c>
      <c r="D3" s="23">
        <v>1</v>
      </c>
      <c r="E3" s="9">
        <v>2</v>
      </c>
      <c r="F3" s="9">
        <v>2</v>
      </c>
      <c r="G3" s="23">
        <v>2</v>
      </c>
      <c r="H3" s="9">
        <v>3</v>
      </c>
      <c r="I3" s="9">
        <v>3</v>
      </c>
      <c r="J3" s="23">
        <v>3</v>
      </c>
      <c r="K3" s="9">
        <v>1</v>
      </c>
      <c r="L3" s="9">
        <v>1</v>
      </c>
      <c r="M3" s="23">
        <v>1</v>
      </c>
      <c r="N3" s="9">
        <v>2</v>
      </c>
      <c r="O3" s="9">
        <v>2</v>
      </c>
      <c r="P3" s="23">
        <v>2</v>
      </c>
      <c r="Q3" s="9">
        <v>3</v>
      </c>
      <c r="R3" s="9">
        <v>3</v>
      </c>
      <c r="S3" s="23">
        <v>3</v>
      </c>
      <c r="T3" s="9">
        <v>1</v>
      </c>
      <c r="U3" s="9">
        <v>1</v>
      </c>
      <c r="V3" s="23">
        <v>1</v>
      </c>
      <c r="W3" s="9">
        <v>2</v>
      </c>
      <c r="X3" s="9">
        <v>2</v>
      </c>
      <c r="Y3" s="23">
        <v>2</v>
      </c>
      <c r="Z3" s="9">
        <v>3</v>
      </c>
      <c r="AA3" s="9">
        <v>3</v>
      </c>
      <c r="AB3" s="23">
        <v>3</v>
      </c>
      <c r="AC3" s="9">
        <v>1</v>
      </c>
      <c r="AD3" s="9">
        <v>1</v>
      </c>
      <c r="AE3" s="23">
        <v>1</v>
      </c>
      <c r="AF3" s="9">
        <v>2</v>
      </c>
      <c r="AG3" s="9">
        <v>2</v>
      </c>
      <c r="AH3" s="23">
        <v>2</v>
      </c>
      <c r="AI3" s="9">
        <v>3</v>
      </c>
      <c r="AJ3" s="9">
        <v>3</v>
      </c>
      <c r="AK3" s="23">
        <v>3</v>
      </c>
      <c r="AL3" s="9">
        <v>1</v>
      </c>
      <c r="AM3" s="9">
        <v>1</v>
      </c>
      <c r="AN3" s="23">
        <v>1</v>
      </c>
      <c r="AO3" s="9">
        <v>2</v>
      </c>
      <c r="AP3" s="9">
        <v>2</v>
      </c>
      <c r="AQ3" s="23">
        <v>2</v>
      </c>
      <c r="AR3" s="9">
        <v>3</v>
      </c>
      <c r="AS3" s="9">
        <v>3</v>
      </c>
      <c r="AT3" s="23">
        <v>3</v>
      </c>
      <c r="AU3" s="9">
        <v>1</v>
      </c>
      <c r="AV3" s="9">
        <v>1</v>
      </c>
      <c r="AW3" s="23">
        <v>1</v>
      </c>
      <c r="AX3" s="9">
        <v>2</v>
      </c>
      <c r="AY3" s="9">
        <v>2</v>
      </c>
      <c r="AZ3" s="23">
        <v>2</v>
      </c>
      <c r="BA3" s="9">
        <v>3</v>
      </c>
      <c r="BB3" s="9">
        <v>3</v>
      </c>
      <c r="BC3" s="23">
        <v>3</v>
      </c>
    </row>
    <row r="4" spans="1:66">
      <c r="A4" s="23" t="s">
        <v>25</v>
      </c>
      <c r="B4" s="9">
        <v>0</v>
      </c>
      <c r="C4" s="9">
        <v>0</v>
      </c>
      <c r="D4" s="23">
        <v>0</v>
      </c>
      <c r="E4" s="9">
        <v>0</v>
      </c>
      <c r="F4" s="9">
        <v>0</v>
      </c>
      <c r="G4" s="23">
        <v>0</v>
      </c>
      <c r="H4" s="9">
        <v>0</v>
      </c>
      <c r="I4" s="9">
        <v>0</v>
      </c>
      <c r="J4" s="23">
        <v>0</v>
      </c>
      <c r="K4" s="9">
        <v>5</v>
      </c>
      <c r="L4" s="9">
        <v>5</v>
      </c>
      <c r="M4" s="23">
        <v>5</v>
      </c>
      <c r="N4" s="9">
        <v>5</v>
      </c>
      <c r="O4" s="9">
        <v>5</v>
      </c>
      <c r="P4" s="23">
        <v>5</v>
      </c>
      <c r="Q4" s="9">
        <v>5</v>
      </c>
      <c r="R4" s="9">
        <v>5</v>
      </c>
      <c r="S4" s="23">
        <v>5</v>
      </c>
      <c r="T4" s="9">
        <v>15</v>
      </c>
      <c r="U4" s="9">
        <v>15</v>
      </c>
      <c r="V4" s="23">
        <v>15</v>
      </c>
      <c r="W4" s="9">
        <v>15</v>
      </c>
      <c r="X4" s="9">
        <v>15</v>
      </c>
      <c r="Y4" s="23">
        <v>15</v>
      </c>
      <c r="Z4" s="9">
        <v>15</v>
      </c>
      <c r="AA4" s="9">
        <v>15</v>
      </c>
      <c r="AB4" s="23">
        <v>15</v>
      </c>
      <c r="AC4" s="9">
        <v>30</v>
      </c>
      <c r="AD4" s="9">
        <v>30</v>
      </c>
      <c r="AE4" s="23">
        <v>30</v>
      </c>
      <c r="AF4" s="9">
        <v>30</v>
      </c>
      <c r="AG4" s="9">
        <v>30</v>
      </c>
      <c r="AH4" s="23">
        <v>30</v>
      </c>
      <c r="AI4" s="9">
        <v>30</v>
      </c>
      <c r="AJ4" s="9">
        <v>30</v>
      </c>
      <c r="AK4" s="23">
        <v>30</v>
      </c>
      <c r="AL4" s="9">
        <v>60</v>
      </c>
      <c r="AM4" s="9">
        <v>60</v>
      </c>
      <c r="AN4" s="23">
        <v>60</v>
      </c>
      <c r="AO4" s="9">
        <v>60</v>
      </c>
      <c r="AP4" s="9">
        <v>60</v>
      </c>
      <c r="AQ4" s="23">
        <v>60</v>
      </c>
      <c r="AR4" s="9">
        <v>60</v>
      </c>
      <c r="AS4" s="9">
        <v>60</v>
      </c>
      <c r="AT4" s="23">
        <v>60</v>
      </c>
      <c r="AU4" s="9">
        <v>120</v>
      </c>
      <c r="AV4" s="9">
        <v>120</v>
      </c>
      <c r="AW4" s="23">
        <v>120</v>
      </c>
      <c r="AX4" s="9">
        <v>120</v>
      </c>
      <c r="AY4" s="9">
        <v>120</v>
      </c>
      <c r="AZ4" s="23">
        <v>120</v>
      </c>
      <c r="BA4" s="9">
        <v>120</v>
      </c>
      <c r="BB4" s="9">
        <v>120</v>
      </c>
      <c r="BC4" s="23">
        <v>120</v>
      </c>
    </row>
    <row r="5" spans="1:66">
      <c r="A5" s="20" t="s">
        <v>33</v>
      </c>
      <c r="B5" s="22" t="s">
        <v>31</v>
      </c>
      <c r="C5" s="21" t="s">
        <v>29</v>
      </c>
      <c r="D5" s="20" t="s">
        <v>28</v>
      </c>
      <c r="E5" s="21" t="s">
        <v>31</v>
      </c>
      <c r="F5" s="21" t="s">
        <v>29</v>
      </c>
      <c r="G5" s="20" t="s">
        <v>28</v>
      </c>
      <c r="H5" s="21" t="s">
        <v>31</v>
      </c>
      <c r="I5" s="21" t="s">
        <v>29</v>
      </c>
      <c r="J5" s="20" t="s">
        <v>28</v>
      </c>
      <c r="K5" s="21" t="s">
        <v>31</v>
      </c>
      <c r="L5" s="21" t="s">
        <v>29</v>
      </c>
      <c r="M5" s="20" t="s">
        <v>28</v>
      </c>
      <c r="N5" s="21" t="s">
        <v>31</v>
      </c>
      <c r="O5" s="21" t="s">
        <v>29</v>
      </c>
      <c r="P5" s="20" t="s">
        <v>28</v>
      </c>
      <c r="Q5" s="21" t="s">
        <v>31</v>
      </c>
      <c r="R5" s="21" t="s">
        <v>29</v>
      </c>
      <c r="S5" s="20" t="s">
        <v>28</v>
      </c>
      <c r="T5" s="21" t="s">
        <v>31</v>
      </c>
      <c r="U5" s="21" t="s">
        <v>29</v>
      </c>
      <c r="V5" s="20" t="s">
        <v>28</v>
      </c>
      <c r="W5" s="21" t="s">
        <v>31</v>
      </c>
      <c r="X5" s="21" t="s">
        <v>29</v>
      </c>
      <c r="Y5" s="20" t="s">
        <v>28</v>
      </c>
      <c r="Z5" s="21" t="s">
        <v>31</v>
      </c>
      <c r="AA5" s="21" t="s">
        <v>29</v>
      </c>
      <c r="AB5" s="20" t="s">
        <v>28</v>
      </c>
      <c r="AC5" s="21" t="s">
        <v>31</v>
      </c>
      <c r="AD5" s="21" t="s">
        <v>29</v>
      </c>
      <c r="AE5" s="20" t="s">
        <v>28</v>
      </c>
      <c r="AF5" s="21" t="s">
        <v>31</v>
      </c>
      <c r="AG5" s="21" t="s">
        <v>29</v>
      </c>
      <c r="AH5" s="20" t="s">
        <v>28</v>
      </c>
      <c r="AI5" s="21" t="s">
        <v>31</v>
      </c>
      <c r="AJ5" s="21" t="s">
        <v>29</v>
      </c>
      <c r="AK5" s="20" t="s">
        <v>28</v>
      </c>
      <c r="AL5" s="21" t="s">
        <v>31</v>
      </c>
      <c r="AM5" s="21" t="s">
        <v>29</v>
      </c>
      <c r="AN5" s="20" t="s">
        <v>28</v>
      </c>
      <c r="AO5" s="21" t="s">
        <v>31</v>
      </c>
      <c r="AP5" s="21" t="s">
        <v>29</v>
      </c>
      <c r="AQ5" s="20" t="s">
        <v>28</v>
      </c>
      <c r="AR5" s="21" t="s">
        <v>31</v>
      </c>
      <c r="AS5" s="21" t="s">
        <v>29</v>
      </c>
      <c r="AT5" s="20" t="s">
        <v>28</v>
      </c>
      <c r="AU5" s="21" t="s">
        <v>31</v>
      </c>
      <c r="AV5" s="21" t="s">
        <v>29</v>
      </c>
      <c r="AW5" s="20" t="s">
        <v>28</v>
      </c>
      <c r="AX5" s="21" t="s">
        <v>31</v>
      </c>
      <c r="AY5" s="21" t="s">
        <v>29</v>
      </c>
      <c r="AZ5" s="20" t="s">
        <v>28</v>
      </c>
      <c r="BA5" s="21" t="s">
        <v>31</v>
      </c>
      <c r="BB5" s="21" t="s">
        <v>29</v>
      </c>
      <c r="BC5" s="20" t="s">
        <v>28</v>
      </c>
    </row>
    <row r="6" spans="1:66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spans="1:66" s="18" customFormat="1">
      <c r="AF7" s="19"/>
      <c r="AG7" s="2"/>
    </row>
    <row r="8" spans="1:66" s="8" customFormat="1">
      <c r="A8" s="13" t="s">
        <v>24</v>
      </c>
      <c r="B8">
        <v>1327.3779999999999</v>
      </c>
      <c r="C8">
        <v>844.76300000000003</v>
      </c>
      <c r="D8">
        <v>379.38170000000002</v>
      </c>
      <c r="E8">
        <v>764.71529999999996</v>
      </c>
      <c r="F8">
        <v>399.19510000000002</v>
      </c>
      <c r="G8">
        <v>454.56020000000001</v>
      </c>
      <c r="H8">
        <v>373.1028</v>
      </c>
      <c r="I8">
        <v>367.6198</v>
      </c>
      <c r="J8">
        <v>779.46220000000005</v>
      </c>
      <c r="K8">
        <v>437.89159999999998</v>
      </c>
      <c r="L8">
        <v>833.56150000000002</v>
      </c>
      <c r="M8">
        <v>1517.114</v>
      </c>
      <c r="N8">
        <v>757.67690000000005</v>
      </c>
      <c r="O8">
        <v>373.96879999999999</v>
      </c>
      <c r="P8">
        <v>345.3852</v>
      </c>
      <c r="Q8">
        <v>509.52109999999999</v>
      </c>
      <c r="R8">
        <v>641.8229</v>
      </c>
      <c r="S8">
        <v>628.20270000000005</v>
      </c>
      <c r="T8">
        <v>479.65679999999998</v>
      </c>
      <c r="U8">
        <v>449.73410000000001</v>
      </c>
      <c r="V8">
        <v>810.98410000000001</v>
      </c>
      <c r="W8">
        <v>368.69900000000001</v>
      </c>
      <c r="X8">
        <v>363.21929999999998</v>
      </c>
      <c r="Y8">
        <v>500.01220000000001</v>
      </c>
      <c r="Z8">
        <v>1151.954</v>
      </c>
      <c r="AA8">
        <v>722.13599999999997</v>
      </c>
      <c r="AB8">
        <v>1449.7829999999999</v>
      </c>
      <c r="AC8">
        <v>388.43529999999998</v>
      </c>
      <c r="AD8">
        <v>336.19830000000002</v>
      </c>
      <c r="AE8">
        <v>628.15160000000003</v>
      </c>
      <c r="AF8">
        <v>718.44209999999998</v>
      </c>
      <c r="AG8">
        <v>302.82929999999999</v>
      </c>
      <c r="AH8">
        <v>446.06049999999999</v>
      </c>
      <c r="AI8">
        <v>465.93709999999999</v>
      </c>
      <c r="AJ8">
        <v>371.61970000000002</v>
      </c>
      <c r="AK8">
        <v>385.8075</v>
      </c>
      <c r="AL8">
        <v>272.67500000000001</v>
      </c>
      <c r="AM8">
        <v>399.78289999999998</v>
      </c>
      <c r="AN8">
        <v>387.59339999999997</v>
      </c>
      <c r="AO8">
        <v>1227.4939999999999</v>
      </c>
      <c r="AP8">
        <v>1308.56</v>
      </c>
      <c r="AQ8">
        <v>654.01980000000003</v>
      </c>
      <c r="AR8">
        <v>624.95780000000002</v>
      </c>
      <c r="AS8">
        <v>324.44389999999999</v>
      </c>
      <c r="AT8">
        <v>816.5145</v>
      </c>
      <c r="AU8">
        <v>518.04359999999997</v>
      </c>
      <c r="AV8">
        <v>436.435</v>
      </c>
      <c r="AW8">
        <v>692.07960000000003</v>
      </c>
      <c r="AX8">
        <v>439.52789999999999</v>
      </c>
      <c r="AY8">
        <v>747.71109999999999</v>
      </c>
      <c r="AZ8">
        <v>535.68190000000004</v>
      </c>
      <c r="BA8">
        <v>383.28989999999999</v>
      </c>
      <c r="BB8">
        <v>1114.5450000000001</v>
      </c>
      <c r="BC8">
        <v>405.63670000000002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</row>
    <row r="9" spans="1:66" s="8" customFormat="1">
      <c r="A9" s="16" t="s">
        <v>23</v>
      </c>
      <c r="B9">
        <v>5616.3530000000001</v>
      </c>
      <c r="C9">
        <v>5862.3689999999997</v>
      </c>
      <c r="D9">
        <v>4040.029</v>
      </c>
      <c r="E9">
        <v>5936.3280000000004</v>
      </c>
      <c r="F9">
        <v>6102.1459999999997</v>
      </c>
      <c r="G9">
        <v>3017.0390000000002</v>
      </c>
      <c r="H9">
        <v>5067.4040000000005</v>
      </c>
      <c r="I9">
        <v>5510.9690000000001</v>
      </c>
      <c r="J9">
        <v>4738.8639999999996</v>
      </c>
      <c r="K9">
        <v>4613.866</v>
      </c>
      <c r="L9">
        <v>7358.1880000000001</v>
      </c>
      <c r="M9">
        <v>6684.1009999999997</v>
      </c>
      <c r="N9">
        <v>4735.0429999999997</v>
      </c>
      <c r="O9">
        <v>3486.3409999999999</v>
      </c>
      <c r="P9">
        <v>5339.0789999999997</v>
      </c>
      <c r="Q9">
        <v>5694.8029999999999</v>
      </c>
      <c r="R9">
        <v>4295.8450000000003</v>
      </c>
      <c r="S9">
        <v>4251.37</v>
      </c>
      <c r="T9">
        <v>6114.1629999999996</v>
      </c>
      <c r="U9">
        <v>4768.0370000000003</v>
      </c>
      <c r="V9">
        <v>7115.7489999999998</v>
      </c>
      <c r="W9">
        <v>4401.1909999999998</v>
      </c>
      <c r="X9">
        <v>4181.3919999999998</v>
      </c>
      <c r="Y9">
        <v>5319.8040000000001</v>
      </c>
      <c r="Z9">
        <v>5332.21</v>
      </c>
      <c r="AA9">
        <v>5823.82</v>
      </c>
      <c r="AB9">
        <v>5108.8450000000003</v>
      </c>
      <c r="AC9">
        <v>3604.87</v>
      </c>
      <c r="AD9">
        <v>3839.7840000000001</v>
      </c>
      <c r="AE9">
        <v>5351.0770000000002</v>
      </c>
      <c r="AF9">
        <v>4534.8059999999996</v>
      </c>
      <c r="AG9">
        <v>4645.5820000000003</v>
      </c>
      <c r="AH9">
        <v>5079.2690000000002</v>
      </c>
      <c r="AI9">
        <v>5312.2479999999996</v>
      </c>
      <c r="AJ9">
        <v>4021.7429999999999</v>
      </c>
      <c r="AK9">
        <v>3452.5070000000001</v>
      </c>
      <c r="AL9">
        <v>3927.3420000000001</v>
      </c>
      <c r="AM9">
        <v>5012.9979999999996</v>
      </c>
      <c r="AN9">
        <v>3827.5410000000002</v>
      </c>
      <c r="AO9">
        <v>2911.884</v>
      </c>
      <c r="AP9">
        <v>3057.3850000000002</v>
      </c>
      <c r="AQ9">
        <v>4610.4880000000003</v>
      </c>
      <c r="AR9">
        <v>4713.509</v>
      </c>
      <c r="AS9">
        <v>4907.0749999999998</v>
      </c>
      <c r="AT9">
        <v>4260.3789999999999</v>
      </c>
      <c r="AU9">
        <v>5762.8739999999998</v>
      </c>
      <c r="AV9">
        <v>5448.848</v>
      </c>
      <c r="AW9">
        <v>5317.049</v>
      </c>
      <c r="AX9">
        <v>5949.5529999999999</v>
      </c>
      <c r="AY9">
        <v>5720.6189999999997</v>
      </c>
      <c r="AZ9">
        <v>5234.0709999999999</v>
      </c>
      <c r="BA9">
        <v>4586.0519999999997</v>
      </c>
      <c r="BB9">
        <v>6370.5169999999998</v>
      </c>
      <c r="BC9">
        <v>5483.4409999999998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</row>
    <row r="10" spans="1:66" s="8" customFormat="1">
      <c r="A10" s="16" t="s">
        <v>22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</row>
    <row r="11" spans="1:66" s="8" customFormat="1">
      <c r="A11" s="16" t="s">
        <v>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</row>
    <row r="12" spans="1:66" s="8" customFormat="1">
      <c r="A12" s="16" t="s">
        <v>20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6" s="10" customFormat="1">
      <c r="A13" s="13" t="s">
        <v>19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/>
      <c r="BK13"/>
      <c r="BL13"/>
      <c r="BM13"/>
      <c r="BN13"/>
    </row>
    <row r="14" spans="1:66">
      <c r="A14" s="13" t="s">
        <v>18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/>
      <c r="BK14"/>
      <c r="BL14"/>
      <c r="BM14"/>
      <c r="BN14"/>
    </row>
    <row r="15" spans="1:66">
      <c r="A15" s="13" t="s">
        <v>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/>
      <c r="BK15"/>
      <c r="BL15"/>
      <c r="BM15"/>
      <c r="BN15"/>
    </row>
    <row r="16" spans="1:66">
      <c r="A16" s="13" t="s">
        <v>16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/>
      <c r="BE16"/>
      <c r="BF16"/>
      <c r="BG16"/>
      <c r="BH16"/>
      <c r="BI16"/>
    </row>
    <row r="17" spans="1:61">
      <c r="A17" s="13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 s="13" t="s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/>
      <c r="BE18"/>
      <c r="BF18"/>
      <c r="BG18"/>
      <c r="BH18"/>
      <c r="BI18"/>
    </row>
    <row r="19" spans="1:61">
      <c r="A19" s="13" t="s">
        <v>13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/>
      <c r="BE19"/>
      <c r="BF19"/>
      <c r="BG19"/>
      <c r="BH19"/>
      <c r="BI19"/>
    </row>
    <row r="20" spans="1:61">
      <c r="A20" s="13" t="s">
        <v>12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/>
      <c r="BE20"/>
      <c r="BF20"/>
      <c r="BG20"/>
      <c r="BH20"/>
      <c r="BI20"/>
    </row>
    <row r="21" spans="1:61">
      <c r="A21" s="13" t="s">
        <v>11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/>
      <c r="BE21"/>
      <c r="BF21"/>
      <c r="BG21"/>
      <c r="BH21"/>
      <c r="BI21"/>
    </row>
    <row r="22" spans="1:61">
      <c r="A22" s="13" t="s">
        <v>10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/>
      <c r="BE22"/>
      <c r="BF22"/>
      <c r="BG22"/>
      <c r="BH22"/>
      <c r="BI22"/>
    </row>
    <row r="23" spans="1:61">
      <c r="A23" s="13" t="s">
        <v>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/>
      <c r="BE23"/>
      <c r="BF23"/>
      <c r="BG23"/>
      <c r="BH23"/>
      <c r="BI23"/>
    </row>
    <row r="24" spans="1:61">
      <c r="A24" s="13" t="s">
        <v>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/>
      <c r="BE24"/>
      <c r="BF24"/>
      <c r="BG24"/>
      <c r="BH24"/>
      <c r="BI24"/>
    </row>
    <row r="25" spans="1:61">
      <c r="A25" s="15" t="s">
        <v>32</v>
      </c>
      <c r="B25" s="14">
        <f t="shared" ref="B25:AG25" si="0">SUM(B8:B24)</f>
        <v>6943.7309999999998</v>
      </c>
      <c r="C25" s="14">
        <f t="shared" si="0"/>
        <v>6707.1319999999996</v>
      </c>
      <c r="D25" s="14">
        <f t="shared" si="0"/>
        <v>4419.4107000000004</v>
      </c>
      <c r="E25" s="14">
        <f t="shared" si="0"/>
        <v>6701.0433000000003</v>
      </c>
      <c r="F25" s="14">
        <f t="shared" si="0"/>
        <v>6501.3410999999996</v>
      </c>
      <c r="G25" s="14">
        <f t="shared" si="0"/>
        <v>3471.5992000000001</v>
      </c>
      <c r="H25" s="14">
        <f t="shared" si="0"/>
        <v>5440.5068000000001</v>
      </c>
      <c r="I25" s="14">
        <f t="shared" si="0"/>
        <v>5878.5888000000004</v>
      </c>
      <c r="J25" s="14">
        <f t="shared" si="0"/>
        <v>5518.3261999999995</v>
      </c>
      <c r="K25" s="14">
        <f t="shared" si="0"/>
        <v>5051.7575999999999</v>
      </c>
      <c r="L25" s="14">
        <f t="shared" si="0"/>
        <v>8191.7494999999999</v>
      </c>
      <c r="M25" s="14">
        <f t="shared" si="0"/>
        <v>8201.2150000000001</v>
      </c>
      <c r="N25" s="14">
        <f t="shared" si="0"/>
        <v>5492.7199000000001</v>
      </c>
      <c r="O25" s="14">
        <f t="shared" si="0"/>
        <v>3860.3098</v>
      </c>
      <c r="P25" s="14">
        <f t="shared" si="0"/>
        <v>5684.4641999999994</v>
      </c>
      <c r="Q25" s="14">
        <f t="shared" si="0"/>
        <v>6204.3240999999998</v>
      </c>
      <c r="R25" s="14">
        <f t="shared" si="0"/>
        <v>4937.6679000000004</v>
      </c>
      <c r="S25" s="14">
        <f t="shared" si="0"/>
        <v>4879.5726999999997</v>
      </c>
      <c r="T25" s="14">
        <f t="shared" si="0"/>
        <v>6593.8197999999993</v>
      </c>
      <c r="U25" s="14">
        <f t="shared" si="0"/>
        <v>5217.7710999999999</v>
      </c>
      <c r="V25" s="14">
        <f t="shared" si="0"/>
        <v>7926.7330999999995</v>
      </c>
      <c r="W25" s="14">
        <f t="shared" si="0"/>
        <v>4769.8899999999994</v>
      </c>
      <c r="X25" s="14">
        <f t="shared" si="0"/>
        <v>4544.6112999999996</v>
      </c>
      <c r="Y25" s="14">
        <f t="shared" si="0"/>
        <v>5819.8162000000002</v>
      </c>
      <c r="Z25" s="14">
        <f t="shared" si="0"/>
        <v>6484.1639999999998</v>
      </c>
      <c r="AA25" s="14">
        <f t="shared" si="0"/>
        <v>6545.9560000000001</v>
      </c>
      <c r="AB25" s="14">
        <f t="shared" si="0"/>
        <v>6558.6280000000006</v>
      </c>
      <c r="AC25" s="14">
        <f t="shared" si="0"/>
        <v>3993.3053</v>
      </c>
      <c r="AD25" s="14">
        <f t="shared" si="0"/>
        <v>4175.9822999999997</v>
      </c>
      <c r="AE25" s="14">
        <f t="shared" si="0"/>
        <v>5979.2286000000004</v>
      </c>
      <c r="AF25" s="14">
        <f t="shared" si="0"/>
        <v>5253.2480999999998</v>
      </c>
      <c r="AG25" s="14">
        <f t="shared" si="0"/>
        <v>4948.4113000000007</v>
      </c>
      <c r="AH25" s="14">
        <f t="shared" ref="AH25:BC25" si="1">SUM(AH8:AH24)</f>
        <v>5525.3294999999998</v>
      </c>
      <c r="AI25" s="14">
        <f t="shared" si="1"/>
        <v>5778.1850999999997</v>
      </c>
      <c r="AJ25" s="14">
        <f t="shared" si="1"/>
        <v>4393.3626999999997</v>
      </c>
      <c r="AK25" s="14">
        <f t="shared" si="1"/>
        <v>3838.3145</v>
      </c>
      <c r="AL25" s="14">
        <f t="shared" si="1"/>
        <v>4200.0169999999998</v>
      </c>
      <c r="AM25" s="14">
        <f t="shared" si="1"/>
        <v>5412.7808999999997</v>
      </c>
      <c r="AN25" s="14">
        <f t="shared" si="1"/>
        <v>4215.1343999999999</v>
      </c>
      <c r="AO25" s="14">
        <f t="shared" si="1"/>
        <v>4139.3779999999997</v>
      </c>
      <c r="AP25" s="14">
        <f t="shared" si="1"/>
        <v>4365.9449999999997</v>
      </c>
      <c r="AQ25" s="14">
        <f t="shared" si="1"/>
        <v>5264.5078000000003</v>
      </c>
      <c r="AR25" s="14">
        <f t="shared" si="1"/>
        <v>5338.4668000000001</v>
      </c>
      <c r="AS25" s="14">
        <f t="shared" si="1"/>
        <v>5231.5189</v>
      </c>
      <c r="AT25" s="14">
        <f t="shared" si="1"/>
        <v>5076.8935000000001</v>
      </c>
      <c r="AU25" s="14">
        <f t="shared" si="1"/>
        <v>6280.9175999999998</v>
      </c>
      <c r="AV25" s="14">
        <f t="shared" si="1"/>
        <v>5885.2830000000004</v>
      </c>
      <c r="AW25" s="14">
        <f t="shared" si="1"/>
        <v>6009.1286</v>
      </c>
      <c r="AX25" s="14">
        <f t="shared" si="1"/>
        <v>6389.0808999999999</v>
      </c>
      <c r="AY25" s="14">
        <f t="shared" si="1"/>
        <v>6468.3300999999992</v>
      </c>
      <c r="AZ25" s="14">
        <f t="shared" si="1"/>
        <v>5769.7528999999995</v>
      </c>
      <c r="BA25" s="14">
        <f t="shared" si="1"/>
        <v>4969.3418999999994</v>
      </c>
      <c r="BB25" s="14">
        <f t="shared" si="1"/>
        <v>7485.0619999999999</v>
      </c>
      <c r="BC25" s="14">
        <f t="shared" si="1"/>
        <v>5889.0776999999998</v>
      </c>
      <c r="BD25" s="14"/>
      <c r="BE25" s="14"/>
      <c r="BF25" s="14"/>
      <c r="BG25" s="14"/>
      <c r="BH25" s="14"/>
      <c r="BI25" s="14"/>
    </row>
    <row r="26" spans="1:61">
      <c r="A26" s="13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1"/>
      <c r="AG26" s="9"/>
    </row>
    <row r="27" spans="1:61"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10"/>
    </row>
    <row r="28" spans="1:61"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</row>
    <row r="31" spans="1:61">
      <c r="A31" s="7" t="s">
        <v>31</v>
      </c>
    </row>
    <row r="32" spans="1:61">
      <c r="A32" s="1" t="s">
        <v>27</v>
      </c>
    </row>
    <row r="33" spans="1:39">
      <c r="B33" s="1" t="s">
        <v>25</v>
      </c>
      <c r="C33" s="4" t="s">
        <v>24</v>
      </c>
      <c r="D33" s="5" t="s">
        <v>23</v>
      </c>
      <c r="E33" s="5" t="s">
        <v>22</v>
      </c>
      <c r="F33" s="5" t="s">
        <v>21</v>
      </c>
      <c r="G33" s="5" t="s">
        <v>20</v>
      </c>
      <c r="H33" s="4" t="s">
        <v>19</v>
      </c>
      <c r="I33" s="4" t="s">
        <v>18</v>
      </c>
      <c r="J33" s="4" t="s">
        <v>17</v>
      </c>
      <c r="K33" s="4" t="s">
        <v>16</v>
      </c>
      <c r="L33" s="4" t="s">
        <v>15</v>
      </c>
      <c r="M33" s="4" t="s">
        <v>14</v>
      </c>
      <c r="N33" s="4" t="s">
        <v>13</v>
      </c>
      <c r="O33" s="4" t="s">
        <v>12</v>
      </c>
      <c r="P33" s="4" t="s">
        <v>11</v>
      </c>
      <c r="Q33" s="4" t="s">
        <v>10</v>
      </c>
      <c r="R33" s="4" t="s">
        <v>9</v>
      </c>
      <c r="S33" s="4" t="s">
        <v>8</v>
      </c>
      <c r="T33" s="4"/>
      <c r="V33" s="1" t="s">
        <v>26</v>
      </c>
    </row>
    <row r="34" spans="1:39">
      <c r="B34" s="1">
        <v>0</v>
      </c>
      <c r="C34" s="6">
        <f>((AVERAGE(B8,E8,H8))/AVERAGE(B25,E25,H25))*100</f>
        <v>12.916739801123494</v>
      </c>
      <c r="D34" s="6">
        <f>(AVERAGE(B9,E9,H9)/AVERAGE(B25,E25,H25))*100</f>
        <v>87.083260198876502</v>
      </c>
      <c r="E34" s="6">
        <f>(AVERAGE(B10,E10,H10)/AVERAGE(B25,E25,H25))*100</f>
        <v>0</v>
      </c>
      <c r="F34" s="6">
        <f>(AVERAGE(B11,E11,H11)/AVERAGE(B25,E25,H25))*100</f>
        <v>0</v>
      </c>
      <c r="G34" s="6">
        <f>(AVERAGE(B12,E12,H12)/AVERAGE(B25,E25,H25))*100</f>
        <v>0</v>
      </c>
      <c r="H34" s="6">
        <f>(AVERAGE(B13,E13,H13)/AVERAGE(B25,E25,H25))*100</f>
        <v>0</v>
      </c>
      <c r="I34" s="6">
        <f>(AVERAGE(B14,E14,H14)/AVERAGE(B25,E25,H25))*100</f>
        <v>0</v>
      </c>
      <c r="J34" s="6">
        <f>(AVERAGE(B15,E15,H15)/AVERAGE(B25,E25,H25))*100</f>
        <v>0</v>
      </c>
      <c r="K34" s="6">
        <f>(AVERAGE(B16,E16,H16)/AVERAGE(B25,E25,H25))*100</f>
        <v>0</v>
      </c>
      <c r="L34" s="6">
        <f>(AVERAGE(B17,E17,H17)/AVERAGE(B25,E25,H25))*100</f>
        <v>0</v>
      </c>
      <c r="M34" s="6">
        <f>(AVERAGE(B18,E18,H18)/AVERAGE(B25,E25,H25))*100</f>
        <v>0</v>
      </c>
      <c r="N34" s="6">
        <f>(AVERAGE(B19,E19,H19)/AVERAGE(B25,E25,H25))*100</f>
        <v>0</v>
      </c>
      <c r="O34" s="6">
        <f>(AVERAGE(B20,E20,H20)/AVERAGE(B25,E25,H25))*100</f>
        <v>0</v>
      </c>
      <c r="P34" s="6">
        <f>(AVERAGE(B21,E21,H21)/AVERAGE(B25,E25,H25))*100</f>
        <v>0</v>
      </c>
      <c r="Q34" s="6">
        <f>(AVERAGE(B22,E22,H22)/AVERAGE(B25,E25,H25))*100</f>
        <v>0</v>
      </c>
      <c r="R34" s="6">
        <f>(AVERAGE(B23,E23,H23)/AVERAGE(B25,E25,H25))*100</f>
        <v>0</v>
      </c>
      <c r="S34" s="6">
        <f>(AVERAGE(B24,E24,H24)/AVERAGE(B25,E25,H25))*100</f>
        <v>0</v>
      </c>
      <c r="T34" s="6"/>
      <c r="U34" s="6"/>
      <c r="V34" s="6">
        <f t="shared" ref="V34:V39" si="2">SUM(D34:T34)</f>
        <v>87.083260198876502</v>
      </c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spans="1:39">
      <c r="B35" s="1">
        <v>5</v>
      </c>
      <c r="C35" s="6">
        <f>(AVERAGE(K8,N8,Q8)/AVERAGE(K25,N25,Q25))*100</f>
        <v>10.180367770312595</v>
      </c>
      <c r="D35" s="6">
        <f>(AVERAGE(K9,N9,Q9)/AVERAGE(K25,N25,Q25))*100</f>
        <v>89.819632229687414</v>
      </c>
      <c r="E35" s="6">
        <f>(AVERAGE($K10,$N10,$Q10)/AVERAGE(K25,N25,Q25))*100</f>
        <v>0</v>
      </c>
      <c r="F35" s="6">
        <f>(AVERAGE(K11,N11,Q11)/AVERAGE(K25,N25,Q25))*100</f>
        <v>0</v>
      </c>
      <c r="G35" s="6">
        <f>(AVERAGE(K12,N12,Q12)/AVERAGE(K25,N25,Q25))*100</f>
        <v>0</v>
      </c>
      <c r="H35" s="6">
        <f>(AVERAGE($K13,$N13,$Q13)/AVERAGE(K25,N25,Q25))*100</f>
        <v>0</v>
      </c>
      <c r="I35" s="6">
        <f>(AVERAGE(K14,N14,Q14)/AVERAGE(K25,N25,Q25))*100</f>
        <v>0</v>
      </c>
      <c r="J35" s="6">
        <f>(AVERAGE(K15,N15,Q15)/AVERAGE(K25,N25,Q25))*100</f>
        <v>0</v>
      </c>
      <c r="K35" s="6">
        <f>(AVERAGE(K16,N16,Q16)/AVERAGE(K25,N25,Q25))*100</f>
        <v>0</v>
      </c>
      <c r="L35" s="6">
        <f>(AVERAGE(K17,N17,Q17)/AVERAGE(K25,N25,Q25))*100</f>
        <v>0</v>
      </c>
      <c r="M35" s="6">
        <f>(AVERAGE(K18,N18,Q18)/AVERAGE(K25,N25,Q25))*100</f>
        <v>0</v>
      </c>
      <c r="N35" s="6">
        <f>(AVERAGE(K19,N19,Q19)/AVERAGE(K25,N25,Q25))*100</f>
        <v>0</v>
      </c>
      <c r="O35" s="6">
        <f>(AVERAGE(K20,N20,Q20)/AVERAGE(K25,N25,Q25))*100</f>
        <v>0</v>
      </c>
      <c r="P35" s="6">
        <f>(AVERAGE(K21,N21,Q21)/AVERAGE(K25,N25,Q25))*100</f>
        <v>0</v>
      </c>
      <c r="Q35" s="6">
        <f>(AVERAGE(K22,N22,Q22)/AVERAGE(K25,N25,Q25))*100</f>
        <v>0</v>
      </c>
      <c r="R35" s="6">
        <f>(AVERAGE(K23,N23,Q23)/AVERAGE(K25,N25,Q25))*100</f>
        <v>0</v>
      </c>
      <c r="S35" s="6">
        <f>(AVERAGE(K24,N24,Q24)/AVERAGE(K25,N25,Q25))*100</f>
        <v>0</v>
      </c>
      <c r="T35" s="6"/>
      <c r="U35" s="6"/>
      <c r="V35" s="6">
        <f t="shared" si="2"/>
        <v>89.819632229687414</v>
      </c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spans="1:39">
      <c r="B36" s="1">
        <v>15</v>
      </c>
      <c r="C36" s="6">
        <f>(AVERAGE(T8,W8,Z8)/AVERAGE(T25,W25,Z25))*100</f>
        <v>11.207552352818633</v>
      </c>
      <c r="D36" s="6">
        <f>(AVERAGE(T9,W9,Z9)/AVERAGE(T25,W25,Z25))*100</f>
        <v>88.792447647181376</v>
      </c>
      <c r="E36" s="6">
        <f>(AVERAGE(T10,W10,Z10)/AVERAGE(T25,W25,Z25))*100</f>
        <v>0</v>
      </c>
      <c r="F36" s="6">
        <f>(AVERAGE(T11,W11,Z11)/AVERAGE(T25,W25,Z25))*100</f>
        <v>0</v>
      </c>
      <c r="G36" s="6">
        <f>(AVERAGE(T12,W12,Z12)/AVERAGE(T25,W25,Z25))*100</f>
        <v>0</v>
      </c>
      <c r="H36" s="6">
        <f>(AVERAGE(T13,W13,Z13)/AVERAGE(T25,W25,Z25))*100</f>
        <v>0</v>
      </c>
      <c r="I36" s="6">
        <f>(AVERAGE(T14,W14,Z14)/AVERAGE(T25,W25,Z25))*100</f>
        <v>0</v>
      </c>
      <c r="J36" s="6">
        <f>(AVERAGE(T15,W15,Z15)/AVERAGE(T25,W25,Z25))*100</f>
        <v>0</v>
      </c>
      <c r="K36" s="6">
        <f>(AVERAGE(T16,W16,Z16)/AVERAGE(T25,W25,Z25))*100</f>
        <v>0</v>
      </c>
      <c r="L36" s="6">
        <f>(AVERAGE(T17,W17,Z17)/AVERAGE(T25,W25,Z25))*100</f>
        <v>0</v>
      </c>
      <c r="M36" s="6">
        <f>(AVERAGE(T18,W18,Z18)/AVERAGE(T25,W25,Z25))*100</f>
        <v>0</v>
      </c>
      <c r="N36" s="6">
        <f>(AVERAGE(T19,W19,Z19)/AVERAGE(T25,W25,Z25))*100</f>
        <v>0</v>
      </c>
      <c r="O36" s="6">
        <f>(AVERAGE(T20,W20,Z20)/AVERAGE(T25,W25,Z25))*100</f>
        <v>0</v>
      </c>
      <c r="P36" s="6">
        <f>(AVERAGE(T21,W21,Z21)/AVERAGE(T25,W25,Z25))*100</f>
        <v>0</v>
      </c>
      <c r="Q36" s="6">
        <f>(AVERAGE(T22,W22,Z22)/AVERAGE(T25,W25,Z25))*100</f>
        <v>0</v>
      </c>
      <c r="R36" s="6">
        <f>(AVERAGE(T23,W23,Z23)/AVERAGE(T25,W25,Z25))*100</f>
        <v>0</v>
      </c>
      <c r="S36" s="6">
        <f>(AVERAGE(T24,W24,Z24)/AVERAGE(T25,W25,Z25))*100</f>
        <v>0</v>
      </c>
      <c r="T36" s="6"/>
      <c r="U36" s="6"/>
      <c r="V36" s="6">
        <f t="shared" si="2"/>
        <v>88.792447647181376</v>
      </c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spans="1:39">
      <c r="B37" s="1">
        <v>30</v>
      </c>
      <c r="C37" s="6">
        <f>(AVERAGE(AC8,AF8,AI8)/AVERAGE(AC25,AF25,AI25))*100</f>
        <v>10.468165552432076</v>
      </c>
      <c r="D37" s="6">
        <f>(AVERAGE(AC9,AF9,AI9)/AVERAGE(AC25,AF25,AI25))*100</f>
        <v>89.531834447567903</v>
      </c>
      <c r="E37" s="6">
        <f>(AVERAGE(AC10,AF10,AI10)/AVERAGE(AC25,AF25,AI25))*100</f>
        <v>0</v>
      </c>
      <c r="F37" s="6">
        <f>(AVERAGE(AC11,AF11,AI11)/AVERAGE(AC25,AF25,AI25))*100</f>
        <v>0</v>
      </c>
      <c r="G37" s="6">
        <f>(AVERAGE(AC12,AF12,AI12)/AVERAGE(AC25,AF25,AI25))*100</f>
        <v>0</v>
      </c>
      <c r="H37" s="6">
        <f>(AVERAGE(AC13,AF13,AI13)/AVERAGE(AC25,AF25,AI25))*100</f>
        <v>0</v>
      </c>
      <c r="I37" s="6">
        <f>(AVERAGE(AC14,AF14,AI14)/AVERAGE(AC25,AF25,AI25))*100</f>
        <v>0</v>
      </c>
      <c r="J37" s="6">
        <f>(AVERAGE(AC15,AF15,AI15)/AVERAGE(AC25,AF25,AI25))*100</f>
        <v>0</v>
      </c>
      <c r="K37" s="6">
        <f>(AVERAGE(AC16,AF16,AI16)/AVERAGE(AC25,AF25,AI25))*100</f>
        <v>0</v>
      </c>
      <c r="L37" s="6">
        <f>(AVERAGE(AC17,AF17,AI17)/AVERAGE(AC25,AF25,AI25))*100</f>
        <v>0</v>
      </c>
      <c r="M37" s="6">
        <f>(AVERAGE(AC18,AF18,AI18)/AVERAGE(AC25,AF25,AI25))*100</f>
        <v>0</v>
      </c>
      <c r="N37" s="6">
        <f>(AVERAGE(AC19,AF19,AI19)/AVERAGE(AC25,AF25,AI25))*100</f>
        <v>0</v>
      </c>
      <c r="O37" s="6">
        <f>(AVERAGE(AC20,AF20,AI20)/AVERAGE(AC25,AF25,AI25))*100</f>
        <v>0</v>
      </c>
      <c r="P37" s="6">
        <f>(AVERAGE(AC21,AF21,AI21)/AVERAGE(AC25,AF25,AI25))*100</f>
        <v>0</v>
      </c>
      <c r="Q37" s="6">
        <f>(AVERAGE(AC22,AF22,AI22)/AVERAGE(AC25,AF25,AI25))*100</f>
        <v>0</v>
      </c>
      <c r="R37" s="6">
        <f>(AVERAGE(AC23,AF23,AI23)/AVERAGE(AC25,AF25,AI25))*100</f>
        <v>0</v>
      </c>
      <c r="S37" s="6">
        <f>(AVERAGE(AC24,AF24,AI24)/AVERAGE(AC25,AF25,AI25))*100</f>
        <v>0</v>
      </c>
      <c r="T37" s="6"/>
      <c r="U37" s="6"/>
      <c r="V37" s="6">
        <f t="shared" si="2"/>
        <v>89.531834447567903</v>
      </c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spans="1:39">
      <c r="B38" s="1">
        <v>60</v>
      </c>
      <c r="C38" s="6">
        <f>(AVERAGE(AL8,AO8,AR8)/AVERAGE(AL25,AO25,AR25))*100</f>
        <v>15.536981079893639</v>
      </c>
      <c r="D38" s="6">
        <f>(AVERAGE(AL9,AO9,AR9)/AVERAGE(AL25,AO25,AR25))*100</f>
        <v>84.46301892010635</v>
      </c>
      <c r="E38" s="6">
        <f>(AVERAGE(AL10,AO10,AR10)/AVERAGE(AL25,AO25,AR25))*100</f>
        <v>0</v>
      </c>
      <c r="F38" s="6">
        <f>(AVERAGE(AL11,AO11,AR11)/AVERAGE(AL25,AO25,AR25))*100</f>
        <v>0</v>
      </c>
      <c r="G38" s="6">
        <f>(AVERAGE(AL12,AO12,AR12)/AVERAGE(AL25,AO25,AR25))*100</f>
        <v>0</v>
      </c>
      <c r="H38" s="6">
        <f>(AVERAGE(AL13,AO13,AR13)/AVERAGE(AL25,AO25,AR25))*100</f>
        <v>0</v>
      </c>
      <c r="I38" s="6">
        <f>(AVERAGE(AL14,AO14,AR14)/AVERAGE(AL25,AO25,AR25))*100</f>
        <v>0</v>
      </c>
      <c r="J38" s="6">
        <f>(AVERAGE(AL15,AO15,AR15)/AVERAGE(AL25,AO25,AR25))*100</f>
        <v>0</v>
      </c>
      <c r="K38" s="6">
        <f>(AVERAGE(AL16,AO16,AR16)/AVERAGE(AL25,AO25,AR25))*100</f>
        <v>0</v>
      </c>
      <c r="L38" s="6">
        <f>(AVERAGE(AL17,AO17,AR17)/AVERAGE(AL25,AO25,AR25))*100</f>
        <v>0</v>
      </c>
      <c r="M38" s="6">
        <f>(AVERAGE(AL18,AO18,AR18)/AVERAGE(AL25,AO25,AR25))*100</f>
        <v>0</v>
      </c>
      <c r="N38" s="6">
        <f>(AVERAGE(AL19,AO19,AR19)/AVERAGE(AL25,AO25,AR25))*100</f>
        <v>0</v>
      </c>
      <c r="O38" s="6">
        <f>(AVERAGE(AL20,AO20,AR20)/AVERAGE(AL25,AO25,AR25))*100</f>
        <v>0</v>
      </c>
      <c r="P38" s="6">
        <f>(AVERAGE(AL21,AO21,AR21)/AVERAGE(AL25,AO25,AR25))*100</f>
        <v>0</v>
      </c>
      <c r="Q38" s="6">
        <f>(AVERAGE(AL22,AO22,AR22)/AVERAGE(AL25,AO25,AR25))*100</f>
        <v>0</v>
      </c>
      <c r="R38" s="6">
        <f>(AVERAGE(AL23,AO23,AR23)/AVERAGE(AL25,AO25,AR25))*100</f>
        <v>0</v>
      </c>
      <c r="S38" s="6">
        <f>(AVERAGE(AL24,AO24,AR24)/AVERAGE(AL25,AO25,AR25))*100</f>
        <v>0</v>
      </c>
      <c r="T38" s="6"/>
      <c r="U38" s="6"/>
      <c r="V38" s="6">
        <f t="shared" si="2"/>
        <v>84.46301892010635</v>
      </c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spans="1:39">
      <c r="B39" s="1">
        <v>120</v>
      </c>
      <c r="C39" s="1">
        <f>(AVERAGE(AU8,AX8,BA8)/AVERAGE(AU25,AX25,BA25))*100</f>
        <v>7.6015393410061973</v>
      </c>
      <c r="D39" s="1">
        <f>(AVERAGE(AU9,AX9,BA9)/AVERAGE(AU25,AX25,BA25))*100</f>
        <v>92.398460658993798</v>
      </c>
      <c r="E39" s="1">
        <f>(AVERAGE(AU10,AX10,BA10)/AVERAGE(AU25,AX25,BA25))*100</f>
        <v>0</v>
      </c>
      <c r="F39" s="1">
        <f>(AVERAGE(AU11,AX11,BA11)/AVERAGE(AU25,AX25,BA25))*100</f>
        <v>0</v>
      </c>
      <c r="G39" s="1">
        <f>(AVERAGE(AU12,AX12,BA12)/AVERAGE(AU25,AX25,BA25))*100</f>
        <v>0</v>
      </c>
      <c r="H39" s="1">
        <f>(AVERAGE(AU13,AX13,BA13)/AVERAGE(AU25,AX25,BA25))*100</f>
        <v>0</v>
      </c>
      <c r="I39" s="1">
        <f>(AVERAGE(AU14,AX14,BA14)/AVERAGE(AU25,AX25,BA25))*100</f>
        <v>0</v>
      </c>
      <c r="J39" s="1">
        <f>(AVERAGE(AU15,AX15,BA15)/AVERAGE(AU25,AX25,BA25))*100</f>
        <v>0</v>
      </c>
      <c r="K39" s="1">
        <f>(AVERAGE(AU16,AX16,BA16)/AVERAGE(AU25,AX25,BA25))*100</f>
        <v>0</v>
      </c>
      <c r="L39" s="1">
        <f>(AVERAGE(AU17,AX17,BA17)/AVERAGE(AU25,AX25,BA25))*100</f>
        <v>0</v>
      </c>
      <c r="M39" s="1">
        <f>(AVERAGE(AU18,AX18,BA18)/AVERAGE(AU25,AX25,BA25))*100</f>
        <v>0</v>
      </c>
      <c r="N39" s="1">
        <f>(AVERAGE(AU19,AX19,BA19)/AVERAGE(AU25,AX25,BA25))*100</f>
        <v>0</v>
      </c>
      <c r="O39" s="1">
        <f>(AVERAGE(AU20,AX20,BA20)/AVERAGE(AU25,AX25,BA25))*100</f>
        <v>0</v>
      </c>
      <c r="P39" s="1">
        <f>(AVERAGE(AU21,AX21,BA21)/AVERAGE(AU25,AX25,BA25))*100</f>
        <v>0</v>
      </c>
      <c r="Q39" s="1">
        <f>(AVERAGE(AU22,AX22,BA22)/AVERAGE(AU25,AX25,BA25))*100</f>
        <v>0</v>
      </c>
      <c r="R39" s="1">
        <f>(AVERAGE(AU23,AX23,BA23)/AVERAGE(AU25,AX25,BA25))*100</f>
        <v>0</v>
      </c>
      <c r="S39" s="1">
        <f>(AVERAGE(AU24,AX24,BA24)/AVERAGE(AU25,AX25,BA25))*100</f>
        <v>0</v>
      </c>
      <c r="V39" s="6">
        <f t="shared" si="2"/>
        <v>92.398460658993798</v>
      </c>
    </row>
    <row r="41" spans="1:39">
      <c r="A41" s="1" t="s">
        <v>0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9">
      <c r="B42" s="1" t="s">
        <v>25</v>
      </c>
      <c r="C42" s="4" t="s">
        <v>24</v>
      </c>
      <c r="D42" s="5" t="s">
        <v>23</v>
      </c>
      <c r="E42" s="5" t="s">
        <v>22</v>
      </c>
      <c r="F42" s="5" t="s">
        <v>21</v>
      </c>
      <c r="G42" s="5" t="s">
        <v>20</v>
      </c>
      <c r="H42" s="4" t="s">
        <v>19</v>
      </c>
      <c r="I42" s="4" t="s">
        <v>18</v>
      </c>
      <c r="J42" s="4" t="s">
        <v>17</v>
      </c>
      <c r="K42" s="4" t="s">
        <v>16</v>
      </c>
      <c r="L42" s="4" t="s">
        <v>15</v>
      </c>
      <c r="M42" s="4" t="s">
        <v>14</v>
      </c>
      <c r="N42" s="4" t="s">
        <v>13</v>
      </c>
      <c r="O42" s="4" t="s">
        <v>12</v>
      </c>
      <c r="P42" s="4" t="s">
        <v>11</v>
      </c>
      <c r="Q42" s="4" t="s">
        <v>10</v>
      </c>
      <c r="R42" s="4" t="s">
        <v>9</v>
      </c>
      <c r="S42" s="4" t="s">
        <v>8</v>
      </c>
      <c r="T42" s="4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9">
      <c r="B43" s="1">
        <v>0</v>
      </c>
      <c r="C43" s="8">
        <f>STDEV(((B8/B25)*100),((E8/E25)*100),((H8/H25)*100))</f>
        <v>6.1962692796201386</v>
      </c>
      <c r="D43" s="8">
        <f>STDEV(((B9/B25)*100),((E9/E25)*100),((H9/H25)*100))</f>
        <v>6.1962692796201537</v>
      </c>
      <c r="E43" s="8">
        <f>STDEV(((B10/B25)*100),((E10/E25)*100),((H10/H25)*100))</f>
        <v>0</v>
      </c>
      <c r="F43" s="8">
        <f>STDEV(((B11/B25)*100),((E11/E25)*100),((H11/H25)*100))</f>
        <v>0</v>
      </c>
      <c r="G43" s="8">
        <f>STDEV(((B12/B25)*100),((E12/E25)*100),((H12/H25)*100))</f>
        <v>0</v>
      </c>
      <c r="H43" s="8">
        <f>STDEV(((B13/B25)*100),((E13/E25)*100),((H13/H25)*100))</f>
        <v>0</v>
      </c>
      <c r="I43" s="8">
        <f>STDEV(((B14/B25)*100),((E14/E25)*100),((H14/H25)*100))</f>
        <v>0</v>
      </c>
      <c r="J43" s="8">
        <f>STDEV(((B15/B25)*100),((E15/E25)*100),((H15/H25)*100))</f>
        <v>0</v>
      </c>
      <c r="K43" s="8">
        <f>STDEV(((B16/B25)*100),((E16/E25)*100),((H16/H25)*100))</f>
        <v>0</v>
      </c>
      <c r="L43" s="8">
        <f>STDEV(((B17/B25)*100),((E17/E25)*100),((H17/H25)*100))</f>
        <v>0</v>
      </c>
      <c r="M43" s="8">
        <f>STDEV(((B18/$B$25)*100),((E18/$E$25)*100),((H18/$H$25)*100))</f>
        <v>0</v>
      </c>
      <c r="N43" s="8">
        <f>STDEV(((B19/B25)*100),((E19/E25)*100),((H19/H25)*100))</f>
        <v>0</v>
      </c>
      <c r="O43" s="8">
        <f>STDEV(((B20/B25)*100),((E20/E25)*100),((H20/H25)*100))</f>
        <v>0</v>
      </c>
      <c r="P43" s="8">
        <f>STDEV(((B21/B25)*100),((E21/E25)*100),((H21/H25)*100))</f>
        <v>0</v>
      </c>
      <c r="Q43" s="8">
        <f>STDEV(((B22/B25)*100),((E22/E25)*100),((H22/H25)*100))</f>
        <v>0</v>
      </c>
      <c r="R43" s="8">
        <f>STDEV(((B23/B25)*100),((E23/E25)*100),((H23/H25)*100))</f>
        <v>0</v>
      </c>
      <c r="S43" s="8">
        <f>STDEV(((B24/B25)*100),((E24/E25)*100),((H24/H25)*100))</f>
        <v>0</v>
      </c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9">
      <c r="B44" s="1">
        <v>5</v>
      </c>
      <c r="C44" s="1">
        <f>STDEV(((K8/K25)*100),((N8/N25)*100),((Q8/Q25)*100))</f>
        <v>3.0995057860703681</v>
      </c>
      <c r="D44" s="8">
        <f>STDEV(((K9/K25)*100),((N9/N25)*100),((Q9/Q25)*100))</f>
        <v>3.099505786070369</v>
      </c>
      <c r="E44" s="8">
        <f>STDEV(((K10/K25)*100),((N10/N25)*100),((Q10/Q25)*100))</f>
        <v>0</v>
      </c>
      <c r="F44" s="8">
        <f>STDEV(((K11/K25)*100),((N11/N25)*100),((Q11/Q25)*100))</f>
        <v>0</v>
      </c>
      <c r="G44" s="8">
        <f>STDEV(((K12/K25)*100),((N12/N25)*100),((Q12/Q25)*100))</f>
        <v>0</v>
      </c>
      <c r="H44" s="8">
        <f>STDEV(((K13/K25)*100),((N13/N25)*100),((Q13/Q25)*100))</f>
        <v>0</v>
      </c>
      <c r="I44" s="8">
        <f>STDEV(((K14/K25)*100),((N14/N25)*100),((Q14/Q25)*100))</f>
        <v>0</v>
      </c>
      <c r="J44" s="8">
        <f>STDEV(((K15/K25)*100),((N15/N25)*100),((Q15/Q25)*100))</f>
        <v>0</v>
      </c>
      <c r="K44" s="8">
        <f>STDEV(((K16/K25)*100),((N16/N25)*100),((Q16/Q25)*100))</f>
        <v>0</v>
      </c>
      <c r="L44" s="8">
        <f>STDEV((($K17/$K$25)*100),(($N17/$N$25)*100),(($Q17/$Q$25)*100))</f>
        <v>0</v>
      </c>
      <c r="M44" s="8">
        <f>STDEV((($K18/$K$25)*100),(($N18/$N$25)*100),(($Q18/$Q$25)*100))</f>
        <v>0</v>
      </c>
      <c r="N44" s="8">
        <f>STDEV((($K19/$K$25)*100),(($N19/$N$25)*100),(($Q19/$Q$25)*100))</f>
        <v>0</v>
      </c>
      <c r="O44" s="8">
        <f>STDEV((($K20/$K$25)*100),(($N20/$N$25)*100),(($Q20/$Q$25)*100))</f>
        <v>0</v>
      </c>
      <c r="P44" s="8">
        <f>STDEV((($K21/$K$25)*100),(($N21/$N$25)*100),(($Q21/$Q$25)*100))</f>
        <v>0</v>
      </c>
      <c r="Q44" s="8">
        <f>STDEV((($K22/$K$25)*100),(($N22/$N$25)*100),(($Q22/$Q$25)*100))</f>
        <v>0</v>
      </c>
      <c r="R44" s="8">
        <f>STDEV((($K23/$K$25)*100),(($N23/$N$25)*100),(($Q23/$Q$25)*100))</f>
        <v>0</v>
      </c>
      <c r="S44" s="8">
        <f>STDEV((($K24/$K$25)*100),(($N24/$N$25)*100),(($Q24/$Q$25)*100))</f>
        <v>0</v>
      </c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9">
      <c r="B45" s="1">
        <v>15</v>
      </c>
      <c r="C45" s="1">
        <f>STDEV(((T8/T25)*100),((W8/W25)*100),((Z8/Z25)*100))</f>
        <v>5.9300787342562158</v>
      </c>
      <c r="D45" s="8">
        <f>STDEV(((T9/T25)*100),((W9/W25)*100),((Z9/Z25)*100))</f>
        <v>5.9300787342562149</v>
      </c>
      <c r="E45" s="8">
        <f>STDEV(((T10/T25)*100),((W10/W25)*100),((Z10/Z25)*100))</f>
        <v>0</v>
      </c>
      <c r="F45" s="8">
        <f>STDEV(((T11/T25)*100),((W11/W25)*100),((Z11/Z25)*100))</f>
        <v>0</v>
      </c>
      <c r="G45" s="8">
        <f>STDEV(((T12/T25)*100),((W12/W25)*100),((Z12/Z25)*100))</f>
        <v>0</v>
      </c>
      <c r="H45" s="8">
        <f>STDEV(((T13/T25)*100),((W13/W25)*100),((Z13/Z25)*100))</f>
        <v>0</v>
      </c>
      <c r="I45" s="8">
        <f>STDEV(((T14/T25)*100),((W14/W25)*100),((Z14/Z25)*100))</f>
        <v>0</v>
      </c>
      <c r="J45" s="8">
        <f>STDEV(((T15/T25)*100),((W15/W25)*100),((Z15/Z25)*100))</f>
        <v>0</v>
      </c>
      <c r="K45" s="8">
        <f>STDEV(((T16/T25)*100),((W16/W25)*100),((Z16/Z25)*100))</f>
        <v>0</v>
      </c>
      <c r="L45" s="8">
        <f>STDEV((($T17/$T$25)*100),(($W17/$W$25)*100),(($Z17/$Z$25)*100))</f>
        <v>0</v>
      </c>
      <c r="M45" s="8">
        <f>STDEV((($T18/$T$25)*100),(($W18/$W$25)*100),(($Z18/$Z$25)*100))</f>
        <v>0</v>
      </c>
      <c r="N45" s="8">
        <f>STDEV((($T19/$T$25)*100),(($W19/$W$25)*100),(($Z19/$Z$25)*100))</f>
        <v>0</v>
      </c>
      <c r="O45" s="8">
        <f>STDEV((($T20/$T$25)*100),(($W20/$W$25)*100),(($Z20/$Z$25)*100))</f>
        <v>0</v>
      </c>
      <c r="P45" s="8">
        <f>STDEV((($T21/$T$25)*100),(($W21/$W$25)*100),(($Z21/$Z$25)*100))</f>
        <v>0</v>
      </c>
      <c r="Q45" s="8">
        <f>STDEV((($T22/$T$25)*100),(($W22/$W$25)*100),(($Z22/$Z$25)*100))</f>
        <v>0</v>
      </c>
      <c r="R45" s="8">
        <f>STDEV((($T23/$T$25)*100),(($W23/$W$25)*100),(($Z23/$Z$25)*100))</f>
        <v>0</v>
      </c>
      <c r="S45" s="8">
        <f>STDEV((($T24/$T$25)*100),(($W24/$W$25)*100),(($Z24/$Z$25)*100))</f>
        <v>0</v>
      </c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9">
      <c r="B46" s="1">
        <v>30</v>
      </c>
      <c r="C46" s="1">
        <f>STDEV(((AC8/AC25)*100),((AF8/AF25)*100),((AI8/AI25)*100))</f>
        <v>2.8827304173359756</v>
      </c>
      <c r="D46" s="8">
        <f>STDEV(((AC9/AC25)*100),((AF9/AF25)*100),((AI9/AI25)*100))</f>
        <v>2.8827304173359805</v>
      </c>
      <c r="E46" s="8">
        <f>STDEV(((AC10/AC25)*100),((AF10/AF25)*100),((AI10/AI25)*100))</f>
        <v>0</v>
      </c>
      <c r="F46" s="8">
        <f>STDEV(((AC11/AC25)*100),((AF11/AF25)*100),((AI11/AI25)*100))</f>
        <v>0</v>
      </c>
      <c r="G46" s="8">
        <f>STDEV(((AC12/AC25)*100),((AF12/AF25)*100),((AI12/AI25)*100))</f>
        <v>0</v>
      </c>
      <c r="H46" s="8">
        <f>STDEV(((AC13/AC25)*100),((AF13/AF25)*100),((AI13/AI25)*100))</f>
        <v>0</v>
      </c>
      <c r="I46" s="8">
        <f>STDEV(((AC14/AC25)*100),((AF14/AF25)*100),((AI14/AI25)*100))</f>
        <v>0</v>
      </c>
      <c r="J46" s="8">
        <f>STDEV(((AC15/AC25)*100),((AF15/AF25)*100),((AI15/AI25)*100))</f>
        <v>0</v>
      </c>
      <c r="K46" s="8">
        <f>STDEV(((AC16/AC25)*100),((AF16/AF25)*100),((AI16/AI25)*100))</f>
        <v>0</v>
      </c>
      <c r="L46" s="8">
        <f>STDEV((($AC$17/$AC$25)*100),(($AF$17/$AF$25)*100),(($AI$17/$AI$25)*100))</f>
        <v>0</v>
      </c>
      <c r="M46" s="8">
        <f>STDEV((($AC$18/$AC$25)*100),(($AF$18/$AF$25)*100),(($AI$18/$AI$25)*100))</f>
        <v>0</v>
      </c>
      <c r="N46" s="8">
        <f>STDEV((($AC$19/$AC$25)*100),(($AF$19/$AF$25)*100),(($AI$19/$AI$25)*100))</f>
        <v>0</v>
      </c>
      <c r="O46" s="8">
        <f>STDEV((($AC$20/$AC$25)*100),(($AF$20/$AF$25)*100),(($AI$20/$AI$25)*100))</f>
        <v>0</v>
      </c>
      <c r="P46" s="8">
        <f>STDEV((($AC$21/$AC$25)*100),(($AF$21/$AF$25)*100),(($AI$21/$AI$25)*100))</f>
        <v>0</v>
      </c>
      <c r="Q46" s="8">
        <f>STDEV((($AC$22/$AC$25)*100),(($AF$22/$AF$25)*100),(($AI$22/$AI$25)*100))</f>
        <v>0</v>
      </c>
      <c r="R46" s="8">
        <f>STDEV((($AC$23/$AC$25)*100),(($AF$23/$AF$25)*100),(($AI$23/$AI$25)*100))</f>
        <v>0</v>
      </c>
      <c r="S46" s="8">
        <f>STDEV((($AC$24/$AC$25)*100),(($AF$24/$AF$25)*100),(($AI$24/$AI$25)*100))</f>
        <v>0</v>
      </c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9">
      <c r="B47" s="1">
        <v>60</v>
      </c>
      <c r="C47" s="1">
        <f>STDEV(((AL8/AL25)*100),((AO8/AO25)*100),((AR8/AR25)*100))</f>
        <v>12.150236188262992</v>
      </c>
      <c r="D47" s="8">
        <f>STDEV(((AL9/AL25)*100),((AO9/AO25)*100),((AR9/AR25)*100))</f>
        <v>12.150236188263021</v>
      </c>
      <c r="E47" s="8">
        <f>STDEV(((AL10/AL25)*100),((AO10/AO25)*100),((AR10/AR25)*100))</f>
        <v>0</v>
      </c>
      <c r="F47" s="8">
        <f>STDEV(((AL11/AL25)*100),((AO11/AO25)*100),((AR11/AR25)*100))</f>
        <v>0</v>
      </c>
      <c r="G47" s="8">
        <f>STDEV(((AL12/AL25)*100),((AO12/AO25)*100),((AR12/AR25)*100))</f>
        <v>0</v>
      </c>
      <c r="H47" s="8">
        <f>STDEV(((AL13/AL25)*100),((AO13/AO25)*100),((AR13/AR25)*100))</f>
        <v>0</v>
      </c>
      <c r="I47" s="8">
        <f>STDEV(((AL14/AL25)*100),((AO14/AO25)*100),((AR14/AR25)*100))</f>
        <v>0</v>
      </c>
      <c r="J47" s="8">
        <f>STDEV(((AL15/AL25)*100),((AO15/AO25)*100),((AR15/AR25)*100))</f>
        <v>0</v>
      </c>
      <c r="K47" s="8">
        <f>STDEV(((AL16/AL25)*100),((AO16/AO25)*100),((AR16/AR25)*100))</f>
        <v>0</v>
      </c>
      <c r="L47" s="8">
        <f>STDEV((($AL$17/$AL$25)*100),(($AO$17/$AO$25)*100),(($AR$17/$AR$25)*100))</f>
        <v>0</v>
      </c>
      <c r="M47" s="8">
        <f>STDEV((($AL$18/$AL$25)*100),(($AO$18/$AO$25)*100),(($AR$18/$AR$25)*100))</f>
        <v>0</v>
      </c>
      <c r="N47" s="8">
        <f>STDEV((($AL$19/$AL$25)*100),(($AO$19/$AO$25)*100),(($AR$19/$AR$25)*100))</f>
        <v>0</v>
      </c>
      <c r="O47" s="8">
        <f>STDEV((($AL$20/$AL$25)*100),(($AO$20/$AO$25)*100),(($AR$20/$AR$25)*100))</f>
        <v>0</v>
      </c>
      <c r="P47" s="8">
        <f>STDEV((($AL$21/$AL$25)*100),(($AO$21/$AO$25)*100),(($AR$21/$AR$25)*100))</f>
        <v>0</v>
      </c>
      <c r="Q47" s="8">
        <f>STDEV((($AL$22/$AL$25)*100),(($AO$22/$AO$25)*100),(($AR$22/$AR$25)*100))</f>
        <v>0</v>
      </c>
      <c r="R47" s="8">
        <f>STDEV((($AL$23/$AL$25)*100),(($AO$23/$AO$25)*100),(($AR$23/$AR$25)*100))</f>
        <v>0</v>
      </c>
      <c r="S47" s="8">
        <f>STDEV((($AL$24/$AL$25)*100),(($AO$24/$AO$25)*100),(($AR$24/$AR$25)*100))</f>
        <v>0</v>
      </c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9">
      <c r="B48" s="1">
        <v>120</v>
      </c>
      <c r="C48" s="1">
        <f>STDEV(((AU8/AU25)*100),((AX8/AX25)*100),((BA8/BA25)*100))</f>
        <v>0.68968788476133858</v>
      </c>
      <c r="D48" s="8">
        <f>STDEV(((AU9/AU25)*100),((AX9/AX25)*100),((BA9/BA25)*100))</f>
        <v>0.68968788476134157</v>
      </c>
      <c r="E48" s="8">
        <f>STDEV(((AU10/AU25)*100),((AX10/AX25)*100),((BA10/BA25)*100))</f>
        <v>0</v>
      </c>
      <c r="F48" s="8">
        <f>STDEV(((AU11/AU25)*100),((AX11/AX25)*100),((BA11/BA25)*100))</f>
        <v>0</v>
      </c>
      <c r="G48" s="8">
        <f>STDEV(((AU12/AU25)*100),((AX12/AX25)*100),((BA12/BA25)*100))</f>
        <v>0</v>
      </c>
      <c r="H48" s="8">
        <f>STDEV(((AU13/AU25)*100),((AX13/AX25)*100),((BA13/BA25)*100))</f>
        <v>0</v>
      </c>
      <c r="I48" s="8">
        <f>STDEV(((AU14/AU25)*100),((AX14/AX25)*100),((BA14/BA25)*100))</f>
        <v>0</v>
      </c>
      <c r="J48" s="8">
        <f>STDEV(((AU15/AU25)*100),((AX15/AX25)*100),((BA15/BA25)*100))</f>
        <v>0</v>
      </c>
      <c r="K48" s="8">
        <f>STDEV(((AU16/AU25)*100),((AX16/AX25)*100),((BA16/BA25)*100))</f>
        <v>0</v>
      </c>
      <c r="L48" s="8">
        <f>STDEV((($AU$17/$AU$25)*100),(($AX$17/$AX$25)*100),(($BA$17/$BA$25)*100))</f>
        <v>0</v>
      </c>
      <c r="M48" s="8">
        <f>STDEV((($AU$18/$AU$25)*100),(($AX$18/$AX$25)*100),(($BA$18/$BA$25)*100))</f>
        <v>0</v>
      </c>
      <c r="N48" s="8">
        <f>STDEV((($AU$19/$AU$25)*100),(($AX$19/$AX$25)*100),(($BA$19/$BA$25)*100))</f>
        <v>0</v>
      </c>
      <c r="O48" s="8">
        <f>STDEV((($AU$20/$AU$25)*100),(($AX$20/$AX$25)*100),(($BA$20/$BA$25)*100))</f>
        <v>0</v>
      </c>
      <c r="P48" s="8">
        <f>STDEV((($AU$21/$AU$25)*100),(($AX$21/$AX$25)*100),(($BA$21/$BA$25)*100))</f>
        <v>0</v>
      </c>
      <c r="Q48" s="8">
        <f>STDEV((($AU$22/$AU$25)*100),(($AX$22/$AX$25)*100),(($BA$22/$BA$25)*100))</f>
        <v>0</v>
      </c>
      <c r="R48" s="8">
        <f>STDEV((($AU$23/$AU$25)*100),(($AX$23/$AX$25)*100),(($BA$23/$BA$25)*100))</f>
        <v>0</v>
      </c>
      <c r="S48" s="8">
        <f>STDEV((($AU$24/$AU$25)*100),(($AX$24/$AX$25)*100),(($BA$24/$BA$25)*100))</f>
        <v>0</v>
      </c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22"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 spans="1:22">
      <c r="A50" s="1" t="s">
        <v>7</v>
      </c>
      <c r="B50" s="1" t="s">
        <v>6</v>
      </c>
      <c r="C50" s="3" t="s">
        <v>5</v>
      </c>
      <c r="D50" s="3" t="s">
        <v>4</v>
      </c>
      <c r="E50" s="3" t="s">
        <v>3</v>
      </c>
      <c r="F50" s="3" t="s">
        <v>2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 spans="1:22">
      <c r="A51" s="1" t="s">
        <v>1</v>
      </c>
      <c r="B51" s="1">
        <f>(AVERAGE(K25,N25,Q25)/AVERAGE(B25,E25,H25))</f>
        <v>0.87757688829639502</v>
      </c>
      <c r="C51" s="1">
        <f>(AVERAGE(T25,W25,Z25)/AVERAGE(B25,E25,H25))</f>
        <v>0.93516431361338448</v>
      </c>
      <c r="D51" s="1">
        <f>(AVERAGE(AC25,AF25,AI25)/AVERAGE(B25,E25,H25))</f>
        <v>0.78724219052765232</v>
      </c>
      <c r="E51" s="1">
        <f>(AVERAGE(AL25,AO25,AR25)/AVERAGE(B25,E25,H25))</f>
        <v>0.71667070180066683</v>
      </c>
      <c r="F51" s="1">
        <f>(AVERAGE(AU25,AX25,BA25)/AVERAGE(B25,E25,H25))</f>
        <v>0.92423791442086756</v>
      </c>
    </row>
    <row r="52" spans="1:22">
      <c r="A52" s="1" t="s">
        <v>0</v>
      </c>
      <c r="B52" s="1">
        <f>STDEV((K25/B25),(N25/E25),(Q25/H25))</f>
        <v>0.21672106317312803</v>
      </c>
      <c r="C52" s="1">
        <f>STDEV((T25/B25),(W25/E25),(Z25/H25))</f>
        <v>0.24001232448605642</v>
      </c>
      <c r="D52" s="1">
        <f>STDEV((AC25/B25),(AF25/E25),(AI25/H25))</f>
        <v>0.24430599856551299</v>
      </c>
      <c r="E52" s="1">
        <f>STDEV((AL25/B25),(AO25/E25),(AR25/H25))</f>
        <v>0.21368824908747774</v>
      </c>
      <c r="F52" s="1">
        <f>STDEV((AU25/B25),(AX25/E25),(BA25/H25))</f>
        <v>2.6056140523865828E-2</v>
      </c>
    </row>
    <row r="53" spans="1:22">
      <c r="A53" s="1" t="s">
        <v>30</v>
      </c>
      <c r="B53" s="1" t="e">
        <f>TTEST((K25,N25,Q25),(B25,E25,H25),2,3)</f>
        <v>#VALUE!</v>
      </c>
      <c r="C53" s="1" t="e">
        <f>TTEST((T25,W25,Z25),(B25,E25,H2),2,1)</f>
        <v>#VALUE!</v>
      </c>
      <c r="D53" s="1" t="e">
        <f>TTEST((AC25,AF25,AI25),(B25,E25,H25),2,1)</f>
        <v>#VALUE!</v>
      </c>
      <c r="E53" s="1" t="e">
        <f>TTEST((AL25,AO25,AR25),(B25,E25,H25),2,1)</f>
        <v>#VALUE!</v>
      </c>
      <c r="F53" s="1" t="e">
        <f>TTEST((AU25,AX25,BA25),(B25,E25,H25),2,1)</f>
        <v>#VALUE!</v>
      </c>
    </row>
    <row r="54" spans="1:22">
      <c r="A54" s="7" t="s">
        <v>29</v>
      </c>
    </row>
    <row r="55" spans="1:22">
      <c r="A55" s="1" t="s">
        <v>27</v>
      </c>
    </row>
    <row r="56" spans="1:22">
      <c r="B56" s="1" t="s">
        <v>25</v>
      </c>
      <c r="C56" s="4" t="s">
        <v>24</v>
      </c>
      <c r="D56" s="5" t="s">
        <v>23</v>
      </c>
      <c r="E56" s="5" t="s">
        <v>22</v>
      </c>
      <c r="F56" s="5" t="s">
        <v>21</v>
      </c>
      <c r="G56" s="5" t="s">
        <v>20</v>
      </c>
      <c r="H56" s="4" t="s">
        <v>19</v>
      </c>
      <c r="I56" s="4" t="s">
        <v>18</v>
      </c>
      <c r="J56" s="4" t="s">
        <v>17</v>
      </c>
      <c r="K56" s="4" t="s">
        <v>16</v>
      </c>
      <c r="L56" s="4" t="s">
        <v>15</v>
      </c>
      <c r="M56" s="4" t="s">
        <v>14</v>
      </c>
      <c r="N56" s="4" t="s">
        <v>13</v>
      </c>
      <c r="O56" s="4" t="s">
        <v>12</v>
      </c>
      <c r="P56" s="4" t="s">
        <v>11</v>
      </c>
      <c r="Q56" s="4" t="s">
        <v>10</v>
      </c>
      <c r="R56" s="4" t="s">
        <v>9</v>
      </c>
      <c r="S56" s="4" t="s">
        <v>8</v>
      </c>
      <c r="T56" s="4"/>
      <c r="V56" s="1" t="s">
        <v>26</v>
      </c>
    </row>
    <row r="57" spans="1:22">
      <c r="B57" s="1">
        <v>0</v>
      </c>
      <c r="C57" s="6">
        <f>(AVERAGE(C8,F8,I8)/AVERAGE(C25,F25,I25))*100</f>
        <v>8.4433000136076473</v>
      </c>
      <c r="D57" s="6">
        <f>(AVERAGE(C9,F9,I9)/AVERAGE(C25,F25,I25))*100</f>
        <v>91.55669998639236</v>
      </c>
      <c r="E57" s="6">
        <f>(AVERAGE(C10,F10,I10)/AVERAGE(C25,F25,I25))*100</f>
        <v>0</v>
      </c>
      <c r="F57" s="6">
        <f>(AVERAGE(C11,F11,I11)/AVERAGE(C25,F25,I25))*100</f>
        <v>0</v>
      </c>
      <c r="G57" s="6">
        <f>(AVERAGE($C12,$F12,$I12)/AVERAGE($C$25,$F$25,$I$25))*100</f>
        <v>0</v>
      </c>
      <c r="H57" s="6">
        <f>(AVERAGE($C13,$F13,$I13)/AVERAGE($C$25,$F$25,$I$25))*100</f>
        <v>0</v>
      </c>
      <c r="I57" s="6">
        <f>(AVERAGE($C14,$F14,$I14)/AVERAGE($C$25,$F$25,$I$25))*100</f>
        <v>0</v>
      </c>
      <c r="J57" s="6">
        <f>(AVERAGE($C15,$F15,$I15)/AVERAGE($C$25,$F$25,$I$25))*100</f>
        <v>0</v>
      </c>
      <c r="K57" s="6">
        <f>(AVERAGE($C16,$F16,$I16)/AVERAGE($C$25,$F$25,$I$25))*100</f>
        <v>0</v>
      </c>
      <c r="L57" s="6">
        <f>(AVERAGE($C17,$F17,$I17)/AVERAGE($C$25,$F$25,$I$25))*100</f>
        <v>0</v>
      </c>
      <c r="M57" s="6">
        <f>(AVERAGE($C18,$F18,$I18)/AVERAGE($C$25,$F$25,$I$25))*100</f>
        <v>0</v>
      </c>
      <c r="N57" s="6">
        <f>(AVERAGE($C19,$F19,$I19)/AVERAGE($C$25,$F$25,$I$25))*100</f>
        <v>0</v>
      </c>
      <c r="O57" s="6">
        <f>(AVERAGE($C20,$F20,$I20)/AVERAGE($C$25,$F$25,$I$25))*100</f>
        <v>0</v>
      </c>
      <c r="P57" s="6">
        <f>(AVERAGE($C21,$F21,$I21)/AVERAGE($C$25,$F$25,$I$25))*100</f>
        <v>0</v>
      </c>
      <c r="Q57" s="6">
        <f>(AVERAGE($C22,$F22,$I22)/AVERAGE($C$25,$F$25,$I$25))*100</f>
        <v>0</v>
      </c>
      <c r="R57" s="6">
        <f>(AVERAGE($C23,$F23,$I23)/AVERAGE($C$25,$F$25,$I$25))*100</f>
        <v>0</v>
      </c>
      <c r="S57" s="6">
        <f>(AVERAGE($C24,$F24,$I24)/AVERAGE($C$25,$F$25,$I$25))*100</f>
        <v>0</v>
      </c>
      <c r="T57" s="6"/>
      <c r="U57" s="6"/>
      <c r="V57" s="6">
        <f t="shared" ref="V57:V62" si="3">SUM(D57:T57)</f>
        <v>91.55669998639236</v>
      </c>
    </row>
    <row r="58" spans="1:22">
      <c r="B58" s="1">
        <v>5</v>
      </c>
      <c r="C58" s="6">
        <f>(AVERAGE(L8,O8,R8)/AVERAGE(L25,O25,R25))*100</f>
        <v>10.885125924800015</v>
      </c>
      <c r="D58" s="6">
        <f>(AVERAGE(L9,O9,R9)/AVERAGE(L25,O25,R25))*100</f>
        <v>89.114874075199992</v>
      </c>
      <c r="E58" s="6">
        <f>(AVERAGE(L10,O10,R10)/AVERAGE(L25,O25,R25))*100</f>
        <v>0</v>
      </c>
      <c r="F58" s="6">
        <f>(AVERAGE(L11,O11,R11)/AVERAGE(L25,O25,R25))*100</f>
        <v>0</v>
      </c>
      <c r="G58" s="6">
        <f>(AVERAGE($L12,$O12,$R12)/AVERAGE($L$25,$O$25,$R$25))*100</f>
        <v>0</v>
      </c>
      <c r="H58" s="6">
        <f>(AVERAGE($L13,$O13,$R13)/AVERAGE($L$25,$O$25,$R$25))*100</f>
        <v>0</v>
      </c>
      <c r="I58" s="6">
        <f>(AVERAGE($L14,$O14,$R14)/AVERAGE($L$25,$O$25,$R$25))*100</f>
        <v>0</v>
      </c>
      <c r="J58" s="6">
        <f>(AVERAGE($L15,$O15,$R15)/AVERAGE($L$25,$O$25,$R$25))*100</f>
        <v>0</v>
      </c>
      <c r="K58" s="6">
        <f>(AVERAGE($L16,$O16,$R16)/AVERAGE($L$25,$O$25,$R$25))*100</f>
        <v>0</v>
      </c>
      <c r="L58" s="6">
        <f>(AVERAGE($L17,$O17,$R17)/AVERAGE($L$25,$O$25,$R$25))*100</f>
        <v>0</v>
      </c>
      <c r="M58" s="6">
        <f>(AVERAGE($L18,$O18,$R18)/AVERAGE($L$25,$O$25,$R$25))*100</f>
        <v>0</v>
      </c>
      <c r="N58" s="6">
        <f>(AVERAGE($L19,$O19,$R19)/AVERAGE($L$25,$O$25,$R$25))*100</f>
        <v>0</v>
      </c>
      <c r="O58" s="6">
        <f>(AVERAGE($L20,$O20,$R20)/AVERAGE($L$25,$O$25,$R$25))*100</f>
        <v>0</v>
      </c>
      <c r="P58" s="6">
        <f>(AVERAGE($L21,$O21,$R21)/AVERAGE($L$25,$O$25,$R$25))*100</f>
        <v>0</v>
      </c>
      <c r="Q58" s="6">
        <f>(AVERAGE($L22,$O22,$R22)/AVERAGE($L$25,$O$25,$R$25))*100</f>
        <v>0</v>
      </c>
      <c r="R58" s="6">
        <f>(AVERAGE($L23,$O23,$R23)/AVERAGE($L$25,$O$25,$R$25))*100</f>
        <v>0</v>
      </c>
      <c r="S58" s="6">
        <f>(AVERAGE($L24,$O24,$R24)/AVERAGE($L$25,$O$25,$R$25))*100</f>
        <v>0</v>
      </c>
      <c r="T58" s="6"/>
      <c r="U58" s="6"/>
      <c r="V58" s="6">
        <f t="shared" si="3"/>
        <v>89.114874075199992</v>
      </c>
    </row>
    <row r="59" spans="1:22">
      <c r="B59" s="1">
        <v>15</v>
      </c>
      <c r="C59" s="6">
        <f>(AVERAGE(U8,X8,AA8)/AVERAGE(U25,X25,AA25))*100</f>
        <v>9.4129111277210171</v>
      </c>
      <c r="D59" s="6">
        <f>(AVERAGE(U9,X9,AA9)/AVERAGE(U25,X25,AA25))*100</f>
        <v>90.587088872278983</v>
      </c>
      <c r="E59" s="6">
        <f>(AVERAGE(U10,X10,AA10)/AVERAGE(U25,X25,AA25))*100</f>
        <v>0</v>
      </c>
      <c r="F59" s="6">
        <f>(AVERAGE(U11,X11,AA11)/AVERAGE(U25,X25,AA25))*100</f>
        <v>0</v>
      </c>
      <c r="G59" s="6">
        <f>(AVERAGE($U12,$X12,$AA12)/AVERAGE($U$25,$X$25,$AA$25))*100</f>
        <v>0</v>
      </c>
      <c r="H59" s="6">
        <f>(AVERAGE($U13,$X13,$AA13)/AVERAGE($U$25,$X$25,$AA$25))*100</f>
        <v>0</v>
      </c>
      <c r="I59" s="6">
        <f>(AVERAGE($U14,$X14,$AA14)/AVERAGE($U$25,$X$25,$AA$25))*100</f>
        <v>0</v>
      </c>
      <c r="J59" s="6">
        <f>(AVERAGE($U15,$X15,$AA15)/AVERAGE($U$25,$X$25,$AA$25))*100</f>
        <v>0</v>
      </c>
      <c r="K59" s="6">
        <f>(AVERAGE($U16,$X16,$AA16)/AVERAGE($U$25,$X$25,$AA$25))*100</f>
        <v>0</v>
      </c>
      <c r="L59" s="6">
        <f>(AVERAGE($U17,$X17,$AA17)/AVERAGE($U$25,$X$25,$AA$25))*100</f>
        <v>0</v>
      </c>
      <c r="M59" s="6">
        <f>(AVERAGE($U18,$X18,$AA18)/AVERAGE($U$25,$X$25,$AA$25))*100</f>
        <v>0</v>
      </c>
      <c r="N59" s="6">
        <f>(AVERAGE($U19,$X19,$AA19)/AVERAGE($U$25,$X$25,$AA$25))*100</f>
        <v>0</v>
      </c>
      <c r="O59" s="6">
        <f>(AVERAGE($U20,$X20,$AA20)/AVERAGE($U$25,$X$25,$AA$25))*100</f>
        <v>0</v>
      </c>
      <c r="P59" s="6">
        <f>(AVERAGE($U21,$X21,$AA21)/AVERAGE($U$25,$X$25,$AA$25))*100</f>
        <v>0</v>
      </c>
      <c r="Q59" s="6">
        <f>(AVERAGE($U22,$X22,$AA22)/AVERAGE($U$25,$X$25,$AA$25))*100</f>
        <v>0</v>
      </c>
      <c r="R59" s="6">
        <f>(AVERAGE($U23,$X23,$AA23)/AVERAGE($U$25,$X$25,$AA$25))*100</f>
        <v>0</v>
      </c>
      <c r="S59" s="6">
        <f>(AVERAGE($U24,$X24,$AA24)/AVERAGE($U$25,$X$25,$AA$25))*100</f>
        <v>0</v>
      </c>
      <c r="T59" s="6"/>
      <c r="U59" s="6"/>
      <c r="V59" s="6">
        <f t="shared" si="3"/>
        <v>90.587088872278983</v>
      </c>
    </row>
    <row r="60" spans="1:22">
      <c r="B60" s="1">
        <v>30</v>
      </c>
      <c r="C60" s="6">
        <f>(AVERAGE(AD8,AG8,AJ8)/AVERAGE(AD25,AG25,AJ25))*100</f>
        <v>7.4764426697054756</v>
      </c>
      <c r="D60" s="6">
        <f>(AVERAGE(AD9,AG9,AJ9)/AVERAGE(AD25,AG25,AJ25))*100</f>
        <v>92.523557330294523</v>
      </c>
      <c r="E60" s="6">
        <f>(AVERAGE(AD10,AG10,AJ10)/AVERAGE(AD25,AG25,AJ25))*100</f>
        <v>0</v>
      </c>
      <c r="F60" s="6">
        <f>(AVERAGE(AD11,AG11,AJ11)/AVERAGE(AD25,AG25,AJ25))*100</f>
        <v>0</v>
      </c>
      <c r="G60" s="6">
        <f>(AVERAGE($AD12,$AG12,$AJ12)/AVERAGE($AD$25,$AG$25,$AJ$25))*100</f>
        <v>0</v>
      </c>
      <c r="H60" s="6">
        <f>(AVERAGE($AD13,$AG13,$AJ13)/AVERAGE($AD$25,$AG$25,$AJ$25))*100</f>
        <v>0</v>
      </c>
      <c r="I60" s="6">
        <f>(AVERAGE($AD14,$AG14,$AJ14)/AVERAGE($AD$25,$AG$25,$AJ$25))*100</f>
        <v>0</v>
      </c>
      <c r="J60" s="6">
        <f>(AVERAGE($AD15,$AG15,$AJ15)/AVERAGE($AD$25,$AG$25,$AJ$25))*100</f>
        <v>0</v>
      </c>
      <c r="K60" s="6">
        <f>(AVERAGE($AD16,$AG16,$AJ16)/AVERAGE($AD$25,$AG$25,$AJ$25))*100</f>
        <v>0</v>
      </c>
      <c r="L60" s="6">
        <f>(AVERAGE($AD17,$AG17,$AJ17)/AVERAGE($AD$25,$AG$25,$AJ$25))*100</f>
        <v>0</v>
      </c>
      <c r="M60" s="6">
        <f>(AVERAGE($AD18,$AG18,$AJ18)/AVERAGE($AD$25,$AG$25,$AJ$25))*100</f>
        <v>0</v>
      </c>
      <c r="N60" s="6">
        <f>(AVERAGE($AD19,$AG19,$AJ19)/AVERAGE($AD$25,$AG$25,$AJ$25))*100</f>
        <v>0</v>
      </c>
      <c r="O60" s="6">
        <f>(AVERAGE($AD20,$AG20,$AJ20)/AVERAGE($AD$25,$AG$25,$AJ$25))*100</f>
        <v>0</v>
      </c>
      <c r="P60" s="6">
        <f>(AVERAGE($AD21,$AG21,$AJ21)/AVERAGE($AD$25,$AG$25,$AJ$25))*100</f>
        <v>0</v>
      </c>
      <c r="Q60" s="6">
        <f>(AVERAGE($AD22,$AG22,$AJ22)/AVERAGE($AD$25,$AG$25,$AJ$25))*100</f>
        <v>0</v>
      </c>
      <c r="R60" s="6">
        <f>(AVERAGE($AD23,$AG23,$AJ23)/AVERAGE($AD$25,$AG$25,$AJ$25))*100</f>
        <v>0</v>
      </c>
      <c r="S60" s="6">
        <f>(AVERAGE($AD24,$AG24,$AJ24)/AVERAGE($AD$25,$AG$25,$AJ$25))*100</f>
        <v>0</v>
      </c>
      <c r="T60" s="6"/>
      <c r="U60" s="6"/>
      <c r="V60" s="6">
        <f t="shared" si="3"/>
        <v>92.523557330294523</v>
      </c>
    </row>
    <row r="61" spans="1:22">
      <c r="B61" s="1">
        <v>60</v>
      </c>
      <c r="C61" s="6">
        <f>(AVERAGE(AM8,AP8,AS8)/AVERAGE(AM25,AP25,AS25))*100</f>
        <v>13.542662542052611</v>
      </c>
      <c r="D61" s="6">
        <f>(AVERAGE(AM9,AP9,AS9)/AVERAGE(AM25,AP25,AS25))*100</f>
        <v>86.457337457947375</v>
      </c>
      <c r="E61" s="6">
        <f>(AVERAGE(AM10,AP10,AS10)/AVERAGE(AM25,AP25,AS25))*100</f>
        <v>0</v>
      </c>
      <c r="F61" s="6">
        <f>(AVERAGE(AM11,AP11,AS11)/AVERAGE(AM25,AP25,AS25))*100</f>
        <v>0</v>
      </c>
      <c r="G61" s="6">
        <f>(AVERAGE($AM$12,$AP$12,$AS$12)/AVERAGE($AM$25,$AP$25,$AS$25))*100</f>
        <v>0</v>
      </c>
      <c r="H61" s="6">
        <f>(AVERAGE($AM$13,$AP$13,$AS$13)/AVERAGE($AM$25,$AP$25,$AS$25))*100</f>
        <v>0</v>
      </c>
      <c r="I61" s="6">
        <f>(AVERAGE($AM$14,$AP$14,$AS$14)/AVERAGE($AM$25,$AP$25,$AS$25))*100</f>
        <v>0</v>
      </c>
      <c r="J61" s="6">
        <f>(AVERAGE($AM$15,$AP$15,$AS$15)/AVERAGE($AM$25,$AP$25,$AS$25))*100</f>
        <v>0</v>
      </c>
      <c r="K61" s="6">
        <f>(AVERAGE($AM$16,$AP$16,$AS$16)/AVERAGE($AM$25,$AP$25,$AS$25))*100</f>
        <v>0</v>
      </c>
      <c r="L61" s="6">
        <f>(AVERAGE($AM$17,$AP$17,$AS$17)/AVERAGE($AM$25,$AP$25,$AS$25))*100</f>
        <v>0</v>
      </c>
      <c r="M61" s="6">
        <f>(AVERAGE($AM$18,$AP$18,$AS$18)/AVERAGE($AM$25,$AP$25,$AS$25))*100</f>
        <v>0</v>
      </c>
      <c r="N61" s="6">
        <f>(AVERAGE($AM$19,$AP$19,$AS$19)/AVERAGE($AM$25,$AP$25,$AS$25))*100</f>
        <v>0</v>
      </c>
      <c r="O61" s="6">
        <f>(AVERAGE($AM$20,$AP$20,$AS$20)/AVERAGE($AM$25,$AP$25,$AS$25))*100</f>
        <v>0</v>
      </c>
      <c r="P61" s="6">
        <f>(AVERAGE($AM$21,$AP$21,$AS$21)/AVERAGE($AM$25,$AP$25,$AS$25))*100</f>
        <v>0</v>
      </c>
      <c r="Q61" s="6">
        <f>(AVERAGE($AM$22,$AP$22,$AS$22)/AVERAGE($AM$25,$AP$25,$AS$25))*100</f>
        <v>0</v>
      </c>
      <c r="R61" s="6">
        <f>(AVERAGE($AM$23,$AP$23,$AS$23)/AVERAGE($AM$25,$AP$25,$AS$25))*100</f>
        <v>0</v>
      </c>
      <c r="S61" s="6">
        <f>(AVERAGE($AM$24,$AP$24,$AS$24)/AVERAGE($AM$25,$AP$25,$AS$25))*100</f>
        <v>0</v>
      </c>
      <c r="T61" s="6"/>
      <c r="U61" s="6"/>
      <c r="V61" s="6">
        <f t="shared" si="3"/>
        <v>86.457337457947375</v>
      </c>
    </row>
    <row r="62" spans="1:22">
      <c r="B62" s="1">
        <v>120</v>
      </c>
      <c r="C62" s="1">
        <f>(AVERAGE(AV8,AY8,BB8)/AVERAGE(AV25,AY25,BB25))*100</f>
        <v>11.586918422793264</v>
      </c>
      <c r="D62" s="1">
        <f>(AVERAGE(AV9,AY9,BB9)/AVERAGE(AV25,AY25,BB25))*100</f>
        <v>88.413081577206725</v>
      </c>
      <c r="E62" s="1">
        <f>(AVERAGE(AV10,AY10,BB10)/AVERAGE(AV25,AY25,BB25))*100</f>
        <v>0</v>
      </c>
      <c r="F62" s="1">
        <f>(AVERAGE(AV11,AY11,BB11)/AVERAGE(AV25,AY25,BB25))*100</f>
        <v>0</v>
      </c>
      <c r="G62" s="1">
        <f>(AVERAGE($AV12,$AY12,$BB12)/AVERAGE($AV$25,$AY$25,$BB$25))*100</f>
        <v>0</v>
      </c>
      <c r="H62" s="1">
        <f>(AVERAGE($AV13,$AY13,$BB13)/AVERAGE($AV$25,$AY$25,$BB$25))*100</f>
        <v>0</v>
      </c>
      <c r="I62" s="1">
        <f>(AVERAGE($AV14,$AY14,$BB14)/AVERAGE($AV$25,$AY$25,$BB$25))*100</f>
        <v>0</v>
      </c>
      <c r="J62" s="1">
        <f>(AVERAGE($AV15,$AY15,$BB15)/AVERAGE($AV$25,$AY$25,$BB$25))*100</f>
        <v>0</v>
      </c>
      <c r="K62" s="1">
        <f>(AVERAGE($AV16,$AY16,$BB16)/AVERAGE($AV$25,$AY$25,$BB$25))*100</f>
        <v>0</v>
      </c>
      <c r="L62" s="1">
        <f>(AVERAGE($AV17,$AY17,$BB17)/AVERAGE($AV$25,$AY$25,$BB$25))*100</f>
        <v>0</v>
      </c>
      <c r="M62" s="1">
        <f>(AVERAGE($AV18,$AY18,$BB18)/AVERAGE($AV$25,$AY$25,$BB$25))*100</f>
        <v>0</v>
      </c>
      <c r="N62" s="1">
        <f>(AVERAGE($AV19,$AY19,$BB19)/AVERAGE($AV$25,$AY$25,$BB$25))*100</f>
        <v>0</v>
      </c>
      <c r="O62" s="1">
        <f>(AVERAGE($AV20,$AY20,$BB20)/AVERAGE($AV$25,$AY$25,$BB$25))*100</f>
        <v>0</v>
      </c>
      <c r="P62" s="1">
        <f>(AVERAGE($AV21,$AY21,$BB21)/AVERAGE($AV$25,$AY$25,$BB$25))*100</f>
        <v>0</v>
      </c>
      <c r="Q62" s="1">
        <f>(AVERAGE($AV22,$AY22,$BB22)/AVERAGE($AV$25,$AY$25,$BB$25))*100</f>
        <v>0</v>
      </c>
      <c r="R62" s="1">
        <f>(AVERAGE($AV23,$AY23,$BB23)/AVERAGE($AV$25,$AY$25,$BB$25))*100</f>
        <v>0</v>
      </c>
      <c r="S62" s="1">
        <f>(AVERAGE($AV24,$AY24,$BB24)/AVERAGE($AV$25,$AY$25,$BB$25))*100</f>
        <v>0</v>
      </c>
      <c r="V62" s="6">
        <f t="shared" si="3"/>
        <v>88.413081577206725</v>
      </c>
    </row>
    <row r="63" spans="1:22">
      <c r="A63" s="1" t="s">
        <v>0</v>
      </c>
    </row>
    <row r="64" spans="1:22">
      <c r="B64" s="1" t="s">
        <v>25</v>
      </c>
      <c r="C64" s="4" t="s">
        <v>24</v>
      </c>
      <c r="D64" s="5" t="s">
        <v>23</v>
      </c>
      <c r="E64" s="5" t="s">
        <v>22</v>
      </c>
      <c r="F64" s="5" t="s">
        <v>21</v>
      </c>
      <c r="G64" s="5" t="s">
        <v>20</v>
      </c>
      <c r="H64" s="4" t="s">
        <v>19</v>
      </c>
      <c r="I64" s="4" t="s">
        <v>18</v>
      </c>
      <c r="J64" s="4" t="s">
        <v>17</v>
      </c>
      <c r="K64" s="4" t="s">
        <v>16</v>
      </c>
      <c r="L64" s="4" t="s">
        <v>15</v>
      </c>
      <c r="M64" s="4" t="s">
        <v>14</v>
      </c>
      <c r="N64" s="4" t="s">
        <v>13</v>
      </c>
      <c r="O64" s="4" t="s">
        <v>12</v>
      </c>
      <c r="P64" s="4" t="s">
        <v>11</v>
      </c>
      <c r="Q64" s="4" t="s">
        <v>10</v>
      </c>
      <c r="R64" s="4" t="s">
        <v>9</v>
      </c>
      <c r="S64" s="4" t="s">
        <v>8</v>
      </c>
      <c r="T64" s="4"/>
      <c r="U64" s="3"/>
      <c r="V64" s="3"/>
    </row>
    <row r="65" spans="1:22">
      <c r="B65" s="1">
        <v>0</v>
      </c>
      <c r="C65" s="8">
        <f>STDEV(((C8/C25)*100),((F8/F25)*100),((I8/I25)*100))</f>
        <v>3.6943959861510618</v>
      </c>
      <c r="D65" s="8">
        <f>STDEV(((C9/C25)*100),((F9/F25)*100),((I9/I25)*100))</f>
        <v>3.6943959861510609</v>
      </c>
      <c r="E65" s="8">
        <f>STDEV(((C10/C25)*100),((F10/F25)*100),((I10/I25)*100))</f>
        <v>0</v>
      </c>
      <c r="F65" s="8">
        <f>STDEV(((C11/C25)*100),((F11/F25)*100),((I11/I25)*100))</f>
        <v>0</v>
      </c>
      <c r="G65" s="8">
        <f>STDEV((($C12/$C$25)*100),(($F12/$F$25)*100),(($I12/$I$25)*100))</f>
        <v>0</v>
      </c>
      <c r="H65" s="8">
        <f>STDEV((($C13/$C$25)*100),(($F13/$F$25)*100),(($I13/$I$25)*100))</f>
        <v>0</v>
      </c>
      <c r="I65" s="8">
        <f>STDEV((($C14/$C$25)*100),(($F14/$F$25)*100),(($I14/$I$25)*100))</f>
        <v>0</v>
      </c>
      <c r="J65" s="8">
        <f>STDEV((($C15/$C$25)*100),(($F15/$F$25)*100),(($I15/$I$25)*100))</f>
        <v>0</v>
      </c>
      <c r="K65" s="8">
        <f>STDEV((($C16/$C$25)*100),(($F16/$F$25)*100),(($I16/$I$25)*100))</f>
        <v>0</v>
      </c>
      <c r="L65" s="8">
        <f>STDEV((($C17/$C$25)*100),(($F17/$F$25)*100),(($I17/$I$25)*100))</f>
        <v>0</v>
      </c>
      <c r="M65" s="8">
        <f>STDEV((($C18/$C$25)*100),(($F18/$F$25)*100),(($I18/$I$25)*100))</f>
        <v>0</v>
      </c>
      <c r="N65" s="8">
        <f>STDEV((($C19/$C$25)*100),(($F19/$F$25)*100),(($I19/$I$25)*100))</f>
        <v>0</v>
      </c>
      <c r="O65" s="8">
        <f>STDEV((($C20/$C$25)*100),(($F20/$F$25)*100),(($I20/$I$25)*100))</f>
        <v>0</v>
      </c>
      <c r="P65" s="8">
        <f>STDEV((($C21/$C$25)*100),(($F21/$F$25)*100),(($I21/$I$25)*100))</f>
        <v>0</v>
      </c>
      <c r="Q65" s="8">
        <f>STDEV((($C22/$C$25)*100),(($F22/$F$25)*100),(($I22/$I$25)*100))</f>
        <v>0</v>
      </c>
      <c r="R65" s="8">
        <f>STDEV((($C12/$C$25)*100),(($F12/$F$25)*100),(($I12/$I$25)*100))</f>
        <v>0</v>
      </c>
      <c r="S65" s="8">
        <f>STDEV((($C12/$C$25)*100),(($F12/$F$25)*100),(($I12/$I$25)*100))</f>
        <v>0</v>
      </c>
      <c r="T65" s="3"/>
      <c r="U65" s="3"/>
      <c r="V65" s="3"/>
    </row>
    <row r="66" spans="1:22">
      <c r="B66" s="1">
        <v>5</v>
      </c>
      <c r="C66" s="1">
        <f>STDEV(((L8/L25)*100),((O8/O25)*100),((R8/R25)*100))</f>
        <v>1.7874284604195454</v>
      </c>
      <c r="D66" s="1">
        <f>STDEV(((L9/L25)*100),((O9/O25)*100),((R9/R25)*100))</f>
        <v>1.787428460419527</v>
      </c>
      <c r="E66" s="8">
        <f>STDEV(((L10/L25)*100),((O10/O25)*100),((R10/R25)*100))</f>
        <v>0</v>
      </c>
      <c r="F66" s="8">
        <f>STDEV(((L11/L25)*100),((O11/O25)*100),((R11/R25)*100))</f>
        <v>0</v>
      </c>
      <c r="G66" s="8">
        <f>STDEV((($L12/$L$25)*100),(($O12/$O$25)*100),(($R12/$R$25)*100))</f>
        <v>0</v>
      </c>
      <c r="H66" s="8">
        <f>STDEV((($L13/$L$25)*100),(($O13/$O$25)*100),(($R13/$R$25)*100))</f>
        <v>0</v>
      </c>
      <c r="I66" s="8">
        <f>STDEV((($L14/$L$25)*100),(($O14/$O$25)*100),(($R14/$R$25)*100))</f>
        <v>0</v>
      </c>
      <c r="J66" s="8">
        <f>STDEV((($L15/$L$25)*100),(($O15/$O$25)*100),(($R15/$R$25)*100))</f>
        <v>0</v>
      </c>
      <c r="K66" s="8">
        <f>STDEV((($L16/$L$25)*100),(($O16/$O$25)*100),(($R16/$R$25)*100))</f>
        <v>0</v>
      </c>
      <c r="L66" s="8">
        <f>STDEV((($L17/$L$25)*100),(($O17/$O$25)*100),(($R17/$R$25)*100))</f>
        <v>0</v>
      </c>
      <c r="M66" s="8">
        <f>STDEV((($L18/$L$25)*100),(($O18/$O$25)*100),(($R18/$R$25)*100))</f>
        <v>0</v>
      </c>
      <c r="N66" s="8">
        <f>STDEV((($L19/$L$25)*100),(($O19/$O$25)*100),(($R19/$R$25)*100))</f>
        <v>0</v>
      </c>
      <c r="O66" s="8">
        <f>STDEV((($L20/$L$25)*100),(($O20/$O$25)*100),(($R20/$R$25)*100))</f>
        <v>0</v>
      </c>
      <c r="P66" s="8">
        <f>STDEV((($L21/$L$25)*100),(($O21/$O$25)*100),(($R21/$R$25)*100))</f>
        <v>0</v>
      </c>
      <c r="Q66" s="8">
        <f>STDEV((($L22/$L$25)*100),(($O22/$O$25)*100),(($R22/$R$25)*100))</f>
        <v>0</v>
      </c>
      <c r="R66" s="8">
        <f>STDEV((($L12/$L$25)*100),(($O12/$O$25)*100),(($R12/$R$25)*100))</f>
        <v>0</v>
      </c>
      <c r="S66" s="8">
        <f>STDEV((($L12/$L$25)*100),(($O12/$O$25)*100),(($R12/$R$25)*100))</f>
        <v>0</v>
      </c>
      <c r="T66" s="3"/>
      <c r="U66" s="3"/>
      <c r="V66" s="3"/>
    </row>
    <row r="67" spans="1:22">
      <c r="B67" s="1">
        <v>15</v>
      </c>
      <c r="C67" s="1">
        <f>STDEV(((U8/U25)*100),((X8/X25)*100),((AA8/AA25)*100))</f>
        <v>1.6047714436094742</v>
      </c>
      <c r="D67" s="1">
        <f>STDEV(((U9/U25)*100),((X9/X25)*100),((AA9/AA25)*100))</f>
        <v>1.6047714436094731</v>
      </c>
      <c r="E67" s="8">
        <f>STDEV(((U10/U25)*100),((X10/X25)*100),((AA10/AA25)*100))</f>
        <v>0</v>
      </c>
      <c r="F67" s="8">
        <f>STDEV(((U11/U25)*100),((X11/X25)*100),((AA11/AA25)*100))</f>
        <v>0</v>
      </c>
      <c r="G67" s="8">
        <f>STDEV((($U12/$U$25)*100),(($X12/$X$25)*100),(($AA12/$AA$25)*100))</f>
        <v>0</v>
      </c>
      <c r="H67" s="8">
        <f>STDEV((($U13/$U$25)*100),(($X13/$X$25)*100),(($AA13/$AA$25)*100))</f>
        <v>0</v>
      </c>
      <c r="I67" s="8">
        <f>STDEV((($U14/$U$25)*100),(($X14/$X$25)*100),(($AA14/$AA$25)*100))</f>
        <v>0</v>
      </c>
      <c r="J67" s="8">
        <f>STDEV((($U15/$U$25)*100),(($X15/$X$25)*100),(($AA15/$AA$25)*100))</f>
        <v>0</v>
      </c>
      <c r="K67" s="8">
        <f>STDEV((($U16/$U$25)*100),(($X16/$X$25)*100),(($AA16/$AA$25)*100))</f>
        <v>0</v>
      </c>
      <c r="L67" s="8">
        <f>STDEV((($U17/$U$25)*100),(($X17/$X$25)*100),(($AA17/$AA$25)*100))</f>
        <v>0</v>
      </c>
      <c r="M67" s="8">
        <f>STDEV((($U18/$U$25)*100),(($X18/$X$25)*100),(($AA18/$AA$25)*100))</f>
        <v>0</v>
      </c>
      <c r="N67" s="8">
        <f>STDEV((($U19/$U$25)*100),(($X19/$X$25)*100),(($AA19/$AA$25)*100))</f>
        <v>0</v>
      </c>
      <c r="O67" s="8">
        <f>STDEV((($U20/$U$25)*100),(($X20/$X$25)*100),(($AA20/$AA$25)*100))</f>
        <v>0</v>
      </c>
      <c r="P67" s="8">
        <f>STDEV((($U21/$U$25)*100),(($X21/$X$25)*100),(($AA21/$AA$25)*100))</f>
        <v>0</v>
      </c>
      <c r="Q67" s="8">
        <f>STDEV((($U22/$U$25)*100),(($X22/$X$25)*100),(($AA22/$AA$25)*100))</f>
        <v>0</v>
      </c>
      <c r="R67" s="8">
        <f>STDEV((($U12/$U$25)*100),(($X12/$X$25)*100),(($AA12/$AA$25)*100))</f>
        <v>0</v>
      </c>
      <c r="S67" s="8">
        <f>STDEV((($U12/$U$25)*100),(($X12/$X$25)*100),(($AA12/$AA$25)*100))</f>
        <v>0</v>
      </c>
      <c r="T67" s="3"/>
      <c r="U67" s="3"/>
      <c r="V67" s="3"/>
    </row>
    <row r="68" spans="1:22">
      <c r="B68" s="1">
        <v>30</v>
      </c>
      <c r="C68" s="1">
        <f>STDEV(((AD8/AD25)*100),((AG8/AG25)*100),((AJ8/AJ25)*100))</f>
        <v>1.249391976105539</v>
      </c>
      <c r="D68" s="1">
        <f>STDEV(((AD9/AD25)*100),((AG9/AG25)*100),((AJ9/AJ25)*100))</f>
        <v>1.2493919761055314</v>
      </c>
      <c r="E68" s="8">
        <f>STDEV(((AD10/AD25)*100),((AG10/AG25)*100),((AJ10/AJ25)*100))</f>
        <v>0</v>
      </c>
      <c r="F68" s="8">
        <f>STDEV(((AD11/AD25)*100),((AG11/AG25)*100),((AJ11/AJ25)*100))</f>
        <v>0</v>
      </c>
      <c r="G68" s="8">
        <f>STDEV((($AD12/$AD$25)*100),(($AG12/$AG$25)*100),(($AJ12/$AJ$25)*100))</f>
        <v>0</v>
      </c>
      <c r="H68" s="8">
        <f>STDEV((($AD13/$AD$25)*100),(($AG13/$AG$25)*100),(($AJ13/$AJ$25)*100))</f>
        <v>0</v>
      </c>
      <c r="I68" s="8">
        <f>STDEV((($AD14/$AD$25)*100),(($AG14/$AG$25)*100),(($AJ14/$AJ$25)*100))</f>
        <v>0</v>
      </c>
      <c r="J68" s="8">
        <f>STDEV((($AD15/$AD$25)*100),(($AG15/$AG$25)*100),(($AJ15/$AJ$25)*100))</f>
        <v>0</v>
      </c>
      <c r="K68" s="8">
        <f>STDEV((($AD16/$AD$25)*100),(($AG16/$AG$25)*100),(($AJ16/$AJ$25)*100))</f>
        <v>0</v>
      </c>
      <c r="L68" s="8">
        <f>STDEV((($AD17/$AD$25)*100),(($AG17/$AG$25)*100),(($AJ17/$AJ$25)*100))</f>
        <v>0</v>
      </c>
      <c r="M68" s="8">
        <f>STDEV((($AD18/$AD$25)*100),(($AG18/$AG$25)*100),(($AJ18/$AJ$25)*100))</f>
        <v>0</v>
      </c>
      <c r="N68" s="8">
        <f>STDEV((($AD19/$AD$25)*100),(($AG19/$AG$25)*100),(($AJ19/$AJ$25)*100))</f>
        <v>0</v>
      </c>
      <c r="O68" s="8">
        <f>STDEV((($AD20/$AD$25)*100),(($AG20/$AG$25)*100),(($AJ20/$AJ$25)*100))</f>
        <v>0</v>
      </c>
      <c r="P68" s="8">
        <f>STDEV((($AD21/$AD$25)*100),(($AG21/$AG$25)*100),(($AJ21/$AJ$25)*100))</f>
        <v>0</v>
      </c>
      <c r="Q68" s="8">
        <f>STDEV((($AD22/$AD$25)*100),(($AG22/$AG$25)*100),(($AJ22/$AJ$25)*100))</f>
        <v>0</v>
      </c>
      <c r="R68" s="8">
        <f>STDEV((($AD12/$AD$25)*100),(($AG12/$AG$25)*100),(($AJ12/$AJ$25)*100))</f>
        <v>0</v>
      </c>
      <c r="S68" s="8">
        <f>STDEV((($AD12/$AD$25)*100),(($AG12/$AG$25)*100),(($AJ12/$AJ$25)*100))</f>
        <v>0</v>
      </c>
      <c r="T68" s="3"/>
      <c r="U68" s="3"/>
      <c r="V68" s="3"/>
    </row>
    <row r="69" spans="1:22">
      <c r="B69" s="1">
        <v>60</v>
      </c>
      <c r="C69" s="1">
        <f>STDEV(((AM8/AM25)*100),((AP8/AP25)*100),((AS8/AS25)*100))</f>
        <v>13.395012758424047</v>
      </c>
      <c r="D69" s="1">
        <f>STDEV(((AM9/AM25)*100),((AP9/AP25)*100),((AS9/AS25)*100))</f>
        <v>13.395012758424055</v>
      </c>
      <c r="E69" s="8">
        <f>STDEV(((AM10/AM25)*100),((AP10/AP25)*100),((AS10/AS25)*100))</f>
        <v>0</v>
      </c>
      <c r="F69" s="8">
        <f>STDEV(((AM11/AM25)*100),((AP11/AP25)*100),((AS11/AS25)*100))</f>
        <v>0</v>
      </c>
      <c r="G69" s="8">
        <f>STDEV((($AM12/$AM$25)*100),(($AP12/$AP$25)*100),(($AS12/$AS$25)*100))</f>
        <v>0</v>
      </c>
      <c r="H69" s="8">
        <f>STDEV((($AM13/$AM$25)*100),(($AP13/$AP$25)*100),(($AS13/$AS$25)*100))</f>
        <v>0</v>
      </c>
      <c r="I69" s="8">
        <f>STDEV((($AM14/$AM$25)*100),(($AP14/$AP$25)*100),(($AS14/$AS$25)*100))</f>
        <v>0</v>
      </c>
      <c r="J69" s="8">
        <f>STDEV((($AM15/$AM$25)*100),(($AP15/$AP$25)*100),(($AS15/$AS$25)*100))</f>
        <v>0</v>
      </c>
      <c r="K69" s="8">
        <f>STDEV((($AM16/$AM$25)*100),(($AP16/$AP$25)*100),(($AS16/$AS$25)*100))</f>
        <v>0</v>
      </c>
      <c r="L69" s="8">
        <f>STDEV((($AM17/$AM$25)*100),(($AP17/$AP$25)*100),(($AS17/$AS$25)*100))</f>
        <v>0</v>
      </c>
      <c r="M69" s="8">
        <f>STDEV((($AM18/$AM$25)*100),(($AP18/$AP$25)*100),(($AS18/$AS$25)*100))</f>
        <v>0</v>
      </c>
      <c r="N69" s="8">
        <f>STDEV((($AM19/$AM$25)*100),(($AP19/$AP$25)*100),(($AS19/$AS$25)*100))</f>
        <v>0</v>
      </c>
      <c r="O69" s="8">
        <f>STDEV((($AM20/$AM$25)*100),(($AP20/$AP$25)*100),(($AS20/$AS$25)*100))</f>
        <v>0</v>
      </c>
      <c r="P69" s="8">
        <f>STDEV((($AM21/$AM$25)*100),(($AP21/$AP$25)*100),(($AS21/$AS$25)*100))</f>
        <v>0</v>
      </c>
      <c r="Q69" s="8">
        <f>STDEV((($AM22/$AM$25)*100),(($AP22/$AP$25)*100),(($AS22/$AS$25)*100))</f>
        <v>0</v>
      </c>
      <c r="R69" s="8">
        <f>STDEV((($AM12/$AM$25)*100),(($AP12/$AP$25)*100),(($AS12/$AS$25)*100))</f>
        <v>0</v>
      </c>
      <c r="S69" s="8">
        <f>STDEV((($AM12/$AM$25)*100),(($AP12/$AP$25)*100),(($AS12/$AS$25)*100))</f>
        <v>0</v>
      </c>
      <c r="T69" s="3"/>
      <c r="U69" s="3"/>
      <c r="V69" s="3"/>
    </row>
    <row r="70" spans="1:22">
      <c r="B70" s="1">
        <v>120</v>
      </c>
      <c r="C70" s="1">
        <f>STDEV(((AV8/AV25)*100),((AY8/AY25)*100),((BB8/BB25)*100))</f>
        <v>3.7446432342892551</v>
      </c>
      <c r="D70" s="1">
        <f>STDEV(((AV9/AV25)*100),((AY9/AY25)*100),((BB9/BB25)*100))</f>
        <v>3.7446432342892644</v>
      </c>
      <c r="E70" s="8">
        <f>STDEV(((AV10/AV25)*100),((AY10/AY25)*100),((BB10/BB25)*100))</f>
        <v>0</v>
      </c>
      <c r="F70" s="8">
        <f>STDEV(((AV11/AV25)*100),((AY11/AY25)*100),((BB11/BB25)*100))</f>
        <v>0</v>
      </c>
      <c r="G70" s="8">
        <f>STDEV((($AV12/$AV$25)*100),(($AY12/$AY$25)*100),(($BB12/$BB$25)*100))</f>
        <v>0</v>
      </c>
      <c r="H70" s="8">
        <f>STDEV((($AV13/$AV$25)*100),(($AY13/$AY$25)*100),(($BB13/$BB$25)*100))</f>
        <v>0</v>
      </c>
      <c r="I70" s="8">
        <f>STDEV((($AV14/$AV$25)*100),(($AY14/$AY$25)*100),(($BB14/$BB$25)*100))</f>
        <v>0</v>
      </c>
      <c r="J70" s="8">
        <f>STDEV((($AV15/$AV$25)*100),(($AY15/$AY$25)*100),(($BB15/$BB$25)*100))</f>
        <v>0</v>
      </c>
      <c r="K70" s="8">
        <f>STDEV((($AV16/$AV$25)*100),(($AY16/$AY$25)*100),(($BB16/$BB$25)*100))</f>
        <v>0</v>
      </c>
      <c r="L70" s="8">
        <f>STDEV((($AV17/$AV$25)*100),(($AY17/$AY$25)*100),(($BB17/$BB$25)*100))</f>
        <v>0</v>
      </c>
      <c r="M70" s="8">
        <f>STDEV((($AV18/$AV$25)*100),(($AY18/$AY$25)*100),(($BB18/$BB$25)*100))</f>
        <v>0</v>
      </c>
      <c r="N70" s="8">
        <f>STDEV((($AV19/$AV$25)*100),(($AY19/$AY$25)*100),(($BB19/$BB$25)*100))</f>
        <v>0</v>
      </c>
      <c r="O70" s="8">
        <f>STDEV((($AV20/$AV$25)*100),(($AY20/$AY$25)*100),(($BB20/$BB$25)*100))</f>
        <v>0</v>
      </c>
      <c r="P70" s="8">
        <f>STDEV((($AV21/$AV$25)*100),(($AY21/$AY$25)*100),(($BB21/$BB$25)*100))</f>
        <v>0</v>
      </c>
      <c r="Q70" s="8">
        <f>STDEV((($AV22/$AV$25)*100),(($AY22/$AY$25)*100),(($BB22/$BB$25)*100))</f>
        <v>0</v>
      </c>
      <c r="R70" s="8">
        <f>STDEV((($AV12/$AV$25)*100),(($AY12/$AY$25)*100),(($BB12/$BB$25)*100))</f>
        <v>0</v>
      </c>
      <c r="S70" s="8">
        <f>STDEV((($AV12/$AV$25)*100),(($AY12/$AY$25)*100),(($BB12/$BB$25)*100))</f>
        <v>0</v>
      </c>
      <c r="T70" s="3"/>
      <c r="U70" s="3"/>
      <c r="V70" s="3"/>
    </row>
    <row r="71" spans="1:22"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:22">
      <c r="A72" s="1" t="s">
        <v>7</v>
      </c>
      <c r="B72" s="1" t="s">
        <v>6</v>
      </c>
      <c r="C72" s="3" t="s">
        <v>5</v>
      </c>
      <c r="D72" s="3" t="s">
        <v>4</v>
      </c>
      <c r="E72" s="3" t="s">
        <v>3</v>
      </c>
      <c r="F72" s="3" t="s">
        <v>2</v>
      </c>
    </row>
    <row r="73" spans="1:22">
      <c r="A73" s="1" t="s">
        <v>1</v>
      </c>
      <c r="B73" s="1">
        <f>(AVERAGE(L25,O25,R25)/AVERAGE(C25,F25,I25))</f>
        <v>0.89011746747675191</v>
      </c>
      <c r="C73" s="1">
        <f>(AVERAGE(U25,X25,AA25)/AVERAGE(C25,F25,I25))</f>
        <v>0.85441847914790903</v>
      </c>
      <c r="D73" s="1">
        <f>(AVERAGE(AD25,AG25,AJ25)/AVERAGE(C25,F25,I25))</f>
        <v>0.70821566833185579</v>
      </c>
      <c r="E73" s="2">
        <f>AVERAGE(AM25,AP25,AS25)/AVERAGE(C25,F25,I25)</f>
        <v>0.78640939494202622</v>
      </c>
      <c r="F73" s="1">
        <f>(AVERAGE(AV25,AY25,BB25)/AVERAGE(C25,F25,I25))</f>
        <v>1.0393781507042736</v>
      </c>
    </row>
    <row r="74" spans="1:22">
      <c r="A74" s="1" t="s">
        <v>0</v>
      </c>
      <c r="B74" s="1">
        <f>STDEV((L25/C25),(O25/F25),(R25/I25))</f>
        <v>0.31620813215530835</v>
      </c>
      <c r="C74" s="1">
        <f>STDEV((U25/C25),(X25/F25),(AA25/I25))</f>
        <v>0.22009528305502882</v>
      </c>
      <c r="D74" s="1">
        <f>STDEV((AD25/C25),(AG25/F25),(AJ25/I25))</f>
        <v>7.6305909507334374E-2</v>
      </c>
      <c r="E74" s="1">
        <f>STDEV((AM25/C25),(AP25/F25),(AS25/I25))</f>
        <v>0.11024050334273296</v>
      </c>
      <c r="F74" s="1">
        <f>STDEV((AV25/C25),(AY25/F25),(BB25/I25))</f>
        <v>0.20328179870824509</v>
      </c>
    </row>
    <row r="76" spans="1:22">
      <c r="A76" s="7" t="s">
        <v>28</v>
      </c>
    </row>
    <row r="77" spans="1:22">
      <c r="A77" s="1" t="s">
        <v>27</v>
      </c>
    </row>
    <row r="78" spans="1:22">
      <c r="B78" s="1" t="s">
        <v>25</v>
      </c>
      <c r="C78" s="4" t="s">
        <v>24</v>
      </c>
      <c r="D78" s="5" t="s">
        <v>23</v>
      </c>
      <c r="E78" s="5" t="s">
        <v>22</v>
      </c>
      <c r="F78" s="5" t="s">
        <v>21</v>
      </c>
      <c r="G78" s="5" t="s">
        <v>20</v>
      </c>
      <c r="H78" s="4" t="s">
        <v>19</v>
      </c>
      <c r="I78" s="4" t="s">
        <v>18</v>
      </c>
      <c r="J78" s="4" t="s">
        <v>17</v>
      </c>
      <c r="K78" s="4" t="s">
        <v>16</v>
      </c>
      <c r="L78" s="4" t="s">
        <v>15</v>
      </c>
      <c r="M78" s="4" t="s">
        <v>14</v>
      </c>
      <c r="N78" s="4" t="s">
        <v>13</v>
      </c>
      <c r="O78" s="4" t="s">
        <v>12</v>
      </c>
      <c r="P78" s="4" t="s">
        <v>11</v>
      </c>
      <c r="Q78" s="4" t="s">
        <v>10</v>
      </c>
      <c r="R78" s="4" t="s">
        <v>9</v>
      </c>
      <c r="S78" s="4" t="s">
        <v>8</v>
      </c>
      <c r="T78" s="4"/>
      <c r="V78" s="1" t="s">
        <v>26</v>
      </c>
    </row>
    <row r="79" spans="1:22">
      <c r="B79" s="1">
        <v>0</v>
      </c>
      <c r="C79" s="6">
        <f>(AVERAGE(D8,G8,J8)/AVERAGE(D25,G25,J25))*100</f>
        <v>12.031946160257704</v>
      </c>
      <c r="D79" s="6">
        <f>(AVERAGE(D9,G9,J9)/AVERAGE(D25,G25,J25))*100</f>
        <v>87.968053839742311</v>
      </c>
      <c r="E79" s="6">
        <f>(AVERAGE(D10,G10,J10)/AVERAGE(D25,G25,J25))*100</f>
        <v>0</v>
      </c>
      <c r="F79" s="6">
        <f>(AVERAGE(D11,G11,J11)/AVERAGE(D25,G25,J25))*100</f>
        <v>0</v>
      </c>
      <c r="G79" s="6">
        <f>(AVERAGE($D12,$G12,$J12)/AVERAGE($D25,$G25,$J25))*100</f>
        <v>0</v>
      </c>
      <c r="H79" s="6">
        <f>(AVERAGE($D13,$G13,$J13)/AVERAGE($D25,$G25,$J25))*100</f>
        <v>0</v>
      </c>
      <c r="I79" s="6">
        <f>(AVERAGE($D14,$G14,$J14)/AVERAGE($D25,$G25,$J25))*100</f>
        <v>0</v>
      </c>
      <c r="J79" s="6">
        <f>(AVERAGE($D15,$G15,$J15)/AVERAGE($D25,$G25,$J25))*100</f>
        <v>0</v>
      </c>
      <c r="K79" s="6">
        <f>(AVERAGE($D16,$G16,$J16)/AVERAGE($D25,$G25,$J25))*100</f>
        <v>0</v>
      </c>
      <c r="L79" s="6">
        <f>(AVERAGE($D17,$G17,$J17)/AVERAGE($D25,$G25,$J25))*100</f>
        <v>0</v>
      </c>
      <c r="M79" s="6">
        <f>(AVERAGE($D18,$G18,$J18)/AVERAGE($D25,$G25,$J25))*100</f>
        <v>0</v>
      </c>
      <c r="N79" s="6">
        <f>(AVERAGE($D19,$G19,$J19)/AVERAGE($D25,$G25,$J25))*100</f>
        <v>0</v>
      </c>
      <c r="O79" s="6">
        <f>(AVERAGE($D20,$G20,$J20)/AVERAGE($D25,$G25,$J25))*100</f>
        <v>0</v>
      </c>
      <c r="P79" s="6">
        <f>(AVERAGE($D21,$G21,$J21)/AVERAGE($D25,$G25,$J25))*100</f>
        <v>0</v>
      </c>
      <c r="Q79" s="6">
        <f>(AVERAGE($D22,$G22,$J22)/AVERAGE($D25,$G25,$J25))*100</f>
        <v>0</v>
      </c>
      <c r="R79" s="6">
        <f>(AVERAGE($D23,$G23,$J23)/AVERAGE($D25,$G25,$J25))*100</f>
        <v>0</v>
      </c>
      <c r="S79" s="6">
        <f>(AVERAGE($D24,$G24,$J24)/AVERAGE($D25,$G25,$J25))*100</f>
        <v>0</v>
      </c>
      <c r="T79" s="6"/>
      <c r="U79" s="6"/>
      <c r="V79" s="6">
        <f t="shared" ref="V79:V84" si="4">SUM(D79:T79)</f>
        <v>87.968053839742311</v>
      </c>
    </row>
    <row r="80" spans="1:22">
      <c r="B80" s="1">
        <v>5</v>
      </c>
      <c r="C80" s="6">
        <f>(AVERAGE(M8,P8,S8)/AVERAGE(M25,P25,S25))*100</f>
        <v>13.272946791617542</v>
      </c>
      <c r="D80" s="6">
        <f>(AVERAGE(M9,P9,S9)/AVERAGE(M25,P25,S25))*100</f>
        <v>86.727053208382458</v>
      </c>
      <c r="E80" s="6">
        <f>(AVERAGE(M10,P10,S10)/AVERAGE(M25,P25,S25))*100</f>
        <v>0</v>
      </c>
      <c r="F80" s="6">
        <f>(AVERAGE(M11,P11,S11)/AVERAGE(M25,P25,S25))*100</f>
        <v>0</v>
      </c>
      <c r="G80" s="6">
        <f>(AVERAGE($M12,$P12,$S12)/AVERAGE($M25,$P25,$S25))*100</f>
        <v>0</v>
      </c>
      <c r="H80" s="6">
        <f>(AVERAGE($M13,$P13,$S13)/AVERAGE($M25,$P25,$S25))*100</f>
        <v>0</v>
      </c>
      <c r="I80" s="6">
        <f>(AVERAGE($M14,$P14,$S14)/AVERAGE($M25,$P25,$S25))*100</f>
        <v>0</v>
      </c>
      <c r="J80" s="6">
        <f>(AVERAGE($M15,$P15,$S15)/AVERAGE($M25,$P25,$S25))*100</f>
        <v>0</v>
      </c>
      <c r="K80" s="6">
        <f>(AVERAGE($M16,$P16,$S16)/AVERAGE($M25,$P25,$S25))*100</f>
        <v>0</v>
      </c>
      <c r="L80" s="6">
        <f>(AVERAGE($M17,$P17,$S17)/AVERAGE($M25,$P25,$S25))*100</f>
        <v>0</v>
      </c>
      <c r="M80" s="6">
        <f>(AVERAGE($M18,$P18,$S18)/AVERAGE($M25,$P25,$S25))*100</f>
        <v>0</v>
      </c>
      <c r="N80" s="6">
        <f>(AVERAGE($M19,$P19,$S19)/AVERAGE($M25,$P25,$S25))*100</f>
        <v>0</v>
      </c>
      <c r="O80" s="6">
        <f>(AVERAGE($M20,$P20,$S20)/AVERAGE($M25,$P25,$S25))*100</f>
        <v>0</v>
      </c>
      <c r="P80" s="6">
        <f>(AVERAGE($M21,$P21,$S21)/AVERAGE($M25,$P25,$S25))*100</f>
        <v>0</v>
      </c>
      <c r="Q80" s="6">
        <f>(AVERAGE($M22,$P22,$S22)/AVERAGE($M25,$P25,$S25))*100</f>
        <v>0</v>
      </c>
      <c r="R80" s="6">
        <f>(AVERAGE($M23,$P23,$S23)/AVERAGE($M25,$P25,$S25))*100</f>
        <v>0</v>
      </c>
      <c r="S80" s="6">
        <f>(AVERAGE($M24,$P24,$S24)/AVERAGE($M25,$P25,$S25))*100</f>
        <v>0</v>
      </c>
      <c r="T80" s="6"/>
      <c r="U80" s="6"/>
      <c r="V80" s="6">
        <f t="shared" si="4"/>
        <v>86.727053208382458</v>
      </c>
    </row>
    <row r="81" spans="1:22">
      <c r="B81" s="1">
        <v>15</v>
      </c>
      <c r="C81" s="6">
        <f>(AVERAGE(V8,Y8,AB8)/AVERAGE(V25,Y25,AB25))*100</f>
        <v>13.596430403983717</v>
      </c>
      <c r="D81" s="6">
        <f>(AVERAGE(V9,Y9,AB9)/AVERAGE(V25,Y25,AB25))*100</f>
        <v>86.403569596016297</v>
      </c>
      <c r="E81" s="6">
        <f>(AVERAGE(V10,Y10,AB10)/AVERAGE(V25,Y25,AB25))*100</f>
        <v>0</v>
      </c>
      <c r="F81" s="6">
        <f>(AVERAGE(V11,Y11,AB11)/AVERAGE(V25,Y25,AB25))*100</f>
        <v>0</v>
      </c>
      <c r="G81" s="6">
        <f>(AVERAGE($V12,$Y12,$AB12)/AVERAGE($V25,$Y25,$AB25))*100</f>
        <v>0</v>
      </c>
      <c r="H81" s="6">
        <f>(AVERAGE($V13,$Y13,$AB13)/AVERAGE($V25,$Y25,$AB25))*100</f>
        <v>0</v>
      </c>
      <c r="I81" s="6">
        <f>(AVERAGE($V14,$Y14,$AB14)/AVERAGE($V25,$Y25,$AB25))*100</f>
        <v>0</v>
      </c>
      <c r="J81" s="6">
        <f>(AVERAGE($V15,$Y15,$AB15)/AVERAGE($V25,$Y25,$AB25))*100</f>
        <v>0</v>
      </c>
      <c r="K81" s="6">
        <f>(AVERAGE($V16,$Y16,$AB16)/AVERAGE($V25,$Y25,$AB25))*100</f>
        <v>0</v>
      </c>
      <c r="L81" s="6">
        <f>(AVERAGE($V17,$Y17,$AB17)/AVERAGE($V25,$Y25,$AB25))*100</f>
        <v>0</v>
      </c>
      <c r="M81" s="6">
        <f>(AVERAGE($V18,$Y18,$AB18)/AVERAGE($V25,$Y25,$AB25))*100</f>
        <v>0</v>
      </c>
      <c r="N81" s="6">
        <f>(AVERAGE($V19,$Y19,$AB19)/AVERAGE($V25,$Y25,$AB25))*100</f>
        <v>0</v>
      </c>
      <c r="O81" s="6">
        <f>(AVERAGE($V20,$Y20,$AB20)/AVERAGE($V25,$Y25,$AB25))*100</f>
        <v>0</v>
      </c>
      <c r="P81" s="6">
        <f>(AVERAGE($V21,$Y21,$AB21)/AVERAGE($V25,$Y25,$AB25))*100</f>
        <v>0</v>
      </c>
      <c r="Q81" s="6">
        <f>(AVERAGE($V22,$Y22,$AB22)/AVERAGE($V25,$Y25,$AB25))*100</f>
        <v>0</v>
      </c>
      <c r="R81" s="6">
        <f>(AVERAGE($V23,$Y23,$AB23)/AVERAGE($V25,$Y25,$AB25))*100</f>
        <v>0</v>
      </c>
      <c r="S81" s="6">
        <f>(AVERAGE($V24,$Y24,$AB24)/AVERAGE($V25,$Y25,$AB25))*100</f>
        <v>0</v>
      </c>
      <c r="T81" s="6"/>
      <c r="U81" s="6"/>
      <c r="V81" s="6">
        <f t="shared" si="4"/>
        <v>86.403569596016297</v>
      </c>
    </row>
    <row r="82" spans="1:22">
      <c r="B82" s="1">
        <v>30</v>
      </c>
      <c r="C82" s="6">
        <f>(AVERAGE(AE8,AH8,AK8)/AVERAGE(AE25,AH25,AK25))*100</f>
        <v>9.5159468377518817</v>
      </c>
      <c r="D82" s="6">
        <f>(AVERAGE(AE9,AH9,AK9)/AVERAGE(AE25,AH25,AK25))*100</f>
        <v>90.484053162248117</v>
      </c>
      <c r="E82" s="6">
        <f>(AVERAGE(AE10,AH10,AK10)/AVERAGE(AE25,AH25,AK25))*100</f>
        <v>0</v>
      </c>
      <c r="F82" s="6">
        <f>(AVERAGE(AE11,AH11,AK11)/AVERAGE(AE25,AH25,AK25))*100</f>
        <v>0</v>
      </c>
      <c r="G82" s="6">
        <f>(AVERAGE($AE12,$AH12,$AK12)/AVERAGE($AE25,$AH25,$AK25))*100</f>
        <v>0</v>
      </c>
      <c r="H82" s="6">
        <f>(AVERAGE($AE13,$AH13,$AK13)/AVERAGE($AE25,$AH25,$AK25))*100</f>
        <v>0</v>
      </c>
      <c r="I82" s="6">
        <f>(AVERAGE($AE14,$AH14,$AK14)/AVERAGE($AE25,$AH25,$AK25))*100</f>
        <v>0</v>
      </c>
      <c r="J82" s="6">
        <f>(AVERAGE($AE15,$AH15,$AK15)/AVERAGE($AE25,$AH25,$AK25))*100</f>
        <v>0</v>
      </c>
      <c r="K82" s="6">
        <f>(AVERAGE($AE16,$AH16,$AK16)/AVERAGE($AE25,$AH25,$AK25))*100</f>
        <v>0</v>
      </c>
      <c r="L82" s="6">
        <f>(AVERAGE($AE17,$AH17,$AK17)/AVERAGE($AE25,$AH25,$AK25))*100</f>
        <v>0</v>
      </c>
      <c r="M82" s="6">
        <f>(AVERAGE($AE18,$AH18,$AK18)/AVERAGE($AE25,$AH25,$AK25))*100</f>
        <v>0</v>
      </c>
      <c r="N82" s="6">
        <f>(AVERAGE($AE19,$AH19,$AK19)/AVERAGE($AE25,$AH25,$AK25))*100</f>
        <v>0</v>
      </c>
      <c r="O82" s="6">
        <f>(AVERAGE($AE20,$AH20,$AK20)/AVERAGE($AE25,$AH25,$AK25))*100</f>
        <v>0</v>
      </c>
      <c r="P82" s="6">
        <f>(AVERAGE($AE21,$AH21,$AK21)/AVERAGE($AE25,$AH25,$AK25))*100</f>
        <v>0</v>
      </c>
      <c r="Q82" s="6">
        <f>(AVERAGE($AE22,$AH22,$AK22)/AVERAGE($AE25,$AH25,$AK25))*100</f>
        <v>0</v>
      </c>
      <c r="R82" s="6">
        <f>(AVERAGE($AE23,$AH23,$AK23)/AVERAGE($AE25,$AH25,$AK25))*100</f>
        <v>0</v>
      </c>
      <c r="S82" s="6">
        <f>(AVERAGE($AE24,$AH24,$AK24)/AVERAGE($AE25,$AH25,$AK25))*100</f>
        <v>0</v>
      </c>
      <c r="T82" s="6"/>
      <c r="U82" s="6"/>
      <c r="V82" s="6">
        <f t="shared" si="4"/>
        <v>90.484053162248117</v>
      </c>
    </row>
    <row r="83" spans="1:22">
      <c r="B83" s="1">
        <v>60</v>
      </c>
      <c r="C83" s="6">
        <f>(AVERAGE(AN8,AQ8,AT8)/AVERAGE(AN25,AQ25,AT25))*100</f>
        <v>12.764903259228088</v>
      </c>
      <c r="D83" s="6">
        <f>(AVERAGE(AN9,AQ9,AT9)/AVERAGE(AN25,AQ25,AT25))*100</f>
        <v>87.235096740771908</v>
      </c>
      <c r="E83" s="6">
        <f>(AVERAGE(AN10,AQ10,AT10)/AVERAGE(AN25,AQ25,AT25))*100</f>
        <v>0</v>
      </c>
      <c r="F83" s="6">
        <f>(AVERAGE(AN11,AQ11,AT11)/AVERAGE(AN25,AQ25,AT25))*100</f>
        <v>0</v>
      </c>
      <c r="G83" s="6">
        <f>(AVERAGE($AN12,$AQ12,$AT12)/AVERAGE($AN25,$AQ25,$AT25))*100</f>
        <v>0</v>
      </c>
      <c r="H83" s="6">
        <f>(AVERAGE($AN13,$AQ13,$AT13)/AVERAGE($AN25,$AQ25,$AT25))*100</f>
        <v>0</v>
      </c>
      <c r="I83" s="6">
        <f>(AVERAGE($AN14,$AQ14,$AT14)/AVERAGE($AN25,$AQ25,$AT25))*100</f>
        <v>0</v>
      </c>
      <c r="J83" s="6">
        <f>(AVERAGE($AN15,$AQ15,$AT15)/AVERAGE($AN25,$AQ25,$AT25))*100</f>
        <v>0</v>
      </c>
      <c r="K83" s="6">
        <f>(AVERAGE($AN16,$AQ16,$AT16)/AVERAGE($AN25,$AQ25,$AT25))*100</f>
        <v>0</v>
      </c>
      <c r="L83" s="6">
        <f>(AVERAGE($AN17,$AQ17,$AT17)/AVERAGE($AN25,$AQ25,$AT25))*100</f>
        <v>0</v>
      </c>
      <c r="M83" s="6">
        <f>(AVERAGE($AN18,$AQ18,$AT18)/AVERAGE($AN25,$AQ25,$AT25))*100</f>
        <v>0</v>
      </c>
      <c r="N83" s="6">
        <f>(AVERAGE($AN19,$AQ19,$AT19)/AVERAGE($AN25,$AQ25,$AT25))*100</f>
        <v>0</v>
      </c>
      <c r="O83" s="6">
        <f>(AVERAGE($AN20,$AQ20,$AT20)/AVERAGE($AN25,$AQ25,$AT25))*100</f>
        <v>0</v>
      </c>
      <c r="P83" s="6">
        <f>(AVERAGE($AN21,$AQ21,$AT21)/AVERAGE($AN25,$AQ25,$AT25))*100</f>
        <v>0</v>
      </c>
      <c r="Q83" s="6">
        <f>(AVERAGE($AN22,$AQ22,$AT22)/AVERAGE($AN25,$AQ25,$AT25))*100</f>
        <v>0</v>
      </c>
      <c r="R83" s="6">
        <f>(AVERAGE($AN23,$AQ23,$AT23)/AVERAGE($AN25,$AQ25,$AT25))*100</f>
        <v>0</v>
      </c>
      <c r="S83" s="6">
        <f>(AVERAGE($AN24,$AQ24,$AT24)/AVERAGE($AN25,$AQ25,$AT25))*100</f>
        <v>0</v>
      </c>
      <c r="T83" s="6"/>
      <c r="U83" s="6"/>
      <c r="V83" s="6">
        <f t="shared" si="4"/>
        <v>87.235096740771908</v>
      </c>
    </row>
    <row r="84" spans="1:22">
      <c r="B84" s="1">
        <v>120</v>
      </c>
      <c r="C84" s="1">
        <f>(AVERAGE(AW8,AZ8,BC8)/AVERAGE(AW25,AZ25,BC25))*100</f>
        <v>9.2449738054636228</v>
      </c>
      <c r="D84" s="1">
        <f>(AVERAGE(AW9,AZ9,BC9)/AVERAGE(AW25,AZ25,BC25))*100</f>
        <v>90.75502619453637</v>
      </c>
      <c r="E84" s="1">
        <f>(AVERAGE(AW10,AZ10,BC10)/AVERAGE(AW25,AZ25,BC25))*100</f>
        <v>0</v>
      </c>
      <c r="F84" s="1">
        <f>(AVERAGE(AW11,AZ11,BC11)/AVERAGE(AW25,AZ25,BC25))*100</f>
        <v>0</v>
      </c>
      <c r="G84" s="1">
        <f>(AVERAGE($AW12,$AZ12,$BC12)/AVERAGE($AW25,$AZ25,$BC25))*100</f>
        <v>0</v>
      </c>
      <c r="H84" s="1">
        <f>(AVERAGE($AW13,$AZ13,$BC13)/AVERAGE($AW25,$AZ25,$BC25))*100</f>
        <v>0</v>
      </c>
      <c r="I84" s="1">
        <f>(AVERAGE($AW14,$AZ14,$BC14)/AVERAGE($AW25,$AZ25,$BC25))*100</f>
        <v>0</v>
      </c>
      <c r="J84" s="1">
        <f>(AVERAGE($AW15,$AZ15,$BC15)/AVERAGE($AW25,$AZ25,$BC25))*100</f>
        <v>0</v>
      </c>
      <c r="K84" s="1">
        <f>(AVERAGE($AW16,$AZ16,$BC16)/AVERAGE($AW25,$AZ25,$BC25))*100</f>
        <v>0</v>
      </c>
      <c r="L84" s="1">
        <f>(AVERAGE($AW17,$AZ17,$BC17)/AVERAGE($AW25,$AZ25,$BC25))*100</f>
        <v>0</v>
      </c>
      <c r="M84" s="1">
        <f>(AVERAGE($AW18,$AZ18,$BC18)/AVERAGE($AW25,$AZ25,$BC25))*100</f>
        <v>0</v>
      </c>
      <c r="N84" s="1">
        <f>(AVERAGE($AW19,$AZ19,$BC19)/AVERAGE($AW25,$AZ25,$BC25))*100</f>
        <v>0</v>
      </c>
      <c r="O84" s="1">
        <f>(AVERAGE($AW20,$AZ20,$BC20)/AVERAGE($AW25,$AZ25,$BC25))*100</f>
        <v>0</v>
      </c>
      <c r="P84" s="1">
        <f>(AVERAGE($AW21,$AZ21,$BC21)/AVERAGE($AW25,$AZ25,$BC25))*100</f>
        <v>0</v>
      </c>
      <c r="Q84" s="1">
        <f>(AVERAGE($AW22,$AZ22,$BC22)/AVERAGE($AW25,$AZ25,$BC25))*100</f>
        <v>0</v>
      </c>
      <c r="R84" s="1">
        <f>(AVERAGE($AW23,$AZ23,$BC23)/AVERAGE($AW25,$AZ25,$BC25))*100</f>
        <v>0</v>
      </c>
      <c r="S84" s="1">
        <f>(AVERAGE($AW24,$AZ24,$BC24)/AVERAGE($AW25,$AZ25,$BC25))*100</f>
        <v>0</v>
      </c>
      <c r="V84" s="6">
        <f t="shared" si="4"/>
        <v>90.75502619453637</v>
      </c>
    </row>
    <row r="85" spans="1:22">
      <c r="A85" s="1" t="s">
        <v>0</v>
      </c>
    </row>
    <row r="86" spans="1:22">
      <c r="B86" s="1" t="s">
        <v>25</v>
      </c>
      <c r="C86" s="4" t="s">
        <v>24</v>
      </c>
      <c r="D86" s="5" t="s">
        <v>23</v>
      </c>
      <c r="E86" s="5" t="s">
        <v>22</v>
      </c>
      <c r="F86" s="5" t="s">
        <v>21</v>
      </c>
      <c r="G86" s="5" t="s">
        <v>20</v>
      </c>
      <c r="H86" s="4" t="s">
        <v>19</v>
      </c>
      <c r="I86" s="4" t="s">
        <v>18</v>
      </c>
      <c r="J86" s="4" t="s">
        <v>17</v>
      </c>
      <c r="K86" s="4" t="s">
        <v>16</v>
      </c>
      <c r="L86" s="4" t="s">
        <v>15</v>
      </c>
      <c r="M86" s="4" t="s">
        <v>14</v>
      </c>
      <c r="N86" s="4" t="s">
        <v>13</v>
      </c>
      <c r="O86" s="4" t="s">
        <v>12</v>
      </c>
      <c r="P86" s="4" t="s">
        <v>11</v>
      </c>
      <c r="Q86" s="4" t="s">
        <v>10</v>
      </c>
      <c r="R86" s="4" t="s">
        <v>9</v>
      </c>
      <c r="S86" s="4" t="s">
        <v>8</v>
      </c>
      <c r="T86" s="4"/>
      <c r="U86" s="3"/>
      <c r="V86" s="3"/>
    </row>
    <row r="87" spans="1:22">
      <c r="B87" s="1">
        <v>0</v>
      </c>
      <c r="C87" s="1">
        <f>STDEV(((D8/D25)*100),((G8/G25)*100),((J8/J25)*100))</f>
        <v>2.9465897669380605</v>
      </c>
      <c r="D87" s="1">
        <f>STDEV(((D9/D25)*100),((G9/G25)*100),((J9/J25)*100))</f>
        <v>2.9465897669380627</v>
      </c>
      <c r="E87" s="1">
        <f>STDEV(((D10/D25)*100),((G10/G25)*100),((J10/J25)*100))</f>
        <v>0</v>
      </c>
      <c r="F87" s="1">
        <f>STDEV(((D11/D25)*100),((G11/G25)*100),((J11/J25)*100))</f>
        <v>0</v>
      </c>
      <c r="G87" s="1">
        <f>STDEV((($D12/$D25)*100),(($G12/$G25)*100),(($J12/$J25)*100))</f>
        <v>0</v>
      </c>
      <c r="H87" s="1">
        <f>STDEV((($D13/$D25)*100),(($G13/$G25)*100),(($J13/$J25)*100))</f>
        <v>0</v>
      </c>
      <c r="I87" s="1">
        <f>STDEV((($D14/$D25)*100),(($G14/$G25)*100),(($J14/$J25)*100))</f>
        <v>0</v>
      </c>
      <c r="J87" s="1">
        <f>STDEV((($D15/$D25)*100),(($G15/$G25)*100),(($J15/$J25)*100))</f>
        <v>0</v>
      </c>
      <c r="K87" s="1">
        <f>STDEV((($D16/$D25)*100),(($G16/$G25)*100),(($J16/$J25)*100))</f>
        <v>0</v>
      </c>
      <c r="L87" s="1">
        <f>STDEV((($D17/$D25)*100),(($G17/$G25)*100),(($J17/$J25)*100))</f>
        <v>0</v>
      </c>
      <c r="M87" s="1">
        <f>STDEV((($D18/$D25)*100),(($G18/$G25)*100),(($J18/$J25)*100))</f>
        <v>0</v>
      </c>
      <c r="N87" s="1">
        <f>STDEV((($D19/$D25)*100),(($G19/$G25)*100),(($J19/$J25)*100))</f>
        <v>0</v>
      </c>
      <c r="O87" s="1">
        <f>STDEV((($D20/$D25)*100),(($G20/$G25)*100),(($J20/$J25)*100))</f>
        <v>0</v>
      </c>
      <c r="P87" s="1">
        <f>STDEV((($D21/$D25)*100),(($G21/$G25)*100),(($J21/$J25)*100))</f>
        <v>0</v>
      </c>
      <c r="Q87" s="1">
        <f>STDEV((($D22/$D25)*100),(($G22/$G25)*100),(($J22/$J25)*100))</f>
        <v>0</v>
      </c>
      <c r="R87" s="1">
        <f>STDEV((($D23/$D25)*100),(($G23/$G25)*100),(($J23/$J25)*100))</f>
        <v>0</v>
      </c>
      <c r="S87" s="1">
        <f>STDEV((($D24/$D25)*100),(($G24/$G25)*100),(($J24/$J25)*100))</f>
        <v>0</v>
      </c>
      <c r="T87" s="3"/>
      <c r="U87" s="3"/>
      <c r="V87" s="3"/>
    </row>
    <row r="88" spans="1:22">
      <c r="B88" s="1">
        <v>5</v>
      </c>
      <c r="C88" s="1">
        <f>STDEV(((M8/M25)*100),((P8/P25)*100),((S8/S25)*100))</f>
        <v>6.2205832499279694</v>
      </c>
      <c r="D88" s="1">
        <f>STDEV(((M9/M25)*100),((P9/P25)*100),((S9/S25)*100))</f>
        <v>6.2205832499279703</v>
      </c>
      <c r="E88" s="1">
        <f>STDEV(((M10/M25)*100),((P10/P25)*100),((S10/S25)*100))</f>
        <v>0</v>
      </c>
      <c r="F88" s="1">
        <f>STDEV(((M11/M25)*100),((P11/P25)*100),((S11/S25)*100))</f>
        <v>0</v>
      </c>
      <c r="G88" s="1">
        <f>STDEV((($M12/$M25)*100),(($P12/$P25)*100),(($S12/$S25)*100))</f>
        <v>0</v>
      </c>
      <c r="H88" s="1">
        <f>STDEV((($M13/$M25)*100),(($P13/$P25)*100),(($S13/$S25)*100))</f>
        <v>0</v>
      </c>
      <c r="I88" s="1">
        <f>STDEV((($M14/$M25)*100),(($P14/$P25)*100),(($S14/$S25)*100))</f>
        <v>0</v>
      </c>
      <c r="J88" s="1">
        <f>STDEV((($M15/$M25)*100),(($P15/$P25)*100),(($S15/$S25)*100))</f>
        <v>0</v>
      </c>
      <c r="K88" s="1">
        <f>STDEV((($M16/$M25)*100),(($P16/$P25)*100),(($S16/$S25)*100))</f>
        <v>0</v>
      </c>
      <c r="L88" s="1">
        <f>STDEV((($M17/$M25)*100),(($P17/$P25)*100),(($S17/$S25)*100))</f>
        <v>0</v>
      </c>
      <c r="M88" s="1">
        <f>STDEV((($M18/$M25)*100),(($P18/$P25)*100),(($S18/$S25)*100))</f>
        <v>0</v>
      </c>
      <c r="N88" s="1">
        <f>STDEV((($M19/$M25)*100),(($P19/$P25)*100),(($S19/$S25)*100))</f>
        <v>0</v>
      </c>
      <c r="O88" s="1">
        <f>STDEV((($M20/$M25)*100),(($P20/$P25)*100),(($S20/$S25)*100))</f>
        <v>0</v>
      </c>
      <c r="P88" s="1">
        <f>STDEV((($M21/$M25)*100),(($P21/$P25)*100),(($S21/$S25)*100))</f>
        <v>0</v>
      </c>
      <c r="Q88" s="1">
        <f>STDEV((($M22/$M25)*100),(($P22/$P25)*100),(($S22/$S25)*100))</f>
        <v>0</v>
      </c>
      <c r="R88" s="1">
        <f>STDEV((($M23/$M25)*100),(($P23/$P25)*100),(($S23/$S25)*100))</f>
        <v>0</v>
      </c>
      <c r="S88" s="1">
        <f>STDEV((($M24/$M25)*100),(($P24/$P25)*100),(($S24/$S25)*100))</f>
        <v>0</v>
      </c>
      <c r="T88" s="3"/>
      <c r="U88" s="3"/>
      <c r="V88" s="3"/>
    </row>
    <row r="89" spans="1:22">
      <c r="B89" s="1">
        <v>15</v>
      </c>
      <c r="C89" s="1">
        <f>STDEV(((V8/V25)*100),((Y8/Y25)*100),((AB8/AB25)*100))</f>
        <v>7.3744127061592524</v>
      </c>
      <c r="D89" s="1">
        <f>STDEV(((V9/V25)*100),((Y9/Y25)*100),((AB9/AB25)*100))</f>
        <v>7.3744127061592559</v>
      </c>
      <c r="E89" s="1">
        <f>STDEV(((V10/V25)*100),((Y10/Y25)*100),((AB10/AB25)*100))</f>
        <v>0</v>
      </c>
      <c r="F89" s="1">
        <f>STDEV(((V11/V25)*100),((Y11/Y25)*100),((AB11/AB25)*100))</f>
        <v>0</v>
      </c>
      <c r="G89" s="1">
        <f>STDEV((($V12/$V25)*100),(($Y$12/$Y$25)*100),(($AB12/$AB25)*100))</f>
        <v>0</v>
      </c>
      <c r="H89" s="1">
        <f>STDEV((($V13/$V25)*100),(($Y$13/$Y$25)*100),(($AB13/$AB25)*100))</f>
        <v>0</v>
      </c>
      <c r="I89" s="1">
        <f>STDEV((($V14/$V25)*100),(($Y$14/$Y$25)*100),(($AB14/$AB25)*100))</f>
        <v>0</v>
      </c>
      <c r="J89" s="1">
        <f>STDEV((($V15/$V25)*100),(($Y$15/$Y$25)*100),(($AB15/$AB25)*100))</f>
        <v>0</v>
      </c>
      <c r="K89" s="1">
        <f>STDEV((($V16/$V25)*100),(($Y$16/$Y$25)*100),(($AB16/$AB25)*100))</f>
        <v>0</v>
      </c>
      <c r="L89" s="1">
        <f>STDEV((($V17/$V25)*100),(($Y$17/$Y$25)*100),(($AB17/$AB25)*100))</f>
        <v>0</v>
      </c>
      <c r="M89" s="1">
        <f>STDEV((($V18/$V25)*100),(($Y$18/$Y$25)*100),(($AB18/$AB25)*100))</f>
        <v>0</v>
      </c>
      <c r="N89" s="1">
        <f>STDEV((($V19/$V25)*100),(($Y$19/$Y$25)*100),(($AB19/$AB25)*100))</f>
        <v>0</v>
      </c>
      <c r="O89" s="1">
        <f>STDEV((($V20/$V25)*100),(($Y$20/$Y$25)*100),(($AB20/$AB25)*100))</f>
        <v>0</v>
      </c>
      <c r="P89" s="1">
        <f>STDEV((($V21/$V25)*100),(($Y$21/$Y$25)*100),(($AB21/$AB25)*100))</f>
        <v>0</v>
      </c>
      <c r="Q89" s="1">
        <f>STDEV((($V22/$V25)*100),(($Y$22/$Y$25)*100),(($AB22/$AB25)*100))</f>
        <v>0</v>
      </c>
      <c r="R89" s="1">
        <f>STDEV((($V23/$V25)*100),(($Y$23/$Y$25)*100),(($AB23/$AB25)*100))</f>
        <v>0</v>
      </c>
      <c r="S89" s="1">
        <f>STDEV((($V24/$V25)*100),(($Y$24/$Y$25)*100),(($AB24/$AB25)*100))</f>
        <v>0</v>
      </c>
      <c r="T89" s="3"/>
      <c r="U89" s="3"/>
      <c r="V89" s="3"/>
    </row>
    <row r="90" spans="1:22">
      <c r="B90" s="1">
        <v>30</v>
      </c>
      <c r="C90" s="1">
        <f>STDEV(((AE8/AE25)*100),((AH8/AH25)*100),((AK8/AK25)*100))</f>
        <v>1.2934345548235675</v>
      </c>
      <c r="D90" s="1">
        <f>STDEV(((AE9/AE25)*100),((AH9/AH25)*100),((AK9/AK25)*100))</f>
        <v>1.2934345548235757</v>
      </c>
      <c r="E90" s="1">
        <f>STDEV(((AE10/AE25)*100),((AH10/AH25)*100),((AK10/AK25)*100))</f>
        <v>0</v>
      </c>
      <c r="F90" s="1">
        <f>STDEV(((AE11/AE25)*100),((AH11/AH25)*100),((AK11/AK25)*100))</f>
        <v>0</v>
      </c>
      <c r="G90" s="1">
        <f>STDEV((($AE12/$AE25)*100),(($AH12/$AH25)*100),(($AK12/$AK25)*100))</f>
        <v>0</v>
      </c>
      <c r="H90" s="1">
        <f>STDEV((($AE13/$AE25)*100),(($AH13/$AH25)*100),(($AK13/$AK25)*100))</f>
        <v>0</v>
      </c>
      <c r="I90" s="1">
        <f>STDEV((($AE14/$AE25)*100),(($AH14/$AH25)*100),(($AK14/$AK25)*100))</f>
        <v>0</v>
      </c>
      <c r="J90" s="1">
        <f>STDEV((($AE15/$AE25)*100),(($AH15/$AH25)*100),(($AK15/$AK25)*100))</f>
        <v>0</v>
      </c>
      <c r="K90" s="1">
        <f>STDEV((($AE16/$AE25)*100),(($AH16/$AH25)*100),(($AK16/$AK25)*100))</f>
        <v>0</v>
      </c>
      <c r="L90" s="1">
        <f>STDEV((($AE17/$AE25)*100),(($AH17/$AH25)*100),(($AK17/$AK25)*100))</f>
        <v>0</v>
      </c>
      <c r="M90" s="1">
        <f>STDEV((($AE18/$AE25)*100),(($AH18/$AH25)*100),(($AK18/$AK25)*100))</f>
        <v>0</v>
      </c>
      <c r="N90" s="1">
        <f>STDEV((($AE19/$AE25)*100),(($AH19/$AH25)*100),(($AK19/$AK25)*100))</f>
        <v>0</v>
      </c>
      <c r="O90" s="1">
        <f>STDEV((($AE20/$AE25)*100),(($AH20/$AH25)*100),(($AK20/$AK25)*100))</f>
        <v>0</v>
      </c>
      <c r="P90" s="1">
        <f>STDEV((($AE21/$AE25)*100),(($AH21/$AH25)*100),(($AK21/$AK25)*100))</f>
        <v>0</v>
      </c>
      <c r="Q90" s="1">
        <f>STDEV((($AE22/$AE25)*100),(($AH22/$AH25)*100),(($AK22/$AK25)*100))</f>
        <v>0</v>
      </c>
      <c r="R90" s="1">
        <f>STDEV((($AE23/$AE25)*100),(($AH23/$AH25)*100),(($AK23/$AK25)*100))</f>
        <v>0</v>
      </c>
      <c r="S90" s="1">
        <f>STDEV((($AE24/$AE25)*100),(($AH24/$AH25)*100),(($AK24/$AK25)*100))</f>
        <v>0</v>
      </c>
      <c r="T90" s="3"/>
      <c r="U90" s="3"/>
      <c r="V90" s="3"/>
    </row>
    <row r="91" spans="1:22">
      <c r="B91" s="1">
        <v>60</v>
      </c>
      <c r="C91" s="1">
        <f>STDEV(((AN8/AN25)*100),((AQ8/AQ25)*100),((AT8/AT25)*100))</f>
        <v>3.446093346107812</v>
      </c>
      <c r="D91" s="1">
        <f>STDEV(((AN9/AN25)*100),((AQ9/AQ25)*100),((AT9/AT25)*100))</f>
        <v>3.4460933461078138</v>
      </c>
      <c r="E91" s="1">
        <f>STDEV(((AN10/AN25)*100),((AQ10/AQ25)*100),((AT10/AT25)*100))</f>
        <v>0</v>
      </c>
      <c r="F91" s="1">
        <f>STDEV(((AN11/AN25)*100),((AQ11/AQ25)*100),((AT11/AT25)*100))</f>
        <v>0</v>
      </c>
      <c r="G91" s="1">
        <f>STDEV((($AN12/$AN25)*100),(($AQ12/$AQ25)*100),(($AT12/$AT25)*100))</f>
        <v>0</v>
      </c>
      <c r="H91" s="1">
        <f>STDEV((($AN13/$AN25)*100),(($AQ13/$AQ25)*100),(($AT13/$AT25)*100))</f>
        <v>0</v>
      </c>
      <c r="I91" s="1">
        <f>STDEV((($AN14/$AN25)*100),(($AQ14/$AQ25)*100),(($AT14/$AT25)*100))</f>
        <v>0</v>
      </c>
      <c r="J91" s="1">
        <f>STDEV((($AN15/$AN25)*100),(($AQ15/$AQ25)*100),(($AT15/$AT25)*100))</f>
        <v>0</v>
      </c>
      <c r="K91" s="1">
        <f>STDEV((($AN16/$AN25)*100),(($AQ16/$AQ25)*100),(($AT16/$AT25)*100))</f>
        <v>0</v>
      </c>
      <c r="L91" s="1">
        <f>STDEV((($AN17/$AN25)*100),(($AQ17/$AQ25)*100),(($AT17/$AT25)*100))</f>
        <v>0</v>
      </c>
      <c r="M91" s="1">
        <f>STDEV((($AN18/$AN25)*100),(($AQ18/$AQ25)*100),(($AT18/$AT25)*100))</f>
        <v>0</v>
      </c>
      <c r="N91" s="1">
        <f>STDEV((($AN19/$AN25)*100),(($AQ19/$AQ25)*100),(($AT19/$AT25)*100))</f>
        <v>0</v>
      </c>
      <c r="O91" s="1">
        <f>STDEV((($AN20/$AN25)*100),(($AQ20/$AQ25)*100),(($AT20/$AT25)*100))</f>
        <v>0</v>
      </c>
      <c r="P91" s="1">
        <f>STDEV((($AN21/$AN25)*100),(($AQ21/$AQ25)*100),(($AT21/$AT25)*100))</f>
        <v>0</v>
      </c>
      <c r="Q91" s="1">
        <f>STDEV((($AN22/$AN25)*100),(($AQ22/$AQ25)*100),(($AT22/$AT25)*100))</f>
        <v>0</v>
      </c>
      <c r="R91" s="1">
        <f>STDEV((($AN23/$AN25)*100),(($AQ23/$AQ25)*100),(($AT23/$AT25)*100))</f>
        <v>0</v>
      </c>
      <c r="S91" s="1">
        <f>STDEV((($AN24/$AN25)*100),(($AQ24/$AQ25)*100),(($AT24/$AT25)*100))</f>
        <v>0</v>
      </c>
      <c r="T91" s="3"/>
      <c r="U91" s="3"/>
      <c r="V91" s="3"/>
    </row>
    <row r="92" spans="1:22">
      <c r="B92" s="1">
        <v>120</v>
      </c>
      <c r="C92" s="1">
        <f>STDEV(((AW8/AW25)*100),((AZ8/AZ25)*100),((BC8/BC25)*100))</f>
        <v>2.3150753568447895</v>
      </c>
      <c r="D92" s="1">
        <f>STDEV(((AW9/AW25)*100),((AZ9/AZ25)*100),((BC9/BC25)*100))</f>
        <v>2.3150753568447873</v>
      </c>
      <c r="E92" s="1">
        <f>STDEV(((AW10/AW25)*100),((AZ10/AZ25)*100),((BC10/BC25)*100))</f>
        <v>0</v>
      </c>
      <c r="F92" s="1">
        <f>STDEV(((AW11/AW25)*100),((AZ11/AZ25)*100),((BC11/BC25)*100))</f>
        <v>0</v>
      </c>
      <c r="G92" s="1">
        <f>STDEV((($AW12/$AW25)*100),(($AZ12/$AZ25)*100),(($BC12/$BC25)*100))</f>
        <v>0</v>
      </c>
      <c r="H92" s="1">
        <f>STDEV((($AW13/$AW25)*100),(($AZ13/$AZ25)*100),(($BC13/$BC25)*100))</f>
        <v>0</v>
      </c>
      <c r="I92" s="1">
        <f>STDEV((($AW14/$AW25)*100),(($AZ14/$AZ25)*100),(($BC14/$BC25)*100))</f>
        <v>0</v>
      </c>
      <c r="J92" s="1">
        <f>STDEV((($AW15/$AW25)*100),(($AZ15/$AZ25)*100),(($BC15/$BC25)*100))</f>
        <v>0</v>
      </c>
      <c r="K92" s="1">
        <f>STDEV((($AW16/$AW25)*100),(($AZ16/$AZ25)*100),(($BC16/$BC25)*100))</f>
        <v>0</v>
      </c>
      <c r="L92" s="1">
        <f>STDEV((($AW17/$AW25)*100),(($AZ17/$AZ25)*100),(($BC17/$BC25)*100))</f>
        <v>0</v>
      </c>
      <c r="M92" s="1">
        <f>STDEV((($AW18/$AW25)*100),(($AZ18/$AZ25)*100),(($BC18/$BC25)*100))</f>
        <v>0</v>
      </c>
      <c r="N92" s="1">
        <f>STDEV((($AW19/$AW25)*100),(($AZ19/$AZ25)*100),(($BC19/$BC25)*100))</f>
        <v>0</v>
      </c>
      <c r="O92" s="1">
        <f>STDEV((($AW20/$AW25)*100),(($AZ20/$AZ25)*100),(($BC20/$BC25)*100))</f>
        <v>0</v>
      </c>
      <c r="P92" s="1">
        <f>STDEV((($AW21/$AW25)*100),(($AZ21/$AZ25)*100),(($BC21/$BC25)*100))</f>
        <v>0</v>
      </c>
      <c r="Q92" s="1">
        <f>STDEV((($AW22/$AW25)*100),(($AZ22/$AZ25)*100),(($BC22/$BC25)*100))</f>
        <v>0</v>
      </c>
      <c r="R92" s="1">
        <f>STDEV((($AW23/$AW25)*100),(($AZ23/$AZ25)*100),(($BC23/$BC25)*100))</f>
        <v>0</v>
      </c>
      <c r="S92" s="1">
        <f>STDEV((($AW24/$AW25)*100),(($AZ24/$AZ25)*100),(($BC24/$BC25)*100))</f>
        <v>0</v>
      </c>
      <c r="T92" s="3"/>
      <c r="U92" s="3"/>
      <c r="V92" s="3"/>
    </row>
    <row r="93" spans="1:22"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spans="1:22">
      <c r="A94" s="1" t="s">
        <v>7</v>
      </c>
      <c r="B94" s="1" t="s">
        <v>6</v>
      </c>
      <c r="C94" s="3" t="s">
        <v>5</v>
      </c>
      <c r="D94" s="3" t="s">
        <v>4</v>
      </c>
      <c r="E94" s="3" t="s">
        <v>3</v>
      </c>
      <c r="F94" s="3" t="s">
        <v>2</v>
      </c>
    </row>
    <row r="95" spans="1:22">
      <c r="A95" s="1" t="s">
        <v>1</v>
      </c>
      <c r="B95" s="1">
        <f>(AVERAGE(M25,P25,S25)/AVERAGE(D25,G25,J25))</f>
        <v>1.3994169256448123</v>
      </c>
      <c r="C95" s="1">
        <f>(AVERAGE(V25,Y25,AB25)/AVERAGE(D25,G25,J25))</f>
        <v>1.5142567199878003</v>
      </c>
      <c r="D95" s="1">
        <f>(AVERAGE(AE25,AH25,AK25)/AVERAGE(D25,G25,J25))</f>
        <v>1.1441933057371871</v>
      </c>
      <c r="E95" s="1">
        <f>(AVERAGE(AN25,AQ25,AT25)/AVERAGE(D25,G25,J25))</f>
        <v>1.0855523041144446</v>
      </c>
      <c r="F95" s="2">
        <f>AVERAGE(AW25,AZ25,BC25)/AVERAGE(D25,G25,J25)</f>
        <v>1.3175864239841075</v>
      </c>
    </row>
    <row r="96" spans="1:22">
      <c r="A96" s="1" t="s">
        <v>0</v>
      </c>
      <c r="B96" s="1">
        <f>STDEV((M25/D25),(P25/G25),(S25/J25))</f>
        <v>0.50968813628895748</v>
      </c>
      <c r="C96" s="1">
        <f>STDEV((V25/D25),(Y25/G25),(AB25/J25))</f>
        <v>0.3209156329970112</v>
      </c>
      <c r="D96" s="1">
        <f>STDEV((AE25/D25),(AH25/G25),(AK25/J25))</f>
        <v>0.46403364508547484</v>
      </c>
      <c r="E96" s="1">
        <f>STDEV((AN25/D25),(AQ25/G25),(AT25/J25))</f>
        <v>0.33503409137750423</v>
      </c>
      <c r="F96" s="1">
        <f>STDEV((AW25/D25),(AZ25/G25),(BC25/J25))</f>
        <v>0.29741408428275623</v>
      </c>
    </row>
  </sheetData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96"/>
  <sheetViews>
    <sheetView workbookViewId="0">
      <pane ySplit="5" topLeftCell="A6" activePane="bottomLeft" state="frozen"/>
      <selection pane="bottomLeft" activeCell="B2" sqref="B2:BC2"/>
    </sheetView>
  </sheetViews>
  <sheetFormatPr baseColWidth="10" defaultColWidth="9.33203125" defaultRowHeight="14" x14ac:dyDescent="0"/>
  <cols>
    <col min="1" max="1" width="13.5" style="1" customWidth="1"/>
    <col min="2" max="2" width="9" style="1" bestFit="1" customWidth="1"/>
    <col min="3" max="5" width="9.6640625" style="1" bestFit="1" customWidth="1"/>
    <col min="6" max="6" width="8.6640625" style="1" bestFit="1" customWidth="1"/>
    <col min="7" max="8" width="8.1640625" style="1" bestFit="1" customWidth="1"/>
    <col min="9" max="9" width="8.6640625" style="1" bestFit="1" customWidth="1"/>
    <col min="10" max="11" width="8.1640625" style="1" bestFit="1" customWidth="1"/>
    <col min="12" max="12" width="8.6640625" style="1" bestFit="1" customWidth="1"/>
    <col min="13" max="14" width="8.1640625" style="1" bestFit="1" customWidth="1"/>
    <col min="15" max="15" width="8.6640625" style="1" bestFit="1" customWidth="1"/>
    <col min="16" max="17" width="8.1640625" style="1" bestFit="1" customWidth="1"/>
    <col min="18" max="18" width="8.6640625" style="1" bestFit="1" customWidth="1"/>
    <col min="19" max="19" width="8.1640625" style="1" bestFit="1" customWidth="1"/>
    <col min="20" max="20" width="8.5" style="1" bestFit="1" customWidth="1"/>
    <col min="21" max="21" width="9.6640625" style="1" bestFit="1" customWidth="1"/>
    <col min="22" max="23" width="8.5" style="1" bestFit="1" customWidth="1"/>
    <col min="24" max="24" width="9.6640625" style="1" bestFit="1" customWidth="1"/>
    <col min="25" max="26" width="8.5" style="1" bestFit="1" customWidth="1"/>
    <col min="27" max="27" width="9.6640625" style="1" bestFit="1" customWidth="1"/>
    <col min="28" max="29" width="8.5" style="1" bestFit="1" customWidth="1"/>
    <col min="30" max="30" width="9.6640625" style="1" bestFit="1" customWidth="1"/>
    <col min="31" max="32" width="8.5" style="1" bestFit="1" customWidth="1"/>
    <col min="33" max="33" width="9.6640625" style="1" bestFit="1" customWidth="1"/>
    <col min="34" max="35" width="8.5" style="1" bestFit="1" customWidth="1"/>
    <col min="36" max="36" width="9.6640625" style="1" bestFit="1" customWidth="1"/>
    <col min="37" max="38" width="8.5" style="1" bestFit="1" customWidth="1"/>
    <col min="39" max="39" width="9.6640625" style="1" bestFit="1" customWidth="1"/>
    <col min="40" max="41" width="8.5" style="1" bestFit="1" customWidth="1"/>
    <col min="42" max="42" width="9.6640625" style="1" bestFit="1" customWidth="1"/>
    <col min="43" max="44" width="8.5" style="1" bestFit="1" customWidth="1"/>
    <col min="45" max="45" width="9.6640625" style="1" bestFit="1" customWidth="1"/>
    <col min="46" max="46" width="8.5" style="1" bestFit="1" customWidth="1"/>
    <col min="47" max="47" width="9.33203125" style="1" bestFit="1" customWidth="1"/>
    <col min="48" max="48" width="10.5" style="1" bestFit="1" customWidth="1"/>
    <col min="49" max="49" width="9.5" style="1" bestFit="1" customWidth="1"/>
    <col min="50" max="50" width="9.33203125" style="1" bestFit="1" customWidth="1"/>
    <col min="51" max="51" width="10.5" style="1" bestFit="1" customWidth="1"/>
    <col min="52" max="52" width="9.5" style="1" bestFit="1" customWidth="1"/>
    <col min="53" max="53" width="9.33203125" style="1" bestFit="1" customWidth="1"/>
    <col min="54" max="54" width="10.5" style="1" bestFit="1" customWidth="1"/>
    <col min="55" max="55" width="9.5" style="1" bestFit="1" customWidth="1"/>
    <col min="56" max="16384" width="9.33203125" style="1"/>
  </cols>
  <sheetData>
    <row r="1" spans="1:66">
      <c r="A1" s="23" t="s">
        <v>91</v>
      </c>
      <c r="B1" s="9" t="s">
        <v>90</v>
      </c>
      <c r="C1" s="9" t="s">
        <v>89</v>
      </c>
      <c r="D1" s="23" t="s">
        <v>88</v>
      </c>
      <c r="E1" s="9" t="s">
        <v>87</v>
      </c>
      <c r="F1" s="9" t="s">
        <v>86</v>
      </c>
      <c r="G1" s="23" t="s">
        <v>85</v>
      </c>
      <c r="H1" s="9" t="s">
        <v>84</v>
      </c>
      <c r="I1" s="9" t="s">
        <v>83</v>
      </c>
      <c r="J1" s="23" t="s">
        <v>82</v>
      </c>
      <c r="K1" s="9" t="s">
        <v>81</v>
      </c>
      <c r="L1" s="9" t="s">
        <v>80</v>
      </c>
      <c r="M1" s="23" t="s">
        <v>79</v>
      </c>
      <c r="N1" s="9" t="s">
        <v>78</v>
      </c>
      <c r="O1" s="9" t="s">
        <v>77</v>
      </c>
      <c r="P1" s="23" t="s">
        <v>76</v>
      </c>
      <c r="Q1" s="9" t="s">
        <v>75</v>
      </c>
      <c r="R1" s="9" t="s">
        <v>74</v>
      </c>
      <c r="S1" s="23" t="s">
        <v>73</v>
      </c>
      <c r="T1" s="9" t="s">
        <v>72</v>
      </c>
      <c r="U1" s="9" t="s">
        <v>71</v>
      </c>
      <c r="V1" s="23" t="s">
        <v>70</v>
      </c>
      <c r="W1" s="9" t="s">
        <v>69</v>
      </c>
      <c r="X1" s="9" t="s">
        <v>68</v>
      </c>
      <c r="Y1" s="23" t="s">
        <v>67</v>
      </c>
      <c r="Z1" s="9" t="s">
        <v>66</v>
      </c>
      <c r="AA1" s="9" t="s">
        <v>65</v>
      </c>
      <c r="AB1" s="23" t="s">
        <v>64</v>
      </c>
      <c r="AC1" s="9" t="s">
        <v>63</v>
      </c>
      <c r="AD1" s="9" t="s">
        <v>62</v>
      </c>
      <c r="AE1" s="23" t="s">
        <v>61</v>
      </c>
      <c r="AF1" s="9" t="s">
        <v>60</v>
      </c>
      <c r="AG1" s="9" t="s">
        <v>59</v>
      </c>
      <c r="AH1" s="23" t="s">
        <v>58</v>
      </c>
      <c r="AI1" s="9" t="s">
        <v>57</v>
      </c>
      <c r="AJ1" s="9" t="s">
        <v>56</v>
      </c>
      <c r="AK1" s="23" t="s">
        <v>55</v>
      </c>
      <c r="AL1" s="9" t="s">
        <v>54</v>
      </c>
      <c r="AM1" s="9" t="s">
        <v>53</v>
      </c>
      <c r="AN1" s="23" t="s">
        <v>52</v>
      </c>
      <c r="AO1" s="9" t="s">
        <v>51</v>
      </c>
      <c r="AP1" s="9" t="s">
        <v>50</v>
      </c>
      <c r="AQ1" s="23" t="s">
        <v>49</v>
      </c>
      <c r="AR1" s="9" t="s">
        <v>48</v>
      </c>
      <c r="AS1" s="9" t="s">
        <v>47</v>
      </c>
      <c r="AT1" s="23" t="s">
        <v>46</v>
      </c>
      <c r="AU1" s="9" t="s">
        <v>45</v>
      </c>
      <c r="AV1" s="9" t="s">
        <v>44</v>
      </c>
      <c r="AW1" s="23" t="s">
        <v>43</v>
      </c>
      <c r="AX1" s="9" t="s">
        <v>42</v>
      </c>
      <c r="AY1" s="9" t="s">
        <v>41</v>
      </c>
      <c r="AZ1" s="23" t="s">
        <v>40</v>
      </c>
      <c r="BA1" s="9" t="s">
        <v>39</v>
      </c>
      <c r="BB1" s="9" t="s">
        <v>38</v>
      </c>
      <c r="BC1" s="23" t="s">
        <v>37</v>
      </c>
    </row>
    <row r="2" spans="1:66">
      <c r="A2" s="23" t="s">
        <v>36</v>
      </c>
      <c r="B2" s="9" t="s">
        <v>94</v>
      </c>
      <c r="C2" s="9" t="s">
        <v>94</v>
      </c>
      <c r="D2" s="9" t="s">
        <v>94</v>
      </c>
      <c r="E2" s="9" t="s">
        <v>94</v>
      </c>
      <c r="F2" s="9" t="s">
        <v>94</v>
      </c>
      <c r="G2" s="9" t="s">
        <v>94</v>
      </c>
      <c r="H2" s="9" t="s">
        <v>94</v>
      </c>
      <c r="I2" s="9" t="s">
        <v>94</v>
      </c>
      <c r="J2" s="9" t="s">
        <v>94</v>
      </c>
      <c r="K2" s="9" t="s">
        <v>94</v>
      </c>
      <c r="L2" s="9" t="s">
        <v>94</v>
      </c>
      <c r="M2" s="9" t="s">
        <v>94</v>
      </c>
      <c r="N2" s="9" t="s">
        <v>94</v>
      </c>
      <c r="O2" s="9" t="s">
        <v>94</v>
      </c>
      <c r="P2" s="9" t="s">
        <v>94</v>
      </c>
      <c r="Q2" s="9" t="s">
        <v>94</v>
      </c>
      <c r="R2" s="9" t="s">
        <v>94</v>
      </c>
      <c r="S2" s="9" t="s">
        <v>94</v>
      </c>
      <c r="T2" s="9" t="s">
        <v>94</v>
      </c>
      <c r="U2" s="9" t="s">
        <v>94</v>
      </c>
      <c r="V2" s="9" t="s">
        <v>94</v>
      </c>
      <c r="W2" s="9" t="s">
        <v>94</v>
      </c>
      <c r="X2" s="9" t="s">
        <v>94</v>
      </c>
      <c r="Y2" s="9" t="s">
        <v>94</v>
      </c>
      <c r="Z2" s="9" t="s">
        <v>94</v>
      </c>
      <c r="AA2" s="9" t="s">
        <v>94</v>
      </c>
      <c r="AB2" s="9" t="s">
        <v>94</v>
      </c>
      <c r="AC2" s="9" t="s">
        <v>94</v>
      </c>
      <c r="AD2" s="9" t="s">
        <v>94</v>
      </c>
      <c r="AE2" s="9" t="s">
        <v>94</v>
      </c>
      <c r="AF2" s="9" t="s">
        <v>94</v>
      </c>
      <c r="AG2" s="9" t="s">
        <v>94</v>
      </c>
      <c r="AH2" s="9" t="s">
        <v>94</v>
      </c>
      <c r="AI2" s="9" t="s">
        <v>94</v>
      </c>
      <c r="AJ2" s="9" t="s">
        <v>94</v>
      </c>
      <c r="AK2" s="9" t="s">
        <v>94</v>
      </c>
      <c r="AL2" s="9" t="s">
        <v>94</v>
      </c>
      <c r="AM2" s="9" t="s">
        <v>94</v>
      </c>
      <c r="AN2" s="9" t="s">
        <v>94</v>
      </c>
      <c r="AO2" s="9" t="s">
        <v>94</v>
      </c>
      <c r="AP2" s="9" t="s">
        <v>94</v>
      </c>
      <c r="AQ2" s="9" t="s">
        <v>94</v>
      </c>
      <c r="AR2" s="9" t="s">
        <v>94</v>
      </c>
      <c r="AS2" s="9" t="s">
        <v>94</v>
      </c>
      <c r="AT2" s="9" t="s">
        <v>94</v>
      </c>
      <c r="AU2" s="9" t="s">
        <v>94</v>
      </c>
      <c r="AV2" s="9" t="s">
        <v>94</v>
      </c>
      <c r="AW2" s="9" t="s">
        <v>94</v>
      </c>
      <c r="AX2" s="9" t="s">
        <v>94</v>
      </c>
      <c r="AY2" s="9" t="s">
        <v>94</v>
      </c>
      <c r="AZ2" s="9" t="s">
        <v>94</v>
      </c>
      <c r="BA2" s="9" t="s">
        <v>94</v>
      </c>
      <c r="BB2" s="9" t="s">
        <v>94</v>
      </c>
      <c r="BC2" s="9" t="s">
        <v>94</v>
      </c>
    </row>
    <row r="3" spans="1:66">
      <c r="A3" s="23" t="s">
        <v>34</v>
      </c>
      <c r="B3" s="9">
        <v>1</v>
      </c>
      <c r="C3" s="9">
        <v>1</v>
      </c>
      <c r="D3" s="23">
        <v>1</v>
      </c>
      <c r="E3" s="9">
        <v>2</v>
      </c>
      <c r="F3" s="9">
        <v>2</v>
      </c>
      <c r="G3" s="23">
        <v>2</v>
      </c>
      <c r="H3" s="9">
        <v>3</v>
      </c>
      <c r="I3" s="9">
        <v>3</v>
      </c>
      <c r="J3" s="23">
        <v>3</v>
      </c>
      <c r="K3" s="9">
        <v>1</v>
      </c>
      <c r="L3" s="9">
        <v>1</v>
      </c>
      <c r="M3" s="23">
        <v>1</v>
      </c>
      <c r="N3" s="9">
        <v>2</v>
      </c>
      <c r="O3" s="9">
        <v>2</v>
      </c>
      <c r="P3" s="23">
        <v>2</v>
      </c>
      <c r="Q3" s="9">
        <v>3</v>
      </c>
      <c r="R3" s="9">
        <v>3</v>
      </c>
      <c r="S3" s="23">
        <v>3</v>
      </c>
      <c r="T3" s="9">
        <v>1</v>
      </c>
      <c r="U3" s="9">
        <v>1</v>
      </c>
      <c r="V3" s="23">
        <v>1</v>
      </c>
      <c r="W3" s="9">
        <v>2</v>
      </c>
      <c r="X3" s="9">
        <v>2</v>
      </c>
      <c r="Y3" s="23">
        <v>2</v>
      </c>
      <c r="Z3" s="9">
        <v>3</v>
      </c>
      <c r="AA3" s="9">
        <v>3</v>
      </c>
      <c r="AB3" s="23">
        <v>3</v>
      </c>
      <c r="AC3" s="9">
        <v>1</v>
      </c>
      <c r="AD3" s="9">
        <v>1</v>
      </c>
      <c r="AE3" s="23">
        <v>1</v>
      </c>
      <c r="AF3" s="9">
        <v>2</v>
      </c>
      <c r="AG3" s="9">
        <v>2</v>
      </c>
      <c r="AH3" s="23">
        <v>2</v>
      </c>
      <c r="AI3" s="9">
        <v>3</v>
      </c>
      <c r="AJ3" s="9">
        <v>3</v>
      </c>
      <c r="AK3" s="23">
        <v>3</v>
      </c>
      <c r="AL3" s="9">
        <v>1</v>
      </c>
      <c r="AM3" s="9">
        <v>1</v>
      </c>
      <c r="AN3" s="23">
        <v>1</v>
      </c>
      <c r="AO3" s="9">
        <v>2</v>
      </c>
      <c r="AP3" s="9">
        <v>2</v>
      </c>
      <c r="AQ3" s="23">
        <v>2</v>
      </c>
      <c r="AR3" s="9">
        <v>3</v>
      </c>
      <c r="AS3" s="9">
        <v>3</v>
      </c>
      <c r="AT3" s="23">
        <v>3</v>
      </c>
      <c r="AU3" s="9">
        <v>1</v>
      </c>
      <c r="AV3" s="9">
        <v>1</v>
      </c>
      <c r="AW3" s="23">
        <v>1</v>
      </c>
      <c r="AX3" s="9">
        <v>2</v>
      </c>
      <c r="AY3" s="9">
        <v>2</v>
      </c>
      <c r="AZ3" s="23">
        <v>2</v>
      </c>
      <c r="BA3" s="9">
        <v>3</v>
      </c>
      <c r="BB3" s="9">
        <v>3</v>
      </c>
      <c r="BC3" s="23">
        <v>3</v>
      </c>
    </row>
    <row r="4" spans="1:66">
      <c r="A4" s="23" t="s">
        <v>25</v>
      </c>
      <c r="B4" s="9">
        <v>0</v>
      </c>
      <c r="C4" s="9">
        <v>0</v>
      </c>
      <c r="D4" s="23">
        <v>0</v>
      </c>
      <c r="E4" s="9">
        <v>0</v>
      </c>
      <c r="F4" s="9">
        <v>0</v>
      </c>
      <c r="G4" s="23">
        <v>0</v>
      </c>
      <c r="H4" s="9">
        <v>0</v>
      </c>
      <c r="I4" s="9">
        <v>0</v>
      </c>
      <c r="J4" s="23">
        <v>0</v>
      </c>
      <c r="K4" s="9">
        <v>5</v>
      </c>
      <c r="L4" s="9">
        <v>5</v>
      </c>
      <c r="M4" s="23">
        <v>5</v>
      </c>
      <c r="N4" s="9">
        <v>5</v>
      </c>
      <c r="O4" s="9">
        <v>5</v>
      </c>
      <c r="P4" s="23">
        <v>5</v>
      </c>
      <c r="Q4" s="9">
        <v>5</v>
      </c>
      <c r="R4" s="9">
        <v>5</v>
      </c>
      <c r="S4" s="23">
        <v>5</v>
      </c>
      <c r="T4" s="9">
        <v>15</v>
      </c>
      <c r="U4" s="9">
        <v>15</v>
      </c>
      <c r="V4" s="23">
        <v>15</v>
      </c>
      <c r="W4" s="9">
        <v>15</v>
      </c>
      <c r="X4" s="9">
        <v>15</v>
      </c>
      <c r="Y4" s="23">
        <v>15</v>
      </c>
      <c r="Z4" s="9">
        <v>15</v>
      </c>
      <c r="AA4" s="9">
        <v>15</v>
      </c>
      <c r="AB4" s="23">
        <v>15</v>
      </c>
      <c r="AC4" s="9">
        <v>30</v>
      </c>
      <c r="AD4" s="9">
        <v>30</v>
      </c>
      <c r="AE4" s="23">
        <v>30</v>
      </c>
      <c r="AF4" s="9">
        <v>30</v>
      </c>
      <c r="AG4" s="9">
        <v>30</v>
      </c>
      <c r="AH4" s="23">
        <v>30</v>
      </c>
      <c r="AI4" s="9">
        <v>30</v>
      </c>
      <c r="AJ4" s="9">
        <v>30</v>
      </c>
      <c r="AK4" s="23">
        <v>30</v>
      </c>
      <c r="AL4" s="9">
        <v>60</v>
      </c>
      <c r="AM4" s="9">
        <v>60</v>
      </c>
      <c r="AN4" s="23">
        <v>60</v>
      </c>
      <c r="AO4" s="9">
        <v>60</v>
      </c>
      <c r="AP4" s="9">
        <v>60</v>
      </c>
      <c r="AQ4" s="23">
        <v>60</v>
      </c>
      <c r="AR4" s="9">
        <v>60</v>
      </c>
      <c r="AS4" s="9">
        <v>60</v>
      </c>
      <c r="AT4" s="23">
        <v>60</v>
      </c>
      <c r="AU4" s="9">
        <v>120</v>
      </c>
      <c r="AV4" s="9">
        <v>120</v>
      </c>
      <c r="AW4" s="23">
        <v>120</v>
      </c>
      <c r="AX4" s="9">
        <v>120</v>
      </c>
      <c r="AY4" s="9">
        <v>120</v>
      </c>
      <c r="AZ4" s="23">
        <v>120</v>
      </c>
      <c r="BA4" s="9">
        <v>120</v>
      </c>
      <c r="BB4" s="9">
        <v>120</v>
      </c>
      <c r="BC4" s="23">
        <v>120</v>
      </c>
    </row>
    <row r="5" spans="1:66">
      <c r="A5" s="20" t="s">
        <v>33</v>
      </c>
      <c r="B5" s="22" t="s">
        <v>31</v>
      </c>
      <c r="C5" s="21" t="s">
        <v>29</v>
      </c>
      <c r="D5" s="20" t="s">
        <v>28</v>
      </c>
      <c r="E5" s="21" t="s">
        <v>31</v>
      </c>
      <c r="F5" s="21" t="s">
        <v>29</v>
      </c>
      <c r="G5" s="20" t="s">
        <v>28</v>
      </c>
      <c r="H5" s="21" t="s">
        <v>31</v>
      </c>
      <c r="I5" s="21" t="s">
        <v>29</v>
      </c>
      <c r="J5" s="20" t="s">
        <v>28</v>
      </c>
      <c r="K5" s="21" t="s">
        <v>31</v>
      </c>
      <c r="L5" s="21" t="s">
        <v>29</v>
      </c>
      <c r="M5" s="20" t="s">
        <v>28</v>
      </c>
      <c r="N5" s="21" t="s">
        <v>31</v>
      </c>
      <c r="O5" s="21" t="s">
        <v>29</v>
      </c>
      <c r="P5" s="20" t="s">
        <v>28</v>
      </c>
      <c r="Q5" s="21" t="s">
        <v>31</v>
      </c>
      <c r="R5" s="21" t="s">
        <v>29</v>
      </c>
      <c r="S5" s="20" t="s">
        <v>28</v>
      </c>
      <c r="T5" s="21" t="s">
        <v>31</v>
      </c>
      <c r="U5" s="21" t="s">
        <v>29</v>
      </c>
      <c r="V5" s="20" t="s">
        <v>28</v>
      </c>
      <c r="W5" s="21" t="s">
        <v>31</v>
      </c>
      <c r="X5" s="21" t="s">
        <v>29</v>
      </c>
      <c r="Y5" s="20" t="s">
        <v>28</v>
      </c>
      <c r="Z5" s="21" t="s">
        <v>31</v>
      </c>
      <c r="AA5" s="21" t="s">
        <v>29</v>
      </c>
      <c r="AB5" s="20" t="s">
        <v>28</v>
      </c>
      <c r="AC5" s="21" t="s">
        <v>31</v>
      </c>
      <c r="AD5" s="21" t="s">
        <v>29</v>
      </c>
      <c r="AE5" s="20" t="s">
        <v>28</v>
      </c>
      <c r="AF5" s="21" t="s">
        <v>31</v>
      </c>
      <c r="AG5" s="21" t="s">
        <v>29</v>
      </c>
      <c r="AH5" s="20" t="s">
        <v>28</v>
      </c>
      <c r="AI5" s="21" t="s">
        <v>31</v>
      </c>
      <c r="AJ5" s="21" t="s">
        <v>29</v>
      </c>
      <c r="AK5" s="20" t="s">
        <v>28</v>
      </c>
      <c r="AL5" s="21" t="s">
        <v>31</v>
      </c>
      <c r="AM5" s="21" t="s">
        <v>29</v>
      </c>
      <c r="AN5" s="20" t="s">
        <v>28</v>
      </c>
      <c r="AO5" s="21" t="s">
        <v>31</v>
      </c>
      <c r="AP5" s="21" t="s">
        <v>29</v>
      </c>
      <c r="AQ5" s="20" t="s">
        <v>28</v>
      </c>
      <c r="AR5" s="21" t="s">
        <v>31</v>
      </c>
      <c r="AS5" s="21" t="s">
        <v>29</v>
      </c>
      <c r="AT5" s="20" t="s">
        <v>28</v>
      </c>
      <c r="AU5" s="21" t="s">
        <v>31</v>
      </c>
      <c r="AV5" s="21" t="s">
        <v>29</v>
      </c>
      <c r="AW5" s="20" t="s">
        <v>28</v>
      </c>
      <c r="AX5" s="21" t="s">
        <v>31</v>
      </c>
      <c r="AY5" s="21" t="s">
        <v>29</v>
      </c>
      <c r="AZ5" s="20" t="s">
        <v>28</v>
      </c>
      <c r="BA5" s="21" t="s">
        <v>31</v>
      </c>
      <c r="BB5" s="21" t="s">
        <v>29</v>
      </c>
      <c r="BC5" s="20" t="s">
        <v>28</v>
      </c>
    </row>
    <row r="6" spans="1:66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spans="1:66" s="18" customFormat="1">
      <c r="AF7" s="19"/>
      <c r="AG7" s="2"/>
    </row>
    <row r="8" spans="1:66" s="8" customFormat="1">
      <c r="A8" s="13" t="s">
        <v>24</v>
      </c>
      <c r="B8">
        <v>469965.1</v>
      </c>
      <c r="C8">
        <v>409530.2</v>
      </c>
      <c r="D8">
        <v>391961.8</v>
      </c>
      <c r="E8">
        <v>366880.9</v>
      </c>
      <c r="F8">
        <v>304648.2</v>
      </c>
      <c r="G8">
        <v>436413.6</v>
      </c>
      <c r="H8">
        <v>349383.3</v>
      </c>
      <c r="I8">
        <v>384043.2</v>
      </c>
      <c r="J8">
        <v>363548.2</v>
      </c>
      <c r="K8">
        <v>375177.5</v>
      </c>
      <c r="L8">
        <v>332957.3</v>
      </c>
      <c r="M8">
        <v>441382.8</v>
      </c>
      <c r="N8">
        <v>339965.3</v>
      </c>
      <c r="O8">
        <v>331864</v>
      </c>
      <c r="P8">
        <v>332998.5</v>
      </c>
      <c r="Q8">
        <v>459962</v>
      </c>
      <c r="R8">
        <v>454908.9</v>
      </c>
      <c r="S8">
        <v>419797.4</v>
      </c>
      <c r="T8">
        <v>386904.6</v>
      </c>
      <c r="U8">
        <v>364253.4</v>
      </c>
      <c r="V8">
        <v>468011</v>
      </c>
      <c r="W8">
        <v>357909.4</v>
      </c>
      <c r="X8">
        <v>409141.2</v>
      </c>
      <c r="Y8">
        <v>357098.7</v>
      </c>
      <c r="Z8">
        <v>448852.4</v>
      </c>
      <c r="AA8">
        <v>495508</v>
      </c>
      <c r="AB8">
        <v>335855.7</v>
      </c>
      <c r="AC8">
        <v>413452.79999999999</v>
      </c>
      <c r="AD8">
        <v>430562.5</v>
      </c>
      <c r="AE8">
        <v>442217</v>
      </c>
      <c r="AF8">
        <v>421455.9</v>
      </c>
      <c r="AG8">
        <v>439149.3</v>
      </c>
      <c r="AH8">
        <v>407972.2</v>
      </c>
      <c r="AI8">
        <v>406913</v>
      </c>
      <c r="AJ8">
        <v>461405.2</v>
      </c>
      <c r="AK8">
        <v>483596.3</v>
      </c>
      <c r="AL8">
        <v>436878</v>
      </c>
      <c r="AM8">
        <v>378462.5</v>
      </c>
      <c r="AN8">
        <v>372170.3</v>
      </c>
      <c r="AO8">
        <v>384802.8</v>
      </c>
      <c r="AP8">
        <v>395675.5</v>
      </c>
      <c r="AQ8">
        <v>440904.9</v>
      </c>
      <c r="AR8">
        <v>437184.1</v>
      </c>
      <c r="AS8">
        <v>409380.7</v>
      </c>
      <c r="AT8">
        <v>411268.6</v>
      </c>
      <c r="AU8">
        <v>427899</v>
      </c>
      <c r="AV8">
        <v>360519.5</v>
      </c>
      <c r="AW8">
        <v>461675.6</v>
      </c>
      <c r="AX8">
        <v>547295.19999999995</v>
      </c>
      <c r="AY8">
        <v>385093.4</v>
      </c>
      <c r="AZ8">
        <v>393675.9</v>
      </c>
      <c r="BA8">
        <v>451604.8</v>
      </c>
      <c r="BB8">
        <v>421388.79999999999</v>
      </c>
      <c r="BC8">
        <v>369605.1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</row>
    <row r="9" spans="1:66" s="8" customFormat="1">
      <c r="A9" s="16" t="s">
        <v>23</v>
      </c>
      <c r="B9">
        <v>25025.45</v>
      </c>
      <c r="C9">
        <v>16086.26</v>
      </c>
      <c r="D9">
        <v>12621.95</v>
      </c>
      <c r="E9">
        <v>13909.02</v>
      </c>
      <c r="F9">
        <v>13639.77</v>
      </c>
      <c r="G9">
        <v>20497.66</v>
      </c>
      <c r="H9">
        <v>19832.8</v>
      </c>
      <c r="I9">
        <v>17226.54</v>
      </c>
      <c r="J9">
        <v>15614</v>
      </c>
      <c r="K9">
        <v>16016.76</v>
      </c>
      <c r="L9">
        <v>12395.87</v>
      </c>
      <c r="M9">
        <v>22174.86</v>
      </c>
      <c r="N9">
        <v>11398.64</v>
      </c>
      <c r="O9">
        <v>15617.64</v>
      </c>
      <c r="P9">
        <v>17866.5</v>
      </c>
      <c r="Q9">
        <v>17756.18</v>
      </c>
      <c r="R9">
        <v>26781.08</v>
      </c>
      <c r="S9">
        <v>15263.73</v>
      </c>
      <c r="T9">
        <v>15938.82</v>
      </c>
      <c r="U9">
        <v>19881.46</v>
      </c>
      <c r="V9">
        <v>20536.78</v>
      </c>
      <c r="W9">
        <v>16366.63</v>
      </c>
      <c r="X9">
        <v>14449.87</v>
      </c>
      <c r="Y9">
        <v>17290.95</v>
      </c>
      <c r="Z9">
        <v>14489.72</v>
      </c>
      <c r="AA9">
        <v>19972.29</v>
      </c>
      <c r="AB9">
        <v>16445.77</v>
      </c>
      <c r="AC9">
        <v>20515.060000000001</v>
      </c>
      <c r="AD9">
        <v>16998.27</v>
      </c>
      <c r="AE9">
        <v>14201.57</v>
      </c>
      <c r="AF9">
        <v>19459.64</v>
      </c>
      <c r="AG9">
        <v>25902.37</v>
      </c>
      <c r="AH9">
        <v>23803.52</v>
      </c>
      <c r="AI9">
        <v>17816.03</v>
      </c>
      <c r="AJ9">
        <v>21474.16</v>
      </c>
      <c r="AK9">
        <v>18877.36</v>
      </c>
      <c r="AL9">
        <v>20631.759999999998</v>
      </c>
      <c r="AM9">
        <v>15895.44</v>
      </c>
      <c r="AN9">
        <v>14929.5</v>
      </c>
      <c r="AO9">
        <v>13846.62</v>
      </c>
      <c r="AP9">
        <v>13935.49</v>
      </c>
      <c r="AQ9">
        <v>13192.63</v>
      </c>
      <c r="AR9">
        <v>15121.82</v>
      </c>
      <c r="AS9">
        <v>16313.35</v>
      </c>
      <c r="AT9">
        <v>12593.11</v>
      </c>
      <c r="AU9">
        <v>17726.62</v>
      </c>
      <c r="AV9">
        <v>19184.169999999998</v>
      </c>
      <c r="AW9">
        <v>12015.68</v>
      </c>
      <c r="AX9">
        <v>17860.5</v>
      </c>
      <c r="AY9">
        <v>23303.42</v>
      </c>
      <c r="AZ9">
        <v>28112.26</v>
      </c>
      <c r="BA9">
        <v>17932.240000000002</v>
      </c>
      <c r="BB9">
        <v>15802.93</v>
      </c>
      <c r="BC9">
        <v>20232.560000000001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</row>
    <row r="10" spans="1:66" s="8" customFormat="1">
      <c r="A10" s="16" t="s">
        <v>22</v>
      </c>
      <c r="B10">
        <v>7639.9380000000001</v>
      </c>
      <c r="C10">
        <v>43827.360000000001</v>
      </c>
      <c r="D10">
        <v>4192.5069999999996</v>
      </c>
      <c r="E10">
        <v>992.06399999999996</v>
      </c>
      <c r="F10">
        <v>26221.41</v>
      </c>
      <c r="G10">
        <v>19780.91</v>
      </c>
      <c r="H10">
        <v>16138.77</v>
      </c>
      <c r="I10">
        <v>21358.1</v>
      </c>
      <c r="J10">
        <v>2807.6660000000002</v>
      </c>
      <c r="K10">
        <v>21517.42</v>
      </c>
      <c r="L10">
        <v>28238.46</v>
      </c>
      <c r="M10">
        <v>44824.5</v>
      </c>
      <c r="N10">
        <v>20833.259999999998</v>
      </c>
      <c r="O10">
        <v>1968.473</v>
      </c>
      <c r="P10">
        <v>6092.4250000000002</v>
      </c>
      <c r="Q10">
        <v>18519.810000000001</v>
      </c>
      <c r="R10">
        <v>4138.7910000000002</v>
      </c>
      <c r="S10">
        <v>23323.119999999999</v>
      </c>
      <c r="T10">
        <v>40529.980000000003</v>
      </c>
      <c r="U10">
        <v>18112.73</v>
      </c>
      <c r="V10">
        <v>11939.38</v>
      </c>
      <c r="W10">
        <v>25614.43</v>
      </c>
      <c r="X10">
        <v>27408.63</v>
      </c>
      <c r="Y10">
        <v>6036.9840000000004</v>
      </c>
      <c r="Z10">
        <v>2654.0050000000001</v>
      </c>
      <c r="AA10">
        <v>49986.52</v>
      </c>
      <c r="AB10">
        <v>3814.1860000000001</v>
      </c>
      <c r="AC10">
        <v>16749.939999999999</v>
      </c>
      <c r="AD10">
        <v>46567.94</v>
      </c>
      <c r="AE10">
        <v>16618.21</v>
      </c>
      <c r="AF10">
        <v>20746.55</v>
      </c>
      <c r="AG10">
        <v>12696.39</v>
      </c>
      <c r="AH10">
        <v>28767.67</v>
      </c>
      <c r="AI10">
        <v>7684.9210000000003</v>
      </c>
      <c r="AJ10">
        <v>26444.51</v>
      </c>
      <c r="AK10">
        <v>10794.16</v>
      </c>
      <c r="AL10">
        <v>39316.230000000003</v>
      </c>
      <c r="AM10">
        <v>24797.54</v>
      </c>
      <c r="AN10">
        <v>20394.990000000002</v>
      </c>
      <c r="AO10">
        <v>8750.8439999999991</v>
      </c>
      <c r="AP10">
        <v>17387.36</v>
      </c>
      <c r="AQ10">
        <v>34101.040000000001</v>
      </c>
      <c r="AR10">
        <v>10606.17</v>
      </c>
      <c r="AS10">
        <v>13749.28</v>
      </c>
      <c r="AT10">
        <v>16255.76</v>
      </c>
      <c r="AU10">
        <v>18250.77</v>
      </c>
      <c r="AV10">
        <v>44661.35</v>
      </c>
      <c r="AW10">
        <v>38498.29</v>
      </c>
      <c r="AX10">
        <v>29017.53</v>
      </c>
      <c r="AY10">
        <v>24068.06</v>
      </c>
      <c r="AZ10">
        <v>31017.53</v>
      </c>
      <c r="BA10">
        <v>7021.11</v>
      </c>
      <c r="BB10">
        <v>30950.799999999999</v>
      </c>
      <c r="BC10">
        <v>19642.45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</row>
    <row r="11" spans="1:66" s="8" customFormat="1">
      <c r="A11" s="16" t="s">
        <v>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</row>
    <row r="12" spans="1:66" s="8" customFormat="1">
      <c r="A12" s="16" t="s">
        <v>20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6" s="10" customFormat="1">
      <c r="A13" s="13" t="s">
        <v>19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/>
      <c r="BK13"/>
      <c r="BL13"/>
      <c r="BM13"/>
      <c r="BN13"/>
    </row>
    <row r="14" spans="1:66">
      <c r="A14" s="13" t="s">
        <v>18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/>
      <c r="BK14"/>
      <c r="BL14"/>
      <c r="BM14"/>
      <c r="BN14"/>
    </row>
    <row r="15" spans="1:66">
      <c r="A15" s="13" t="s">
        <v>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/>
      <c r="BK15"/>
      <c r="BL15"/>
      <c r="BM15"/>
      <c r="BN15"/>
    </row>
    <row r="16" spans="1:66">
      <c r="A16" s="13" t="s">
        <v>16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/>
      <c r="BE16"/>
      <c r="BF16"/>
      <c r="BG16"/>
      <c r="BH16"/>
      <c r="BI16"/>
    </row>
    <row r="17" spans="1:61">
      <c r="A17" s="13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 s="13" t="s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/>
      <c r="BE18"/>
      <c r="BF18"/>
      <c r="BG18"/>
      <c r="BH18"/>
      <c r="BI18"/>
    </row>
    <row r="19" spans="1:61">
      <c r="A19" s="13" t="s">
        <v>13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/>
      <c r="BE19"/>
      <c r="BF19"/>
      <c r="BG19"/>
      <c r="BH19"/>
      <c r="BI19"/>
    </row>
    <row r="20" spans="1:61">
      <c r="A20" s="13" t="s">
        <v>12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/>
      <c r="BE20"/>
      <c r="BF20"/>
      <c r="BG20"/>
      <c r="BH20"/>
      <c r="BI20"/>
    </row>
    <row r="21" spans="1:61">
      <c r="A21" s="13" t="s">
        <v>11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/>
      <c r="BE21"/>
      <c r="BF21"/>
      <c r="BG21"/>
      <c r="BH21"/>
      <c r="BI21"/>
    </row>
    <row r="22" spans="1:61">
      <c r="A22" s="13" t="s">
        <v>10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/>
      <c r="BE22"/>
      <c r="BF22"/>
      <c r="BG22"/>
      <c r="BH22"/>
      <c r="BI22"/>
    </row>
    <row r="23" spans="1:61">
      <c r="A23" s="13" t="s">
        <v>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/>
      <c r="BE23"/>
      <c r="BF23"/>
      <c r="BG23"/>
      <c r="BH23"/>
      <c r="BI23"/>
    </row>
    <row r="24" spans="1:61">
      <c r="A24" s="13" t="s">
        <v>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/>
      <c r="BE24"/>
      <c r="BF24"/>
      <c r="BG24"/>
      <c r="BH24"/>
      <c r="BI24"/>
    </row>
    <row r="25" spans="1:61">
      <c r="A25" s="15" t="s">
        <v>32</v>
      </c>
      <c r="B25" s="14">
        <f t="shared" ref="B25:AG25" si="0">SUM(B8:B24)</f>
        <v>502630.48800000001</v>
      </c>
      <c r="C25" s="14">
        <f t="shared" si="0"/>
        <v>469443.82</v>
      </c>
      <c r="D25" s="14">
        <f t="shared" si="0"/>
        <v>408776.25699999998</v>
      </c>
      <c r="E25" s="14">
        <f t="shared" si="0"/>
        <v>381781.98400000005</v>
      </c>
      <c r="F25" s="14">
        <f t="shared" si="0"/>
        <v>344509.38</v>
      </c>
      <c r="G25" s="14">
        <f t="shared" si="0"/>
        <v>476692.16999999993</v>
      </c>
      <c r="H25" s="14">
        <f t="shared" si="0"/>
        <v>385354.87</v>
      </c>
      <c r="I25" s="14">
        <f t="shared" si="0"/>
        <v>422627.83999999997</v>
      </c>
      <c r="J25" s="14">
        <f t="shared" si="0"/>
        <v>381969.86600000004</v>
      </c>
      <c r="K25" s="14">
        <f t="shared" si="0"/>
        <v>412711.67999999999</v>
      </c>
      <c r="L25" s="14">
        <f t="shared" si="0"/>
        <v>373591.63</v>
      </c>
      <c r="M25" s="14">
        <f t="shared" si="0"/>
        <v>508382.16</v>
      </c>
      <c r="N25" s="14">
        <f t="shared" si="0"/>
        <v>372197.2</v>
      </c>
      <c r="O25" s="14">
        <f t="shared" si="0"/>
        <v>349450.11300000001</v>
      </c>
      <c r="P25" s="14">
        <f t="shared" si="0"/>
        <v>356957.42499999999</v>
      </c>
      <c r="Q25" s="14">
        <f t="shared" si="0"/>
        <v>496237.99</v>
      </c>
      <c r="R25" s="14">
        <f t="shared" si="0"/>
        <v>485828.77100000007</v>
      </c>
      <c r="S25" s="14">
        <f t="shared" si="0"/>
        <v>458384.25</v>
      </c>
      <c r="T25" s="14">
        <f t="shared" si="0"/>
        <v>443373.39999999997</v>
      </c>
      <c r="U25" s="14">
        <f t="shared" si="0"/>
        <v>402247.59</v>
      </c>
      <c r="V25" s="14">
        <f t="shared" si="0"/>
        <v>500487.16000000003</v>
      </c>
      <c r="W25" s="14">
        <f t="shared" si="0"/>
        <v>399890.46</v>
      </c>
      <c r="X25" s="14">
        <f t="shared" si="0"/>
        <v>450999.7</v>
      </c>
      <c r="Y25" s="14">
        <f t="shared" si="0"/>
        <v>380426.63400000002</v>
      </c>
      <c r="Z25" s="14">
        <f t="shared" si="0"/>
        <v>465996.125</v>
      </c>
      <c r="AA25" s="14">
        <f t="shared" si="0"/>
        <v>565466.80999999994</v>
      </c>
      <c r="AB25" s="14">
        <f t="shared" si="0"/>
        <v>356115.65600000002</v>
      </c>
      <c r="AC25" s="14">
        <f t="shared" si="0"/>
        <v>450717.8</v>
      </c>
      <c r="AD25" s="14">
        <f t="shared" si="0"/>
        <v>494128.71</v>
      </c>
      <c r="AE25" s="14">
        <f t="shared" si="0"/>
        <v>473036.78</v>
      </c>
      <c r="AF25" s="14">
        <f t="shared" si="0"/>
        <v>461662.09</v>
      </c>
      <c r="AG25" s="14">
        <f t="shared" si="0"/>
        <v>477748.06</v>
      </c>
      <c r="AH25" s="14">
        <f t="shared" ref="AH25:BC25" si="1">SUM(AH8:AH24)</f>
        <v>460543.39</v>
      </c>
      <c r="AI25" s="14">
        <f t="shared" si="1"/>
        <v>432413.951</v>
      </c>
      <c r="AJ25" s="14">
        <f t="shared" si="1"/>
        <v>509323.87</v>
      </c>
      <c r="AK25" s="14">
        <f t="shared" si="1"/>
        <v>513267.81999999995</v>
      </c>
      <c r="AL25" s="14">
        <f t="shared" si="1"/>
        <v>496825.99</v>
      </c>
      <c r="AM25" s="14">
        <f t="shared" si="1"/>
        <v>419155.48</v>
      </c>
      <c r="AN25" s="14">
        <f t="shared" si="1"/>
        <v>407494.79</v>
      </c>
      <c r="AO25" s="14">
        <f t="shared" si="1"/>
        <v>407400.26399999997</v>
      </c>
      <c r="AP25" s="14">
        <f t="shared" si="1"/>
        <v>426998.35</v>
      </c>
      <c r="AQ25" s="14">
        <f t="shared" si="1"/>
        <v>488198.57</v>
      </c>
      <c r="AR25" s="14">
        <f t="shared" si="1"/>
        <v>462912.08999999997</v>
      </c>
      <c r="AS25" s="14">
        <f t="shared" si="1"/>
        <v>439443.33</v>
      </c>
      <c r="AT25" s="14">
        <f t="shared" si="1"/>
        <v>440117.47</v>
      </c>
      <c r="AU25" s="14">
        <f t="shared" si="1"/>
        <v>463876.39</v>
      </c>
      <c r="AV25" s="14">
        <f t="shared" si="1"/>
        <v>424365.01999999996</v>
      </c>
      <c r="AW25" s="14">
        <f t="shared" si="1"/>
        <v>512189.56999999995</v>
      </c>
      <c r="AX25" s="14">
        <f t="shared" si="1"/>
        <v>594173.23</v>
      </c>
      <c r="AY25" s="14">
        <f t="shared" si="1"/>
        <v>432464.88</v>
      </c>
      <c r="AZ25" s="14">
        <f t="shared" si="1"/>
        <v>452805.69000000006</v>
      </c>
      <c r="BA25" s="14">
        <f t="shared" si="1"/>
        <v>476558.14999999997</v>
      </c>
      <c r="BB25" s="14">
        <f t="shared" si="1"/>
        <v>468142.52999999997</v>
      </c>
      <c r="BC25" s="14">
        <f t="shared" si="1"/>
        <v>409480.11</v>
      </c>
      <c r="BD25" s="14"/>
      <c r="BE25" s="14"/>
      <c r="BF25" s="14"/>
      <c r="BG25" s="14"/>
      <c r="BH25" s="14"/>
      <c r="BI25" s="14"/>
    </row>
    <row r="26" spans="1:61">
      <c r="A26" s="13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1"/>
      <c r="AG26" s="9"/>
    </row>
    <row r="27" spans="1:61"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10"/>
    </row>
    <row r="28" spans="1:61" ht="25">
      <c r="B28" s="9"/>
      <c r="C28" s="9"/>
      <c r="D28" s="9"/>
      <c r="E28" s="9"/>
      <c r="F28" s="9"/>
      <c r="G28" s="9"/>
      <c r="H28" s="9"/>
      <c r="I28" s="9"/>
      <c r="J28" s="24" t="s">
        <v>92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</row>
    <row r="31" spans="1:61">
      <c r="A31" s="7" t="s">
        <v>31</v>
      </c>
    </row>
    <row r="32" spans="1:61">
      <c r="A32" s="1" t="s">
        <v>27</v>
      </c>
    </row>
    <row r="33" spans="1:39">
      <c r="B33" s="1" t="s">
        <v>25</v>
      </c>
      <c r="C33" s="4" t="s">
        <v>24</v>
      </c>
      <c r="D33" s="5" t="s">
        <v>23</v>
      </c>
      <c r="E33" s="5" t="s">
        <v>22</v>
      </c>
      <c r="F33" s="5" t="s">
        <v>21</v>
      </c>
      <c r="G33" s="5" t="s">
        <v>20</v>
      </c>
      <c r="H33" s="4" t="s">
        <v>19</v>
      </c>
      <c r="I33" s="4" t="s">
        <v>18</v>
      </c>
      <c r="J33" s="4" t="s">
        <v>17</v>
      </c>
      <c r="K33" s="4" t="s">
        <v>16</v>
      </c>
      <c r="L33" s="4" t="s">
        <v>15</v>
      </c>
      <c r="M33" s="4" t="s">
        <v>14</v>
      </c>
      <c r="N33" s="4" t="s">
        <v>13</v>
      </c>
      <c r="O33" s="4" t="s">
        <v>12</v>
      </c>
      <c r="P33" s="4" t="s">
        <v>11</v>
      </c>
      <c r="Q33" s="4" t="s">
        <v>10</v>
      </c>
      <c r="R33" s="4" t="s">
        <v>9</v>
      </c>
      <c r="S33" s="4" t="s">
        <v>8</v>
      </c>
      <c r="T33" s="4"/>
      <c r="V33" s="1" t="s">
        <v>26</v>
      </c>
    </row>
    <row r="34" spans="1:39">
      <c r="B34" s="1">
        <v>0</v>
      </c>
      <c r="C34" s="6">
        <f>((AVERAGE(B8,E8,H8))/AVERAGE(B25,E25,H25))*100</f>
        <v>93.420996174903976</v>
      </c>
      <c r="D34" s="6">
        <f>(AVERAGE(B9,E9,H9)/AVERAGE(B25,E25,H25))*100</f>
        <v>4.6281919573893084</v>
      </c>
      <c r="E34" s="6">
        <f>(AVERAGE(B10,E10,H10)/AVERAGE(B25,E25,H25))*100</f>
        <v>1.9508118677067059</v>
      </c>
      <c r="F34" s="6">
        <f>(AVERAGE(B11,E11,H11)/AVERAGE(B25,E25,H25))*100</f>
        <v>0</v>
      </c>
      <c r="G34" s="6">
        <f>(AVERAGE(B12,E12,H12)/AVERAGE(B25,E25,H25))*100</f>
        <v>0</v>
      </c>
      <c r="H34" s="6">
        <f>(AVERAGE(B13,E13,H13)/AVERAGE(B25,E25,H25))*100</f>
        <v>0</v>
      </c>
      <c r="I34" s="6">
        <f>(AVERAGE(B14,E14,H14)/AVERAGE(B25,E25,H25))*100</f>
        <v>0</v>
      </c>
      <c r="J34" s="6">
        <f>(AVERAGE(B15,E15,H15)/AVERAGE(B25,E25,H25))*100</f>
        <v>0</v>
      </c>
      <c r="K34" s="6">
        <f>(AVERAGE(B16,E16,H16)/AVERAGE(B25,E25,H25))*100</f>
        <v>0</v>
      </c>
      <c r="L34" s="6">
        <f>(AVERAGE(B17,E17,H17)/AVERAGE(B25,E25,H25))*100</f>
        <v>0</v>
      </c>
      <c r="M34" s="6">
        <f>(AVERAGE(B18,E18,H18)/AVERAGE(B25,E25,H25))*100</f>
        <v>0</v>
      </c>
      <c r="N34" s="6">
        <f>(AVERAGE(B19,E19,H19)/AVERAGE(B25,E25,H25))*100</f>
        <v>0</v>
      </c>
      <c r="O34" s="6">
        <f>(AVERAGE(B20,E20,H20)/AVERAGE(B25,E25,H25))*100</f>
        <v>0</v>
      </c>
      <c r="P34" s="6">
        <f>(AVERAGE(B21,E21,H21)/AVERAGE(B25,E25,H25))*100</f>
        <v>0</v>
      </c>
      <c r="Q34" s="6">
        <f>(AVERAGE(B22,E22,H22)/AVERAGE(B25,E25,H25))*100</f>
        <v>0</v>
      </c>
      <c r="R34" s="6">
        <f>(AVERAGE(B23,E23,H23)/AVERAGE(B25,E25,H25))*100</f>
        <v>0</v>
      </c>
      <c r="S34" s="6">
        <f>(AVERAGE(B24,E24,H24)/AVERAGE(B25,E25,H25))*100</f>
        <v>0</v>
      </c>
      <c r="T34" s="6"/>
      <c r="U34" s="6"/>
      <c r="V34" s="6">
        <f t="shared" ref="V34:V39" si="2">SUM(D34:T34)</f>
        <v>6.5790038250960148</v>
      </c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spans="1:39">
      <c r="B35" s="1">
        <v>5</v>
      </c>
      <c r="C35" s="6">
        <f>(AVERAGE(K8,N8,Q8)/AVERAGE(K25,N25,Q25))*100</f>
        <v>91.722879516538171</v>
      </c>
      <c r="D35" s="6">
        <f>(AVERAGE(K9,N9,Q9)/AVERAGE(K25,N25,Q25))*100</f>
        <v>3.5258705350464616</v>
      </c>
      <c r="E35" s="6">
        <f>(AVERAGE($K10,$N10,$Q10)/AVERAGE(K25,N25,Q25))*100</f>
        <v>4.7512499484153583</v>
      </c>
      <c r="F35" s="6">
        <f>(AVERAGE(K11,N11,Q11)/AVERAGE(K25,N25,Q25))*100</f>
        <v>0</v>
      </c>
      <c r="G35" s="6">
        <f>(AVERAGE(K12,N12,Q12)/AVERAGE(K25,N25,Q25))*100</f>
        <v>0</v>
      </c>
      <c r="H35" s="6">
        <f>(AVERAGE($K13,$N13,$Q13)/AVERAGE(K25,N25,Q25))*100</f>
        <v>0</v>
      </c>
      <c r="I35" s="6">
        <f>(AVERAGE(K14,N14,Q14)/AVERAGE(K25,N25,Q25))*100</f>
        <v>0</v>
      </c>
      <c r="J35" s="6">
        <f>(AVERAGE(K15,N15,Q15)/AVERAGE(K25,N25,Q25))*100</f>
        <v>0</v>
      </c>
      <c r="K35" s="6">
        <f>(AVERAGE(K16,N16,Q16)/AVERAGE(K25,N25,Q25))*100</f>
        <v>0</v>
      </c>
      <c r="L35" s="6">
        <f>(AVERAGE(K17,N17,Q17)/AVERAGE(K25,N25,Q25))*100</f>
        <v>0</v>
      </c>
      <c r="M35" s="6">
        <f>(AVERAGE(K18,N18,Q18)/AVERAGE(K25,N25,Q25))*100</f>
        <v>0</v>
      </c>
      <c r="N35" s="6">
        <f>(AVERAGE(K19,N19,Q19)/AVERAGE(K25,N25,Q25))*100</f>
        <v>0</v>
      </c>
      <c r="O35" s="6">
        <f>(AVERAGE(K20,N20,Q20)/AVERAGE(K25,N25,Q25))*100</f>
        <v>0</v>
      </c>
      <c r="P35" s="6">
        <f>(AVERAGE(K21,N21,Q21)/AVERAGE(K25,N25,Q25))*100</f>
        <v>0</v>
      </c>
      <c r="Q35" s="6">
        <f>(AVERAGE(K22,N22,Q22)/AVERAGE(K25,N25,Q25))*100</f>
        <v>0</v>
      </c>
      <c r="R35" s="6">
        <f>(AVERAGE(K23,N23,Q23)/AVERAGE(K25,N25,Q25))*100</f>
        <v>0</v>
      </c>
      <c r="S35" s="6">
        <f>(AVERAGE(K24,N24,Q24)/AVERAGE(K25,N25,Q25))*100</f>
        <v>0</v>
      </c>
      <c r="T35" s="6"/>
      <c r="U35" s="6"/>
      <c r="V35" s="6">
        <f t="shared" si="2"/>
        <v>8.2771204834618199</v>
      </c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spans="1:39">
      <c r="B36" s="1">
        <v>15</v>
      </c>
      <c r="C36" s="6">
        <f>(AVERAGE(T8,W8,Z8)/AVERAGE(T25,W25,Z25))*100</f>
        <v>91.171074780842716</v>
      </c>
      <c r="D36" s="6">
        <f>(AVERAGE(T9,W9,Z9)/AVERAGE(T25,W25,Z25))*100</f>
        <v>3.5741694190707283</v>
      </c>
      <c r="E36" s="6">
        <f>(AVERAGE(T10,W10,Z10)/AVERAGE(T25,W25,Z25))*100</f>
        <v>5.254755800086568</v>
      </c>
      <c r="F36" s="6">
        <f>(AVERAGE(T11,W11,Z11)/AVERAGE(T25,W25,Z25))*100</f>
        <v>0</v>
      </c>
      <c r="G36" s="6">
        <f>(AVERAGE(T12,W12,Z12)/AVERAGE(T25,W25,Z25))*100</f>
        <v>0</v>
      </c>
      <c r="H36" s="6">
        <f>(AVERAGE(T13,W13,Z13)/AVERAGE(T25,W25,Z25))*100</f>
        <v>0</v>
      </c>
      <c r="I36" s="6">
        <f>(AVERAGE(T14,W14,Z14)/AVERAGE(T25,W25,Z25))*100</f>
        <v>0</v>
      </c>
      <c r="J36" s="6">
        <f>(AVERAGE(T15,W15,Z15)/AVERAGE(T25,W25,Z25))*100</f>
        <v>0</v>
      </c>
      <c r="K36" s="6">
        <f>(AVERAGE(T16,W16,Z16)/AVERAGE(T25,W25,Z25))*100</f>
        <v>0</v>
      </c>
      <c r="L36" s="6">
        <f>(AVERAGE(T17,W17,Z17)/AVERAGE(T25,W25,Z25))*100</f>
        <v>0</v>
      </c>
      <c r="M36" s="6">
        <f>(AVERAGE(T18,W18,Z18)/AVERAGE(T25,W25,Z25))*100</f>
        <v>0</v>
      </c>
      <c r="N36" s="6">
        <f>(AVERAGE(T19,W19,Z19)/AVERAGE(T25,W25,Z25))*100</f>
        <v>0</v>
      </c>
      <c r="O36" s="6">
        <f>(AVERAGE(T20,W20,Z20)/AVERAGE(T25,W25,Z25))*100</f>
        <v>0</v>
      </c>
      <c r="P36" s="6">
        <f>(AVERAGE(T21,W21,Z21)/AVERAGE(T25,W25,Z25))*100</f>
        <v>0</v>
      </c>
      <c r="Q36" s="6">
        <f>(AVERAGE(T22,W22,Z22)/AVERAGE(T25,W25,Z25))*100</f>
        <v>0</v>
      </c>
      <c r="R36" s="6">
        <f>(AVERAGE(T23,W23,Z23)/AVERAGE(T25,W25,Z25))*100</f>
        <v>0</v>
      </c>
      <c r="S36" s="6">
        <f>(AVERAGE(T24,W24,Z24)/AVERAGE(T25,W25,Z25))*100</f>
        <v>0</v>
      </c>
      <c r="T36" s="6"/>
      <c r="U36" s="6"/>
      <c r="V36" s="6">
        <f t="shared" si="2"/>
        <v>8.8289252191572967</v>
      </c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spans="1:39">
      <c r="B37" s="1">
        <v>30</v>
      </c>
      <c r="C37" s="6">
        <f>(AVERAGE(AC8,AF8,AI8)/AVERAGE(AC25,AF25,AI25))*100</f>
        <v>92.342905071350629</v>
      </c>
      <c r="D37" s="6">
        <f>(AVERAGE(AC9,AF9,AI9)/AVERAGE(AC25,AF25,AI25))*100</f>
        <v>4.2973672423295994</v>
      </c>
      <c r="E37" s="6">
        <f>(AVERAGE(AC10,AF10,AI10)/AVERAGE(AC25,AF25,AI25))*100</f>
        <v>3.3597276863197649</v>
      </c>
      <c r="F37" s="6">
        <f>(AVERAGE(AC11,AF11,AI11)/AVERAGE(AC25,AF25,AI25))*100</f>
        <v>0</v>
      </c>
      <c r="G37" s="6">
        <f>(AVERAGE(AC12,AF12,AI12)/AVERAGE(AC25,AF25,AI25))*100</f>
        <v>0</v>
      </c>
      <c r="H37" s="6">
        <f>(AVERAGE(AC13,AF13,AI13)/AVERAGE(AC25,AF25,AI25))*100</f>
        <v>0</v>
      </c>
      <c r="I37" s="6">
        <f>(AVERAGE(AC14,AF14,AI14)/AVERAGE(AC25,AF25,AI25))*100</f>
        <v>0</v>
      </c>
      <c r="J37" s="6">
        <f>(AVERAGE(AC15,AF15,AI15)/AVERAGE(AC25,AF25,AI25))*100</f>
        <v>0</v>
      </c>
      <c r="K37" s="6">
        <f>(AVERAGE(AC16,AF16,AI16)/AVERAGE(AC25,AF25,AI25))*100</f>
        <v>0</v>
      </c>
      <c r="L37" s="6">
        <f>(AVERAGE(AC17,AF17,AI17)/AVERAGE(AC25,AF25,AI25))*100</f>
        <v>0</v>
      </c>
      <c r="M37" s="6">
        <f>(AVERAGE(AC18,AF18,AI18)/AVERAGE(AC25,AF25,AI25))*100</f>
        <v>0</v>
      </c>
      <c r="N37" s="6">
        <f>(AVERAGE(AC19,AF19,AI19)/AVERAGE(AC25,AF25,AI25))*100</f>
        <v>0</v>
      </c>
      <c r="O37" s="6">
        <f>(AVERAGE(AC20,AF20,AI20)/AVERAGE(AC25,AF25,AI25))*100</f>
        <v>0</v>
      </c>
      <c r="P37" s="6">
        <f>(AVERAGE(AC21,AF21,AI21)/AVERAGE(AC25,AF25,AI25))*100</f>
        <v>0</v>
      </c>
      <c r="Q37" s="6">
        <f>(AVERAGE(AC22,AF22,AI22)/AVERAGE(AC25,AF25,AI25))*100</f>
        <v>0</v>
      </c>
      <c r="R37" s="6">
        <f>(AVERAGE(AC23,AF23,AI23)/AVERAGE(AC25,AF25,AI25))*100</f>
        <v>0</v>
      </c>
      <c r="S37" s="6">
        <f>(AVERAGE(AC24,AF24,AI24)/AVERAGE(AC25,AF25,AI25))*100</f>
        <v>0</v>
      </c>
      <c r="T37" s="6"/>
      <c r="U37" s="6"/>
      <c r="V37" s="6">
        <f t="shared" si="2"/>
        <v>7.6570949286493644</v>
      </c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spans="1:39">
      <c r="B38" s="1">
        <v>60</v>
      </c>
      <c r="C38" s="6">
        <f>(AVERAGE(AL8,AO8,AR8)/AVERAGE(AL25,AO25,AR25))*100</f>
        <v>92.080286206938538</v>
      </c>
      <c r="D38" s="6">
        <f>(AVERAGE(AL9,AO9,AR9)/AVERAGE(AL25,AO25,AR25))*100</f>
        <v>3.6280307854491713</v>
      </c>
      <c r="E38" s="6">
        <f>(AVERAGE(AL10,AO10,AR10)/AVERAGE(AL25,AO25,AR25))*100</f>
        <v>4.2916830076122858</v>
      </c>
      <c r="F38" s="6">
        <f>(AVERAGE(AL11,AO11,AR11)/AVERAGE(AL25,AO25,AR25))*100</f>
        <v>0</v>
      </c>
      <c r="G38" s="6">
        <f>(AVERAGE(AL12,AO12,AR12)/AVERAGE(AL25,AO25,AR25))*100</f>
        <v>0</v>
      </c>
      <c r="H38" s="6">
        <f>(AVERAGE(AL13,AO13,AR13)/AVERAGE(AL25,AO25,AR25))*100</f>
        <v>0</v>
      </c>
      <c r="I38" s="6">
        <f>(AVERAGE(AL14,AO14,AR14)/AVERAGE(AL25,AO25,AR25))*100</f>
        <v>0</v>
      </c>
      <c r="J38" s="6">
        <f>(AVERAGE(AL15,AO15,AR15)/AVERAGE(AL25,AO25,AR25))*100</f>
        <v>0</v>
      </c>
      <c r="K38" s="6">
        <f>(AVERAGE(AL16,AO16,AR16)/AVERAGE(AL25,AO25,AR25))*100</f>
        <v>0</v>
      </c>
      <c r="L38" s="6">
        <f>(AVERAGE(AL17,AO17,AR17)/AVERAGE(AL25,AO25,AR25))*100</f>
        <v>0</v>
      </c>
      <c r="M38" s="6">
        <f>(AVERAGE(AL18,AO18,AR18)/AVERAGE(AL25,AO25,AR25))*100</f>
        <v>0</v>
      </c>
      <c r="N38" s="6">
        <f>(AVERAGE(AL19,AO19,AR19)/AVERAGE(AL25,AO25,AR25))*100</f>
        <v>0</v>
      </c>
      <c r="O38" s="6">
        <f>(AVERAGE(AL20,AO20,AR20)/AVERAGE(AL25,AO25,AR25))*100</f>
        <v>0</v>
      </c>
      <c r="P38" s="6">
        <f>(AVERAGE(AL21,AO21,AR21)/AVERAGE(AL25,AO25,AR25))*100</f>
        <v>0</v>
      </c>
      <c r="Q38" s="6">
        <f>(AVERAGE(AL22,AO22,AR22)/AVERAGE(AL25,AO25,AR25))*100</f>
        <v>0</v>
      </c>
      <c r="R38" s="6">
        <f>(AVERAGE(AL23,AO23,AR23)/AVERAGE(AL25,AO25,AR25))*100</f>
        <v>0</v>
      </c>
      <c r="S38" s="6">
        <f>(AVERAGE(AL24,AO24,AR24)/AVERAGE(AL25,AO25,AR25))*100</f>
        <v>0</v>
      </c>
      <c r="T38" s="6"/>
      <c r="U38" s="6"/>
      <c r="V38" s="6">
        <f t="shared" si="2"/>
        <v>7.9197137930614572</v>
      </c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spans="1:39">
      <c r="B39" s="1">
        <v>120</v>
      </c>
      <c r="C39" s="1">
        <f>(AVERAGE(AU8,AX8,BA8)/AVERAGE(AU25,AX25,BA25))*100</f>
        <v>92.97483225958122</v>
      </c>
      <c r="D39" s="1">
        <f>(AVERAGE(AU9,AX9,BA9)/AVERAGE(AU25,AX25,BA25))*100</f>
        <v>3.4874943973468868</v>
      </c>
      <c r="E39" s="1">
        <f>(AVERAGE(AU10,AX10,BA10)/AVERAGE(AU25,AX25,BA25))*100</f>
        <v>3.5376733430718912</v>
      </c>
      <c r="F39" s="1">
        <f>(AVERAGE(AU11,AX11,BA11)/AVERAGE(AU25,AX25,BA25))*100</f>
        <v>0</v>
      </c>
      <c r="G39" s="1">
        <f>(AVERAGE(AU12,AX12,BA12)/AVERAGE(AU25,AX25,BA25))*100</f>
        <v>0</v>
      </c>
      <c r="H39" s="1">
        <f>(AVERAGE(AU13,AX13,BA13)/AVERAGE(AU25,AX25,BA25))*100</f>
        <v>0</v>
      </c>
      <c r="I39" s="1">
        <f>(AVERAGE(AU14,AX14,BA14)/AVERAGE(AU25,AX25,BA25))*100</f>
        <v>0</v>
      </c>
      <c r="J39" s="1">
        <f>(AVERAGE(AU15,AX15,BA15)/AVERAGE(AU25,AX25,BA25))*100</f>
        <v>0</v>
      </c>
      <c r="K39" s="1">
        <f>(AVERAGE(AU16,AX16,BA16)/AVERAGE(AU25,AX25,BA25))*100</f>
        <v>0</v>
      </c>
      <c r="L39" s="1">
        <f>(AVERAGE(AU17,AX17,BA17)/AVERAGE(AU25,AX25,BA25))*100</f>
        <v>0</v>
      </c>
      <c r="M39" s="1">
        <f>(AVERAGE(AU18,AX18,BA18)/AVERAGE(AU25,AX25,BA25))*100</f>
        <v>0</v>
      </c>
      <c r="N39" s="1">
        <f>(AVERAGE(AU19,AX19,BA19)/AVERAGE(AU25,AX25,BA25))*100</f>
        <v>0</v>
      </c>
      <c r="O39" s="1">
        <f>(AVERAGE(AU20,AX20,BA20)/AVERAGE(AU25,AX25,BA25))*100</f>
        <v>0</v>
      </c>
      <c r="P39" s="1">
        <f>(AVERAGE(AU21,AX21,BA21)/AVERAGE(AU25,AX25,BA25))*100</f>
        <v>0</v>
      </c>
      <c r="Q39" s="1">
        <f>(AVERAGE(AU22,AX22,BA22)/AVERAGE(AU25,AX25,BA25))*100</f>
        <v>0</v>
      </c>
      <c r="R39" s="1">
        <f>(AVERAGE(AU23,AX23,BA23)/AVERAGE(AU25,AX25,BA25))*100</f>
        <v>0</v>
      </c>
      <c r="S39" s="1">
        <f>(AVERAGE(AU24,AX24,BA24)/AVERAGE(AU25,AX25,BA25))*100</f>
        <v>0</v>
      </c>
      <c r="V39" s="6">
        <f t="shared" si="2"/>
        <v>7.0251677404187785</v>
      </c>
    </row>
    <row r="41" spans="1:39">
      <c r="A41" s="1" t="s">
        <v>0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9">
      <c r="B42" s="1" t="s">
        <v>25</v>
      </c>
      <c r="C42" s="4" t="s">
        <v>24</v>
      </c>
      <c r="D42" s="5" t="s">
        <v>23</v>
      </c>
      <c r="E42" s="5" t="s">
        <v>22</v>
      </c>
      <c r="F42" s="5" t="s">
        <v>21</v>
      </c>
      <c r="G42" s="5" t="s">
        <v>20</v>
      </c>
      <c r="H42" s="4" t="s">
        <v>19</v>
      </c>
      <c r="I42" s="4" t="s">
        <v>18</v>
      </c>
      <c r="J42" s="4" t="s">
        <v>17</v>
      </c>
      <c r="K42" s="4" t="s">
        <v>16</v>
      </c>
      <c r="L42" s="4" t="s">
        <v>15</v>
      </c>
      <c r="M42" s="4" t="s">
        <v>14</v>
      </c>
      <c r="N42" s="4" t="s">
        <v>13</v>
      </c>
      <c r="O42" s="4" t="s">
        <v>12</v>
      </c>
      <c r="P42" s="4" t="s">
        <v>11</v>
      </c>
      <c r="Q42" s="4" t="s">
        <v>10</v>
      </c>
      <c r="R42" s="4" t="s">
        <v>9</v>
      </c>
      <c r="S42" s="4" t="s">
        <v>8</v>
      </c>
      <c r="T42" s="4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9">
      <c r="B43" s="1">
        <v>0</v>
      </c>
      <c r="C43" s="8">
        <f>STDEV(((B8/B25)*100),((E8/E25)*100),((H8/H25)*100))</f>
        <v>2.7166959527879335</v>
      </c>
      <c r="D43" s="8">
        <f>STDEV(((B9/B25)*100),((E9/E25)*100),((H9/H25)*100))</f>
        <v>0.82387508483648375</v>
      </c>
      <c r="E43" s="8">
        <f>STDEV(((B10/B25)*100),((E10/E25)*100),((H10/H25)*100))</f>
        <v>2.0056981418922963</v>
      </c>
      <c r="F43" s="8">
        <f>STDEV(((B11/B25)*100),((E11/E25)*100),((H11/H25)*100))</f>
        <v>0</v>
      </c>
      <c r="G43" s="8">
        <f>STDEV(((B12/B25)*100),((E12/E25)*100),((H12/H25)*100))</f>
        <v>0</v>
      </c>
      <c r="H43" s="8">
        <f>STDEV(((B13/B25)*100),((E13/E25)*100),((H13/H25)*100))</f>
        <v>0</v>
      </c>
      <c r="I43" s="8">
        <f>STDEV(((B14/B25)*100),((E14/E25)*100),((H14/H25)*100))</f>
        <v>0</v>
      </c>
      <c r="J43" s="8">
        <f>STDEV(((B15/B25)*100),((E15/E25)*100),((H15/H25)*100))</f>
        <v>0</v>
      </c>
      <c r="K43" s="8">
        <f>STDEV(((B16/B25)*100),((E16/E25)*100),((H16/H25)*100))</f>
        <v>0</v>
      </c>
      <c r="L43" s="8">
        <f>STDEV(((B17/B25)*100),((E17/E25)*100),((H17/H25)*100))</f>
        <v>0</v>
      </c>
      <c r="M43" s="8">
        <f>STDEV(((B18/$B$25)*100),((E18/$E$25)*100),((H18/$H$25)*100))</f>
        <v>0</v>
      </c>
      <c r="N43" s="8">
        <f>STDEV(((B19/B25)*100),((E19/E25)*100),((H19/H25)*100))</f>
        <v>0</v>
      </c>
      <c r="O43" s="8">
        <f>STDEV(((B20/B25)*100),((E20/E25)*100),((H20/H25)*100))</f>
        <v>0</v>
      </c>
      <c r="P43" s="8">
        <f>STDEV(((B21/B25)*100),((E21/E25)*100),((H21/H25)*100))</f>
        <v>0</v>
      </c>
      <c r="Q43" s="8">
        <f>STDEV(((B22/B25)*100),((E22/E25)*100),((H22/H25)*100))</f>
        <v>0</v>
      </c>
      <c r="R43" s="8">
        <f>STDEV(((B23/B25)*100),((E23/E25)*100),((H23/H25)*100))</f>
        <v>0</v>
      </c>
      <c r="S43" s="8">
        <f>STDEV(((B24/B25)*100),((E24/E25)*100),((H24/H25)*100))</f>
        <v>0</v>
      </c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9">
      <c r="B44" s="1">
        <v>5</v>
      </c>
      <c r="C44" s="1">
        <f>STDEV(((K8/K25)*100),((N8/N25)*100),((Q8/Q25)*100))</f>
        <v>0.93044931475933834</v>
      </c>
      <c r="D44" s="8">
        <f>STDEV(((K9/K25)*100),((N9/N25)*100),((Q9/Q25)*100))</f>
        <v>0.41375742491889533</v>
      </c>
      <c r="E44" s="8">
        <f>STDEV(((K10/K25)*100),((N10/N25)*100),((Q10/Q25)*100))</f>
        <v>0.98504653976110523</v>
      </c>
      <c r="F44" s="8">
        <f>STDEV(((K11/K25)*100),((N11/N25)*100),((Q11/Q25)*100))</f>
        <v>0</v>
      </c>
      <c r="G44" s="8">
        <f>STDEV(((K12/K25)*100),((N12/N25)*100),((Q12/Q25)*100))</f>
        <v>0</v>
      </c>
      <c r="H44" s="8">
        <f>STDEV(((K13/K25)*100),((N13/N25)*100),((Q13/Q25)*100))</f>
        <v>0</v>
      </c>
      <c r="I44" s="8">
        <f>STDEV(((K14/K25)*100),((N14/N25)*100),((Q14/Q25)*100))</f>
        <v>0</v>
      </c>
      <c r="J44" s="8">
        <f>STDEV(((K15/K25)*100),((N15/N25)*100),((Q15/Q25)*100))</f>
        <v>0</v>
      </c>
      <c r="K44" s="8">
        <f>STDEV(((K16/K25)*100),((N16/N25)*100),((Q16/Q25)*100))</f>
        <v>0</v>
      </c>
      <c r="L44" s="8">
        <f>STDEV((($K17/$K$25)*100),(($N17/$N$25)*100),(($Q17/$Q$25)*100))</f>
        <v>0</v>
      </c>
      <c r="M44" s="8">
        <f>STDEV((($K18/$K$25)*100),(($N18/$N$25)*100),(($Q18/$Q$25)*100))</f>
        <v>0</v>
      </c>
      <c r="N44" s="8">
        <f>STDEV((($K19/$K$25)*100),(($N19/$N$25)*100),(($Q19/$Q$25)*100))</f>
        <v>0</v>
      </c>
      <c r="O44" s="8">
        <f>STDEV((($K20/$K$25)*100),(($N20/$N$25)*100),(($Q20/$Q$25)*100))</f>
        <v>0</v>
      </c>
      <c r="P44" s="8">
        <f>STDEV((($K21/$K$25)*100),(($N21/$N$25)*100),(($Q21/$Q$25)*100))</f>
        <v>0</v>
      </c>
      <c r="Q44" s="8">
        <f>STDEV((($K22/$K$25)*100),(($N22/$N$25)*100),(($Q22/$Q$25)*100))</f>
        <v>0</v>
      </c>
      <c r="R44" s="8">
        <f>STDEV((($K23/$K$25)*100),(($N23/$N$25)*100),(($Q23/$Q$25)*100))</f>
        <v>0</v>
      </c>
      <c r="S44" s="8">
        <f>STDEV((($K24/$K$25)*100),(($N24/$N$25)*100),(($Q24/$Q$25)*100))</f>
        <v>0</v>
      </c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9">
      <c r="B45" s="1">
        <v>15</v>
      </c>
      <c r="C45" s="1">
        <f>STDEV(((T8/T25)*100),((W8/W25)*100),((Z8/Z25)*100))</f>
        <v>4.717762248520537</v>
      </c>
      <c r="D45" s="8">
        <f>STDEV(((T9/T25)*100),((W9/W25)*100),((Z9/Z25)*100))</f>
        <v>0.49169824901788467</v>
      </c>
      <c r="E45" s="8">
        <f>STDEV(((T10/T25)*100),((W10/W25)*100),((Z10/Z25)*100))</f>
        <v>4.3782958856518697</v>
      </c>
      <c r="F45" s="8">
        <f>STDEV(((T11/T25)*100),((W11/W25)*100),((Z11/Z25)*100))</f>
        <v>0</v>
      </c>
      <c r="G45" s="8">
        <f>STDEV(((T12/T25)*100),((W12/W25)*100),((Z12/Z25)*100))</f>
        <v>0</v>
      </c>
      <c r="H45" s="8">
        <f>STDEV(((T13/T25)*100),((W13/W25)*100),((Z13/Z25)*100))</f>
        <v>0</v>
      </c>
      <c r="I45" s="8">
        <f>STDEV(((T14/T25)*100),((W14/W25)*100),((Z14/Z25)*100))</f>
        <v>0</v>
      </c>
      <c r="J45" s="8">
        <f>STDEV(((T15/T25)*100),((W15/W25)*100),((Z15/Z25)*100))</f>
        <v>0</v>
      </c>
      <c r="K45" s="8">
        <f>STDEV(((T16/T25)*100),((W16/W25)*100),((Z16/Z25)*100))</f>
        <v>0</v>
      </c>
      <c r="L45" s="8">
        <f>STDEV((($T17/$T$25)*100),(($W17/$W$25)*100),(($Z17/$Z$25)*100))</f>
        <v>0</v>
      </c>
      <c r="M45" s="8">
        <f>STDEV((($T18/$T$25)*100),(($W18/$W$25)*100),(($Z18/$Z$25)*100))</f>
        <v>0</v>
      </c>
      <c r="N45" s="8">
        <f>STDEV((($T19/$T$25)*100),(($W19/$W$25)*100),(($Z19/$Z$25)*100))</f>
        <v>0</v>
      </c>
      <c r="O45" s="8">
        <f>STDEV((($T20/$T$25)*100),(($W20/$W$25)*100),(($Z20/$Z$25)*100))</f>
        <v>0</v>
      </c>
      <c r="P45" s="8">
        <f>STDEV((($T21/$T$25)*100),(($W21/$W$25)*100),(($Z21/$Z$25)*100))</f>
        <v>0</v>
      </c>
      <c r="Q45" s="8">
        <f>STDEV((($T22/$T$25)*100),(($W22/$W$25)*100),(($Z22/$Z$25)*100))</f>
        <v>0</v>
      </c>
      <c r="R45" s="8">
        <f>STDEV((($T23/$T$25)*100),(($W23/$W$25)*100),(($Z23/$Z$25)*100))</f>
        <v>0</v>
      </c>
      <c r="S45" s="8">
        <f>STDEV((($T24/$T$25)*100),(($W24/$W$25)*100),(($Z24/$Z$25)*100))</f>
        <v>0</v>
      </c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9">
      <c r="B46" s="1">
        <v>30</v>
      </c>
      <c r="C46" s="1">
        <f>STDEV(((AC8/AC25)*100),((AF8/AF25)*100),((AI8/AI25)*100))</f>
        <v>1.5121522351642269</v>
      </c>
      <c r="D46" s="8">
        <f>STDEV(((AC9/AC25)*100),((AF9/AF25)*100),((AI9/AI25)*100))</f>
        <v>0.22674005612206477</v>
      </c>
      <c r="E46" s="8">
        <f>STDEV(((AC10/AC25)*100),((AF10/AF25)*100),((AI10/AI25)*100))</f>
        <v>1.399102714802414</v>
      </c>
      <c r="F46" s="8">
        <f>STDEV(((AC11/AC25)*100),((AF11/AF25)*100),((AI11/AI25)*100))</f>
        <v>0</v>
      </c>
      <c r="G46" s="8">
        <f>STDEV(((AC12/AC25)*100),((AF12/AF25)*100),((AI12/AI25)*100))</f>
        <v>0</v>
      </c>
      <c r="H46" s="8">
        <f>STDEV(((AC13/AC25)*100),((AF13/AF25)*100),((AI13/AI25)*100))</f>
        <v>0</v>
      </c>
      <c r="I46" s="8">
        <f>STDEV(((AC14/AC25)*100),((AF14/AF25)*100),((AI14/AI25)*100))</f>
        <v>0</v>
      </c>
      <c r="J46" s="8">
        <f>STDEV(((AC15/AC25)*100),((AF15/AF25)*100),((AI15/AI25)*100))</f>
        <v>0</v>
      </c>
      <c r="K46" s="8">
        <f>STDEV(((AC16/AC25)*100),((AF16/AF25)*100),((AI16/AI25)*100))</f>
        <v>0</v>
      </c>
      <c r="L46" s="8">
        <f>STDEV((($AC$17/$AC$25)*100),(($AF$17/$AF$25)*100),(($AI$17/$AI$25)*100))</f>
        <v>0</v>
      </c>
      <c r="M46" s="8">
        <f>STDEV((($AC$18/$AC$25)*100),(($AF$18/$AF$25)*100),(($AI$18/$AI$25)*100))</f>
        <v>0</v>
      </c>
      <c r="N46" s="8">
        <f>STDEV((($AC$19/$AC$25)*100),(($AF$19/$AF$25)*100),(($AI$19/$AI$25)*100))</f>
        <v>0</v>
      </c>
      <c r="O46" s="8">
        <f>STDEV((($AC$20/$AC$25)*100),(($AF$20/$AF$25)*100),(($AI$20/$AI$25)*100))</f>
        <v>0</v>
      </c>
      <c r="P46" s="8">
        <f>STDEV((($AC$21/$AC$25)*100),(($AF$21/$AF$25)*100),(($AI$21/$AI$25)*100))</f>
        <v>0</v>
      </c>
      <c r="Q46" s="8">
        <f>STDEV((($AC$22/$AC$25)*100),(($AF$22/$AF$25)*100),(($AI$22/$AI$25)*100))</f>
        <v>0</v>
      </c>
      <c r="R46" s="8">
        <f>STDEV((($AC$23/$AC$25)*100),(($AF$23/$AF$25)*100),(($AI$23/$AI$25)*100))</f>
        <v>0</v>
      </c>
      <c r="S46" s="8">
        <f>STDEV((($AC$24/$AC$25)*100),(($AF$24/$AF$25)*100),(($AI$24/$AI$25)*100))</f>
        <v>0</v>
      </c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9">
      <c r="B47" s="1">
        <v>60</v>
      </c>
      <c r="C47" s="1">
        <f>STDEV(((AL8/AL25)*100),((AO8/AO25)*100),((AR8/AR25)*100))</f>
        <v>3.7608016350144728</v>
      </c>
      <c r="D47" s="8">
        <f>STDEV(((AL9/AL25)*100),((AO9/AO25)*100),((AR9/AR25)*100))</f>
        <v>0.47800686123394126</v>
      </c>
      <c r="E47" s="8">
        <f>STDEV(((AL10/AL25)*100),((AO10/AO25)*100),((AR10/AR25)*100))</f>
        <v>3.2881559997878815</v>
      </c>
      <c r="F47" s="8">
        <f>STDEV(((AL11/AL25)*100),((AO11/AO25)*100),((AR11/AR25)*100))</f>
        <v>0</v>
      </c>
      <c r="G47" s="8">
        <f>STDEV(((AL12/AL25)*100),((AO12/AO25)*100),((AR12/AR25)*100))</f>
        <v>0</v>
      </c>
      <c r="H47" s="8">
        <f>STDEV(((AL13/AL25)*100),((AO13/AO25)*100),((AR13/AR25)*100))</f>
        <v>0</v>
      </c>
      <c r="I47" s="8">
        <f>STDEV(((AL14/AL25)*100),((AO14/AO25)*100),((AR14/AR25)*100))</f>
        <v>0</v>
      </c>
      <c r="J47" s="8">
        <f>STDEV(((AL15/AL25)*100),((AO15/AO25)*100),((AR15/AR25)*100))</f>
        <v>0</v>
      </c>
      <c r="K47" s="8">
        <f>STDEV(((AL16/AL25)*100),((AO16/AO25)*100),((AR16/AR25)*100))</f>
        <v>0</v>
      </c>
      <c r="L47" s="8">
        <f>STDEV((($AL$17/$AL$25)*100),(($AO$17/$AO$25)*100),(($AR$17/$AR$25)*100))</f>
        <v>0</v>
      </c>
      <c r="M47" s="8">
        <f>STDEV((($AL$18/$AL$25)*100),(($AO$18/$AO$25)*100),(($AR$18/$AR$25)*100))</f>
        <v>0</v>
      </c>
      <c r="N47" s="8">
        <f>STDEV((($AL$19/$AL$25)*100),(($AO$19/$AO$25)*100),(($AR$19/$AR$25)*100))</f>
        <v>0</v>
      </c>
      <c r="O47" s="8">
        <f>STDEV((($AL$20/$AL$25)*100),(($AO$20/$AO$25)*100),(($AR$20/$AR$25)*100))</f>
        <v>0</v>
      </c>
      <c r="P47" s="8">
        <f>STDEV((($AL$21/$AL$25)*100),(($AO$21/$AO$25)*100),(($AR$21/$AR$25)*100))</f>
        <v>0</v>
      </c>
      <c r="Q47" s="8">
        <f>STDEV((($AL$22/$AL$25)*100),(($AO$22/$AO$25)*100),(($AR$22/$AR$25)*100))</f>
        <v>0</v>
      </c>
      <c r="R47" s="8">
        <f>STDEV((($AL$23/$AL$25)*100),(($AO$23/$AO$25)*100),(($AR$23/$AR$25)*100))</f>
        <v>0</v>
      </c>
      <c r="S47" s="8">
        <f>STDEV((($AL$24/$AL$25)*100),(($AO$24/$AO$25)*100),(($AR$24/$AR$25)*100))</f>
        <v>0</v>
      </c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9">
      <c r="B48" s="1">
        <v>120</v>
      </c>
      <c r="C48" s="1">
        <f>STDEV(((AU8/AU25)*100),((AX8/AX25)*100),((BA8/BA25)*100))</f>
        <v>1.4948479885423491</v>
      </c>
      <c r="D48" s="8">
        <f>STDEV(((AU9/AU25)*100),((AX9/AX25)*100),((BA9/BA25)*100))</f>
        <v>0.45485344481134898</v>
      </c>
      <c r="E48" s="8">
        <f>STDEV(((AU10/AU25)*100),((AX10/AX25)*100),((BA10/BA25)*100))</f>
        <v>1.7601570434580487</v>
      </c>
      <c r="F48" s="8">
        <f>STDEV(((AU11/AU25)*100),((AX11/AX25)*100),((BA11/BA25)*100))</f>
        <v>0</v>
      </c>
      <c r="G48" s="8">
        <f>STDEV(((AU12/AU25)*100),((AX12/AX25)*100),((BA12/BA25)*100))</f>
        <v>0</v>
      </c>
      <c r="H48" s="8">
        <f>STDEV(((AU13/AU25)*100),((AX13/AX25)*100),((BA13/BA25)*100))</f>
        <v>0</v>
      </c>
      <c r="I48" s="8">
        <f>STDEV(((AU14/AU25)*100),((AX14/AX25)*100),((BA14/BA25)*100))</f>
        <v>0</v>
      </c>
      <c r="J48" s="8">
        <f>STDEV(((AU15/AU25)*100),((AX15/AX25)*100),((BA15/BA25)*100))</f>
        <v>0</v>
      </c>
      <c r="K48" s="8">
        <f>STDEV(((AU16/AU25)*100),((AX16/AX25)*100),((BA16/BA25)*100))</f>
        <v>0</v>
      </c>
      <c r="L48" s="8">
        <f>STDEV((($AU$17/$AU$25)*100),(($AX$17/$AX$25)*100),(($BA$17/$BA$25)*100))</f>
        <v>0</v>
      </c>
      <c r="M48" s="8">
        <f>STDEV((($AU$18/$AU$25)*100),(($AX$18/$AX$25)*100),(($BA$18/$BA$25)*100))</f>
        <v>0</v>
      </c>
      <c r="N48" s="8">
        <f>STDEV((($AU$19/$AU$25)*100),(($AX$19/$AX$25)*100),(($BA$19/$BA$25)*100))</f>
        <v>0</v>
      </c>
      <c r="O48" s="8">
        <f>STDEV((($AU$20/$AU$25)*100),(($AX$20/$AX$25)*100),(($BA$20/$BA$25)*100))</f>
        <v>0</v>
      </c>
      <c r="P48" s="8">
        <f>STDEV((($AU$21/$AU$25)*100),(($AX$21/$AX$25)*100),(($BA$21/$BA$25)*100))</f>
        <v>0</v>
      </c>
      <c r="Q48" s="8">
        <f>STDEV((($AU$22/$AU$25)*100),(($AX$22/$AX$25)*100),(($BA$22/$BA$25)*100))</f>
        <v>0</v>
      </c>
      <c r="R48" s="8">
        <f>STDEV((($AU$23/$AU$25)*100),(($AX$23/$AX$25)*100),(($BA$23/$BA$25)*100))</f>
        <v>0</v>
      </c>
      <c r="S48" s="8">
        <f>STDEV((($AU$24/$AU$25)*100),(($AX$24/$AX$25)*100),(($BA$24/$BA$25)*100))</f>
        <v>0</v>
      </c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22"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 spans="1:22">
      <c r="A50" s="1" t="s">
        <v>7</v>
      </c>
      <c r="B50" s="1" t="s">
        <v>6</v>
      </c>
      <c r="C50" s="3" t="s">
        <v>5</v>
      </c>
      <c r="D50" s="3" t="s">
        <v>4</v>
      </c>
      <c r="E50" s="3" t="s">
        <v>3</v>
      </c>
      <c r="F50" s="3" t="s">
        <v>2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 spans="1:22">
      <c r="A51" s="1" t="s">
        <v>1</v>
      </c>
      <c r="B51" s="1">
        <f>(AVERAGE(K25,N25,Q25)/AVERAGE(B25,E25,H25))</f>
        <v>1.008961900045465</v>
      </c>
      <c r="C51" s="1">
        <f>(AVERAGE(T25,W25,Z25)/AVERAGE(B25,E25,H25))</f>
        <v>1.0311022670797274</v>
      </c>
      <c r="D51" s="1">
        <f>(AVERAGE(AC25,AF25,AI25)/AVERAGE(B25,E25,H25))</f>
        <v>1.0590868078886218</v>
      </c>
      <c r="E51" s="1">
        <f>(AVERAGE(AL25,AO25,AR25)/AVERAGE(B25,E25,H25))</f>
        <v>1.0766841284850117</v>
      </c>
      <c r="F51" s="1">
        <f>(AVERAGE(AU25,AX25,BA25)/AVERAGE(B25,E25,H25))</f>
        <v>1.208573979846459</v>
      </c>
    </row>
    <row r="52" spans="1:22">
      <c r="A52" s="1" t="s">
        <v>0</v>
      </c>
      <c r="B52" s="1">
        <f>STDEV((K25/B25),(N25/E25),(Q25/H25))</f>
        <v>0.23779472513959093</v>
      </c>
      <c r="C52" s="1">
        <f>STDEV((T25/B25),(W25/E25),(Z25/H25))</f>
        <v>0.16358253396525002</v>
      </c>
      <c r="D52" s="1">
        <f>STDEV((AC25/B25),(AF25/E25),(AI25/H25))</f>
        <v>0.16127479628479618</v>
      </c>
      <c r="E52" s="1">
        <f>STDEV((AL25/B25),(AO25/E25),(AR25/H25))</f>
        <v>0.10760487225466384</v>
      </c>
      <c r="F52" s="1">
        <f>STDEV((AU25/B25),(AX25/E25),(BA25/H25))</f>
        <v>0.31671357160776636</v>
      </c>
    </row>
    <row r="53" spans="1:22">
      <c r="A53" s="1" t="s">
        <v>30</v>
      </c>
      <c r="B53" s="1" t="e">
        <f>TTEST((K25,N25,Q25),(B25,E25,H25),2,3)</f>
        <v>#VALUE!</v>
      </c>
      <c r="C53" s="1" t="e">
        <f>TTEST((T25,W25,Z25),(B25,E25,H2),2,1)</f>
        <v>#VALUE!</v>
      </c>
      <c r="D53" s="1" t="e">
        <f>TTEST((AC25,AF25,AI25),(B25,E25,H25),2,1)</f>
        <v>#VALUE!</v>
      </c>
      <c r="E53" s="1" t="e">
        <f>TTEST((AL25,AO25,AR25),(B25,E25,H25),2,1)</f>
        <v>#VALUE!</v>
      </c>
      <c r="F53" s="1" t="e">
        <f>TTEST((AU25,AX25,BA25),(B25,E25,H25),2,1)</f>
        <v>#VALUE!</v>
      </c>
    </row>
    <row r="54" spans="1:22">
      <c r="A54" s="7" t="s">
        <v>29</v>
      </c>
    </row>
    <row r="55" spans="1:22">
      <c r="A55" s="1" t="s">
        <v>27</v>
      </c>
    </row>
    <row r="56" spans="1:22">
      <c r="B56" s="1" t="s">
        <v>25</v>
      </c>
      <c r="C56" s="4" t="s">
        <v>24</v>
      </c>
      <c r="D56" s="5" t="s">
        <v>23</v>
      </c>
      <c r="E56" s="5" t="s">
        <v>22</v>
      </c>
      <c r="F56" s="5" t="s">
        <v>21</v>
      </c>
      <c r="G56" s="5" t="s">
        <v>20</v>
      </c>
      <c r="H56" s="4" t="s">
        <v>19</v>
      </c>
      <c r="I56" s="4" t="s">
        <v>18</v>
      </c>
      <c r="J56" s="4" t="s">
        <v>17</v>
      </c>
      <c r="K56" s="4" t="s">
        <v>16</v>
      </c>
      <c r="L56" s="4" t="s">
        <v>15</v>
      </c>
      <c r="M56" s="4" t="s">
        <v>14</v>
      </c>
      <c r="N56" s="4" t="s">
        <v>13</v>
      </c>
      <c r="O56" s="4" t="s">
        <v>12</v>
      </c>
      <c r="P56" s="4" t="s">
        <v>11</v>
      </c>
      <c r="Q56" s="4" t="s">
        <v>10</v>
      </c>
      <c r="R56" s="4" t="s">
        <v>9</v>
      </c>
      <c r="S56" s="4" t="s">
        <v>8</v>
      </c>
      <c r="T56" s="4"/>
      <c r="V56" s="1" t="s">
        <v>26</v>
      </c>
    </row>
    <row r="57" spans="1:22">
      <c r="B57" s="1">
        <v>0</v>
      </c>
      <c r="C57" s="6">
        <f>(AVERAGE(C8,F8,I8)/AVERAGE(C25,F25,I25))*100</f>
        <v>88.811130405169408</v>
      </c>
      <c r="D57" s="6">
        <f>(AVERAGE(C9,F9,I9)/AVERAGE(C25,F25,I25))*100</f>
        <v>3.7969666751481168</v>
      </c>
      <c r="E57" s="6">
        <f>(AVERAGE(C10,F10,I10)/AVERAGE(C25,F25,I25))*100</f>
        <v>7.3919029196824821</v>
      </c>
      <c r="F57" s="6">
        <f>(AVERAGE(C11,F11,I11)/AVERAGE(C25,F25,I25))*100</f>
        <v>0</v>
      </c>
      <c r="G57" s="6">
        <f>(AVERAGE($C12,$F12,$I12)/AVERAGE($C$25,$F$25,$I$25))*100</f>
        <v>0</v>
      </c>
      <c r="H57" s="6">
        <f>(AVERAGE($C13,$F13,$I13)/AVERAGE($C$25,$F$25,$I$25))*100</f>
        <v>0</v>
      </c>
      <c r="I57" s="6">
        <f>(AVERAGE($C14,$F14,$I14)/AVERAGE($C$25,$F$25,$I$25))*100</f>
        <v>0</v>
      </c>
      <c r="J57" s="6">
        <f>(AVERAGE($C15,$F15,$I15)/AVERAGE($C$25,$F$25,$I$25))*100</f>
        <v>0</v>
      </c>
      <c r="K57" s="6">
        <f>(AVERAGE($C16,$F16,$I16)/AVERAGE($C$25,$F$25,$I$25))*100</f>
        <v>0</v>
      </c>
      <c r="L57" s="6">
        <f>(AVERAGE($C17,$F17,$I17)/AVERAGE($C$25,$F$25,$I$25))*100</f>
        <v>0</v>
      </c>
      <c r="M57" s="6">
        <f>(AVERAGE($C18,$F18,$I18)/AVERAGE($C$25,$F$25,$I$25))*100</f>
        <v>0</v>
      </c>
      <c r="N57" s="6">
        <f>(AVERAGE($C19,$F19,$I19)/AVERAGE($C$25,$F$25,$I$25))*100</f>
        <v>0</v>
      </c>
      <c r="O57" s="6">
        <f>(AVERAGE($C20,$F20,$I20)/AVERAGE($C$25,$F$25,$I$25))*100</f>
        <v>0</v>
      </c>
      <c r="P57" s="6">
        <f>(AVERAGE($C21,$F21,$I21)/AVERAGE($C$25,$F$25,$I$25))*100</f>
        <v>0</v>
      </c>
      <c r="Q57" s="6">
        <f>(AVERAGE($C22,$F22,$I22)/AVERAGE($C$25,$F$25,$I$25))*100</f>
        <v>0</v>
      </c>
      <c r="R57" s="6">
        <f>(AVERAGE($C23,$F23,$I23)/AVERAGE($C$25,$F$25,$I$25))*100</f>
        <v>0</v>
      </c>
      <c r="S57" s="6">
        <f>(AVERAGE($C24,$F24,$I24)/AVERAGE($C$25,$F$25,$I$25))*100</f>
        <v>0</v>
      </c>
      <c r="T57" s="6"/>
      <c r="U57" s="6"/>
      <c r="V57" s="6">
        <f t="shared" ref="V57:V62" si="3">SUM(D57:T57)</f>
        <v>11.188869594830599</v>
      </c>
    </row>
    <row r="58" spans="1:22">
      <c r="B58" s="1">
        <v>5</v>
      </c>
      <c r="C58" s="6">
        <f>(AVERAGE(L8,O8,R8)/AVERAGE(L25,O25,R25))*100</f>
        <v>92.626148709257066</v>
      </c>
      <c r="D58" s="6">
        <f>(AVERAGE(L9,O9,R9)/AVERAGE(L25,O25,R25))*100</f>
        <v>4.532709613264668</v>
      </c>
      <c r="E58" s="6">
        <f>(AVERAGE(L10,O10,R10)/AVERAGE(L25,O25,R25))*100</f>
        <v>2.8411416774782876</v>
      </c>
      <c r="F58" s="6">
        <f>(AVERAGE(L11,O11,R11)/AVERAGE(L25,O25,R25))*100</f>
        <v>0</v>
      </c>
      <c r="G58" s="6">
        <f>(AVERAGE($L12,$O12,$R12)/AVERAGE($L$25,$O$25,$R$25))*100</f>
        <v>0</v>
      </c>
      <c r="H58" s="6">
        <f>(AVERAGE($L13,$O13,$R13)/AVERAGE($L$25,$O$25,$R$25))*100</f>
        <v>0</v>
      </c>
      <c r="I58" s="6">
        <f>(AVERAGE($L14,$O14,$R14)/AVERAGE($L$25,$O$25,$R$25))*100</f>
        <v>0</v>
      </c>
      <c r="J58" s="6">
        <f>(AVERAGE($L15,$O15,$R15)/AVERAGE($L$25,$O$25,$R$25))*100</f>
        <v>0</v>
      </c>
      <c r="K58" s="6">
        <f>(AVERAGE($L16,$O16,$R16)/AVERAGE($L$25,$O$25,$R$25))*100</f>
        <v>0</v>
      </c>
      <c r="L58" s="6">
        <f>(AVERAGE($L17,$O17,$R17)/AVERAGE($L$25,$O$25,$R$25))*100</f>
        <v>0</v>
      </c>
      <c r="M58" s="6">
        <f>(AVERAGE($L18,$O18,$R18)/AVERAGE($L$25,$O$25,$R$25))*100</f>
        <v>0</v>
      </c>
      <c r="N58" s="6">
        <f>(AVERAGE($L19,$O19,$R19)/AVERAGE($L$25,$O$25,$R$25))*100</f>
        <v>0</v>
      </c>
      <c r="O58" s="6">
        <f>(AVERAGE($L20,$O20,$R20)/AVERAGE($L$25,$O$25,$R$25))*100</f>
        <v>0</v>
      </c>
      <c r="P58" s="6">
        <f>(AVERAGE($L21,$O21,$R21)/AVERAGE($L$25,$O$25,$R$25))*100</f>
        <v>0</v>
      </c>
      <c r="Q58" s="6">
        <f>(AVERAGE($L22,$O22,$R22)/AVERAGE($L$25,$O$25,$R$25))*100</f>
        <v>0</v>
      </c>
      <c r="R58" s="6">
        <f>(AVERAGE($L23,$O23,$R23)/AVERAGE($L$25,$O$25,$R$25))*100</f>
        <v>0</v>
      </c>
      <c r="S58" s="6">
        <f>(AVERAGE($L24,$O24,$R24)/AVERAGE($L$25,$O$25,$R$25))*100</f>
        <v>0</v>
      </c>
      <c r="T58" s="6"/>
      <c r="U58" s="6"/>
      <c r="V58" s="6">
        <f t="shared" si="3"/>
        <v>7.3738512907429552</v>
      </c>
    </row>
    <row r="59" spans="1:22">
      <c r="B59" s="1">
        <v>15</v>
      </c>
      <c r="C59" s="6">
        <f>(AVERAGE(U8,X8,AA8)/AVERAGE(U25,X25,AA25))*100</f>
        <v>89.440331917473728</v>
      </c>
      <c r="D59" s="6">
        <f>(AVERAGE(U9,X9,AA9)/AVERAGE(U25,X25,AA25))*100</f>
        <v>3.8276647846102332</v>
      </c>
      <c r="E59" s="6">
        <f>(AVERAGE(U10,X10,AA10)/AVERAGE(U25,X25,AA25))*100</f>
        <v>6.7320032979160507</v>
      </c>
      <c r="F59" s="6">
        <f>(AVERAGE(U11,X11,AA11)/AVERAGE(U25,X25,AA25))*100</f>
        <v>0</v>
      </c>
      <c r="G59" s="6">
        <f>(AVERAGE($U12,$X12,$AA12)/AVERAGE($U$25,$X$25,$AA$25))*100</f>
        <v>0</v>
      </c>
      <c r="H59" s="6">
        <f>(AVERAGE($U13,$X13,$AA13)/AVERAGE($U$25,$X$25,$AA$25))*100</f>
        <v>0</v>
      </c>
      <c r="I59" s="6">
        <f>(AVERAGE($U14,$X14,$AA14)/AVERAGE($U$25,$X$25,$AA$25))*100</f>
        <v>0</v>
      </c>
      <c r="J59" s="6">
        <f>(AVERAGE($U15,$X15,$AA15)/AVERAGE($U$25,$X$25,$AA$25))*100</f>
        <v>0</v>
      </c>
      <c r="K59" s="6">
        <f>(AVERAGE($U16,$X16,$AA16)/AVERAGE($U$25,$X$25,$AA$25))*100</f>
        <v>0</v>
      </c>
      <c r="L59" s="6">
        <f>(AVERAGE($U17,$X17,$AA17)/AVERAGE($U$25,$X$25,$AA$25))*100</f>
        <v>0</v>
      </c>
      <c r="M59" s="6">
        <f>(AVERAGE($U18,$X18,$AA18)/AVERAGE($U$25,$X$25,$AA$25))*100</f>
        <v>0</v>
      </c>
      <c r="N59" s="6">
        <f>(AVERAGE($U19,$X19,$AA19)/AVERAGE($U$25,$X$25,$AA$25))*100</f>
        <v>0</v>
      </c>
      <c r="O59" s="6">
        <f>(AVERAGE($U20,$X20,$AA20)/AVERAGE($U$25,$X$25,$AA$25))*100</f>
        <v>0</v>
      </c>
      <c r="P59" s="6">
        <f>(AVERAGE($U21,$X21,$AA21)/AVERAGE($U$25,$X$25,$AA$25))*100</f>
        <v>0</v>
      </c>
      <c r="Q59" s="6">
        <f>(AVERAGE($U22,$X22,$AA22)/AVERAGE($U$25,$X$25,$AA$25))*100</f>
        <v>0</v>
      </c>
      <c r="R59" s="6">
        <f>(AVERAGE($U23,$X23,$AA23)/AVERAGE($U$25,$X$25,$AA$25))*100</f>
        <v>0</v>
      </c>
      <c r="S59" s="6">
        <f>(AVERAGE($U24,$X24,$AA24)/AVERAGE($U$25,$X$25,$AA$25))*100</f>
        <v>0</v>
      </c>
      <c r="T59" s="6"/>
      <c r="U59" s="6"/>
      <c r="V59" s="6">
        <f t="shared" si="3"/>
        <v>10.559668082526283</v>
      </c>
    </row>
    <row r="60" spans="1:22">
      <c r="B60" s="1">
        <v>30</v>
      </c>
      <c r="C60" s="6">
        <f>(AVERAGE(AD8,AG8,AJ8)/AVERAGE(AD25,AG25,AJ25))*100</f>
        <v>89.867433489631765</v>
      </c>
      <c r="D60" s="6">
        <f>(AVERAGE(AD9,AG9,AJ9)/AVERAGE(AD25,AG25,AJ25))*100</f>
        <v>4.3461228858232195</v>
      </c>
      <c r="E60" s="6">
        <f>(AVERAGE(AD10,AG10,AJ10)/AVERAGE(AD25,AG25,AJ25))*100</f>
        <v>5.7864436245450168</v>
      </c>
      <c r="F60" s="6">
        <f>(AVERAGE(AD11,AG11,AJ11)/AVERAGE(AD25,AG25,AJ25))*100</f>
        <v>0</v>
      </c>
      <c r="G60" s="6">
        <f>(AVERAGE($AD12,$AG12,$AJ12)/AVERAGE($AD$25,$AG$25,$AJ$25))*100</f>
        <v>0</v>
      </c>
      <c r="H60" s="6">
        <f>(AVERAGE($AD13,$AG13,$AJ13)/AVERAGE($AD$25,$AG$25,$AJ$25))*100</f>
        <v>0</v>
      </c>
      <c r="I60" s="6">
        <f>(AVERAGE($AD14,$AG14,$AJ14)/AVERAGE($AD$25,$AG$25,$AJ$25))*100</f>
        <v>0</v>
      </c>
      <c r="J60" s="6">
        <f>(AVERAGE($AD15,$AG15,$AJ15)/AVERAGE($AD$25,$AG$25,$AJ$25))*100</f>
        <v>0</v>
      </c>
      <c r="K60" s="6">
        <f>(AVERAGE($AD16,$AG16,$AJ16)/AVERAGE($AD$25,$AG$25,$AJ$25))*100</f>
        <v>0</v>
      </c>
      <c r="L60" s="6">
        <f>(AVERAGE($AD17,$AG17,$AJ17)/AVERAGE($AD$25,$AG$25,$AJ$25))*100</f>
        <v>0</v>
      </c>
      <c r="M60" s="6">
        <f>(AVERAGE($AD18,$AG18,$AJ18)/AVERAGE($AD$25,$AG$25,$AJ$25))*100</f>
        <v>0</v>
      </c>
      <c r="N60" s="6">
        <f>(AVERAGE($AD19,$AG19,$AJ19)/AVERAGE($AD$25,$AG$25,$AJ$25))*100</f>
        <v>0</v>
      </c>
      <c r="O60" s="6">
        <f>(AVERAGE($AD20,$AG20,$AJ20)/AVERAGE($AD$25,$AG$25,$AJ$25))*100</f>
        <v>0</v>
      </c>
      <c r="P60" s="6">
        <f>(AVERAGE($AD21,$AG21,$AJ21)/AVERAGE($AD$25,$AG$25,$AJ$25))*100</f>
        <v>0</v>
      </c>
      <c r="Q60" s="6">
        <f>(AVERAGE($AD22,$AG22,$AJ22)/AVERAGE($AD$25,$AG$25,$AJ$25))*100</f>
        <v>0</v>
      </c>
      <c r="R60" s="6">
        <f>(AVERAGE($AD23,$AG23,$AJ23)/AVERAGE($AD$25,$AG$25,$AJ$25))*100</f>
        <v>0</v>
      </c>
      <c r="S60" s="6">
        <f>(AVERAGE($AD24,$AG24,$AJ24)/AVERAGE($AD$25,$AG$25,$AJ$25))*100</f>
        <v>0</v>
      </c>
      <c r="T60" s="6"/>
      <c r="U60" s="6"/>
      <c r="V60" s="6">
        <f t="shared" si="3"/>
        <v>10.132566510368235</v>
      </c>
    </row>
    <row r="61" spans="1:22">
      <c r="B61" s="1">
        <v>60</v>
      </c>
      <c r="C61" s="6">
        <f>(AVERAGE(AM8,AP8,AS8)/AVERAGE(AM25,AP25,AS25))*100</f>
        <v>92.059840891372218</v>
      </c>
      <c r="D61" s="6">
        <f>(AVERAGE(AM9,AP9,AS9)/AVERAGE(AM25,AP25,AS25))*100</f>
        <v>3.5893265352266335</v>
      </c>
      <c r="E61" s="6">
        <f>(AVERAGE(AM10,AP10,AS10)/AVERAGE(AM25,AP25,AS25))*100</f>
        <v>4.3508325734011422</v>
      </c>
      <c r="F61" s="6">
        <f>(AVERAGE(AM11,AP11,AS11)/AVERAGE(AM25,AP25,AS25))*100</f>
        <v>0</v>
      </c>
      <c r="G61" s="6">
        <f>(AVERAGE($AM$12,$AP$12,$AS$12)/AVERAGE($AM$25,$AP$25,$AS$25))*100</f>
        <v>0</v>
      </c>
      <c r="H61" s="6">
        <f>(AVERAGE($AM$13,$AP$13,$AS$13)/AVERAGE($AM$25,$AP$25,$AS$25))*100</f>
        <v>0</v>
      </c>
      <c r="I61" s="6">
        <f>(AVERAGE($AM$14,$AP$14,$AS$14)/AVERAGE($AM$25,$AP$25,$AS$25))*100</f>
        <v>0</v>
      </c>
      <c r="J61" s="6">
        <f>(AVERAGE($AM$15,$AP$15,$AS$15)/AVERAGE($AM$25,$AP$25,$AS$25))*100</f>
        <v>0</v>
      </c>
      <c r="K61" s="6">
        <f>(AVERAGE($AM$16,$AP$16,$AS$16)/AVERAGE($AM$25,$AP$25,$AS$25))*100</f>
        <v>0</v>
      </c>
      <c r="L61" s="6">
        <f>(AVERAGE($AM$17,$AP$17,$AS$17)/AVERAGE($AM$25,$AP$25,$AS$25))*100</f>
        <v>0</v>
      </c>
      <c r="M61" s="6">
        <f>(AVERAGE($AM$18,$AP$18,$AS$18)/AVERAGE($AM$25,$AP$25,$AS$25))*100</f>
        <v>0</v>
      </c>
      <c r="N61" s="6">
        <f>(AVERAGE($AM$19,$AP$19,$AS$19)/AVERAGE($AM$25,$AP$25,$AS$25))*100</f>
        <v>0</v>
      </c>
      <c r="O61" s="6">
        <f>(AVERAGE($AM$20,$AP$20,$AS$20)/AVERAGE($AM$25,$AP$25,$AS$25))*100</f>
        <v>0</v>
      </c>
      <c r="P61" s="6">
        <f>(AVERAGE($AM$21,$AP$21,$AS$21)/AVERAGE($AM$25,$AP$25,$AS$25))*100</f>
        <v>0</v>
      </c>
      <c r="Q61" s="6">
        <f>(AVERAGE($AM$22,$AP$22,$AS$22)/AVERAGE($AM$25,$AP$25,$AS$25))*100</f>
        <v>0</v>
      </c>
      <c r="R61" s="6">
        <f>(AVERAGE($AM$23,$AP$23,$AS$23)/AVERAGE($AM$25,$AP$25,$AS$25))*100</f>
        <v>0</v>
      </c>
      <c r="S61" s="6">
        <f>(AVERAGE($AM$24,$AP$24,$AS$24)/AVERAGE($AM$25,$AP$25,$AS$25))*100</f>
        <v>0</v>
      </c>
      <c r="T61" s="6"/>
      <c r="U61" s="6"/>
      <c r="V61" s="6">
        <f t="shared" si="3"/>
        <v>7.9401591086277756</v>
      </c>
    </row>
    <row r="62" spans="1:22">
      <c r="B62" s="1">
        <v>120</v>
      </c>
      <c r="C62" s="1">
        <f>(AVERAGE(AV8,AY8,BB8)/AVERAGE(AV25,AY25,BB25))*100</f>
        <v>88.07743267533499</v>
      </c>
      <c r="D62" s="1">
        <f>(AVERAGE(AV9,AY9,BB9)/AVERAGE(AV25,AY25,BB25))*100</f>
        <v>4.3993760685269505</v>
      </c>
      <c r="E62" s="1">
        <f>(AVERAGE(AV10,AY10,BB10)/AVERAGE(AV25,AY25,BB25))*100</f>
        <v>7.5231912561380634</v>
      </c>
      <c r="F62" s="1">
        <f>(AVERAGE(AV11,AY11,BB11)/AVERAGE(AV25,AY25,BB25))*100</f>
        <v>0</v>
      </c>
      <c r="G62" s="1">
        <f>(AVERAGE($AV12,$AY12,$BB12)/AVERAGE($AV$25,$AY$25,$BB$25))*100</f>
        <v>0</v>
      </c>
      <c r="H62" s="1">
        <f>(AVERAGE($AV13,$AY13,$BB13)/AVERAGE($AV$25,$AY$25,$BB$25))*100</f>
        <v>0</v>
      </c>
      <c r="I62" s="1">
        <f>(AVERAGE($AV14,$AY14,$BB14)/AVERAGE($AV$25,$AY$25,$BB$25))*100</f>
        <v>0</v>
      </c>
      <c r="J62" s="1">
        <f>(AVERAGE($AV15,$AY15,$BB15)/AVERAGE($AV$25,$AY$25,$BB$25))*100</f>
        <v>0</v>
      </c>
      <c r="K62" s="1">
        <f>(AVERAGE($AV16,$AY16,$BB16)/AVERAGE($AV$25,$AY$25,$BB$25))*100</f>
        <v>0</v>
      </c>
      <c r="L62" s="1">
        <f>(AVERAGE($AV17,$AY17,$BB17)/AVERAGE($AV$25,$AY$25,$BB$25))*100</f>
        <v>0</v>
      </c>
      <c r="M62" s="1">
        <f>(AVERAGE($AV18,$AY18,$BB18)/AVERAGE($AV$25,$AY$25,$BB$25))*100</f>
        <v>0</v>
      </c>
      <c r="N62" s="1">
        <f>(AVERAGE($AV19,$AY19,$BB19)/AVERAGE($AV$25,$AY$25,$BB$25))*100</f>
        <v>0</v>
      </c>
      <c r="O62" s="1">
        <f>(AVERAGE($AV20,$AY20,$BB20)/AVERAGE($AV$25,$AY$25,$BB$25))*100</f>
        <v>0</v>
      </c>
      <c r="P62" s="1">
        <f>(AVERAGE($AV21,$AY21,$BB21)/AVERAGE($AV$25,$AY$25,$BB$25))*100</f>
        <v>0</v>
      </c>
      <c r="Q62" s="1">
        <f>(AVERAGE($AV22,$AY22,$BB22)/AVERAGE($AV$25,$AY$25,$BB$25))*100</f>
        <v>0</v>
      </c>
      <c r="R62" s="1">
        <f>(AVERAGE($AV23,$AY23,$BB23)/AVERAGE($AV$25,$AY$25,$BB$25))*100</f>
        <v>0</v>
      </c>
      <c r="S62" s="1">
        <f>(AVERAGE($AV24,$AY24,$BB24)/AVERAGE($AV$25,$AY$25,$BB$25))*100</f>
        <v>0</v>
      </c>
      <c r="V62" s="6">
        <f t="shared" si="3"/>
        <v>11.922567324665014</v>
      </c>
    </row>
    <row r="63" spans="1:22">
      <c r="A63" s="1" t="s">
        <v>0</v>
      </c>
    </row>
    <row r="64" spans="1:22">
      <c r="B64" s="1" t="s">
        <v>25</v>
      </c>
      <c r="C64" s="4" t="s">
        <v>24</v>
      </c>
      <c r="D64" s="5" t="s">
        <v>23</v>
      </c>
      <c r="E64" s="5" t="s">
        <v>22</v>
      </c>
      <c r="F64" s="5" t="s">
        <v>21</v>
      </c>
      <c r="G64" s="5" t="s">
        <v>20</v>
      </c>
      <c r="H64" s="4" t="s">
        <v>19</v>
      </c>
      <c r="I64" s="4" t="s">
        <v>18</v>
      </c>
      <c r="J64" s="4" t="s">
        <v>17</v>
      </c>
      <c r="K64" s="4" t="s">
        <v>16</v>
      </c>
      <c r="L64" s="4" t="s">
        <v>15</v>
      </c>
      <c r="M64" s="4" t="s">
        <v>14</v>
      </c>
      <c r="N64" s="4" t="s">
        <v>13</v>
      </c>
      <c r="O64" s="4" t="s">
        <v>12</v>
      </c>
      <c r="P64" s="4" t="s">
        <v>11</v>
      </c>
      <c r="Q64" s="4" t="s">
        <v>10</v>
      </c>
      <c r="R64" s="4" t="s">
        <v>9</v>
      </c>
      <c r="S64" s="4" t="s">
        <v>8</v>
      </c>
      <c r="T64" s="4"/>
      <c r="U64" s="3"/>
      <c r="V64" s="3"/>
    </row>
    <row r="65" spans="1:22">
      <c r="B65" s="1">
        <v>0</v>
      </c>
      <c r="C65" s="8">
        <f>STDEV(((C8/C25)*100),((F8/F25)*100),((I8/I25)*100))</f>
        <v>1.8518997204787795</v>
      </c>
      <c r="D65" s="8">
        <f>STDEV(((C9/C25)*100),((F9/F25)*100),((I9/I25)*100))</f>
        <v>0.34615686257275963</v>
      </c>
      <c r="E65" s="8">
        <f>STDEV(((C10/C25)*100),((F10/F25)*100),((I10/I25)*100))</f>
        <v>2.1546420136661868</v>
      </c>
      <c r="F65" s="8">
        <f>STDEV(((C11/C25)*100),((F11/F25)*100),((I11/I25)*100))</f>
        <v>0</v>
      </c>
      <c r="G65" s="8">
        <f>STDEV((($C12/$C$25)*100),(($F12/$F$25)*100),(($I12/$I$25)*100))</f>
        <v>0</v>
      </c>
      <c r="H65" s="8">
        <f>STDEV((($C13/$C$25)*100),(($F13/$F$25)*100),(($I13/$I$25)*100))</f>
        <v>0</v>
      </c>
      <c r="I65" s="8">
        <f>STDEV((($C14/$C$25)*100),(($F14/$F$25)*100),(($I14/$I$25)*100))</f>
        <v>0</v>
      </c>
      <c r="J65" s="8">
        <f>STDEV((($C15/$C$25)*100),(($F15/$F$25)*100),(($I15/$I$25)*100))</f>
        <v>0</v>
      </c>
      <c r="K65" s="8">
        <f>STDEV((($C16/$C$25)*100),(($F16/$F$25)*100),(($I16/$I$25)*100))</f>
        <v>0</v>
      </c>
      <c r="L65" s="8">
        <f>STDEV((($C17/$C$25)*100),(($F17/$F$25)*100),(($I17/$I$25)*100))</f>
        <v>0</v>
      </c>
      <c r="M65" s="8">
        <f>STDEV((($C18/$C$25)*100),(($F18/$F$25)*100),(($I18/$I$25)*100))</f>
        <v>0</v>
      </c>
      <c r="N65" s="8">
        <f>STDEV((($C19/$C$25)*100),(($F19/$F$25)*100),(($I19/$I$25)*100))</f>
        <v>0</v>
      </c>
      <c r="O65" s="8">
        <f>STDEV((($C20/$C$25)*100),(($F20/$F$25)*100),(($I20/$I$25)*100))</f>
        <v>0</v>
      </c>
      <c r="P65" s="8">
        <f>STDEV((($C21/$C$25)*100),(($F21/$F$25)*100),(($I21/$I$25)*100))</f>
        <v>0</v>
      </c>
      <c r="Q65" s="8">
        <f>STDEV((($C22/$C$25)*100),(($F22/$F$25)*100),(($I22/$I$25)*100))</f>
        <v>0</v>
      </c>
      <c r="R65" s="8">
        <f>STDEV((($C12/$C$25)*100),(($F12/$F$25)*100),(($I12/$I$25)*100))</f>
        <v>0</v>
      </c>
      <c r="S65" s="8">
        <f>STDEV((($C12/$C$25)*100),(($F12/$F$25)*100),(($I12/$I$25)*100))</f>
        <v>0</v>
      </c>
      <c r="T65" s="3"/>
      <c r="U65" s="3"/>
      <c r="V65" s="3"/>
    </row>
    <row r="66" spans="1:22">
      <c r="B66" s="1">
        <v>5</v>
      </c>
      <c r="C66" s="1">
        <f>STDEV(((L8/L25)*100),((O8/O25)*100),((R8/R25)*100))</f>
        <v>3.0629234917554542</v>
      </c>
      <c r="D66" s="1">
        <f>STDEV(((L9/L25)*100),((O9/O25)*100),((R9/R25)*100))</f>
        <v>1.0976551557287522</v>
      </c>
      <c r="E66" s="8">
        <f>STDEV(((L10/L25)*100),((O10/O25)*100),((R10/R25)*100))</f>
        <v>3.9580804690974367</v>
      </c>
      <c r="F66" s="8">
        <f>STDEV(((L11/L25)*100),((O11/O25)*100),((R11/R25)*100))</f>
        <v>0</v>
      </c>
      <c r="G66" s="8">
        <f>STDEV((($L12/$L$25)*100),(($O12/$O$25)*100),(($R12/$R$25)*100))</f>
        <v>0</v>
      </c>
      <c r="H66" s="8">
        <f>STDEV((($L13/$L$25)*100),(($O13/$O$25)*100),(($R13/$R$25)*100))</f>
        <v>0</v>
      </c>
      <c r="I66" s="8">
        <f>STDEV((($L14/$L$25)*100),(($O14/$O$25)*100),(($R14/$R$25)*100))</f>
        <v>0</v>
      </c>
      <c r="J66" s="8">
        <f>STDEV((($L15/$L$25)*100),(($O15/$O$25)*100),(($R15/$R$25)*100))</f>
        <v>0</v>
      </c>
      <c r="K66" s="8">
        <f>STDEV((($L16/$L$25)*100),(($O16/$O$25)*100),(($R16/$R$25)*100))</f>
        <v>0</v>
      </c>
      <c r="L66" s="8">
        <f>STDEV((($L17/$L$25)*100),(($O17/$O$25)*100),(($R17/$R$25)*100))</f>
        <v>0</v>
      </c>
      <c r="M66" s="8">
        <f>STDEV((($L18/$L$25)*100),(($O18/$O$25)*100),(($R18/$R$25)*100))</f>
        <v>0</v>
      </c>
      <c r="N66" s="8">
        <f>STDEV((($L19/$L$25)*100),(($O19/$O$25)*100),(($R19/$R$25)*100))</f>
        <v>0</v>
      </c>
      <c r="O66" s="8">
        <f>STDEV((($L20/$L$25)*100),(($O20/$O$25)*100),(($R20/$R$25)*100))</f>
        <v>0</v>
      </c>
      <c r="P66" s="8">
        <f>STDEV((($L21/$L$25)*100),(($O21/$O$25)*100),(($R21/$R$25)*100))</f>
        <v>0</v>
      </c>
      <c r="Q66" s="8">
        <f>STDEV((($L22/$L$25)*100),(($O22/$O$25)*100),(($R22/$R$25)*100))</f>
        <v>0</v>
      </c>
      <c r="R66" s="8">
        <f>STDEV((($L12/$L$25)*100),(($O12/$O$25)*100),(($R12/$R$25)*100))</f>
        <v>0</v>
      </c>
      <c r="S66" s="8">
        <f>STDEV((($L12/$L$25)*100),(($O12/$O$25)*100),(($R12/$R$25)*100))</f>
        <v>0</v>
      </c>
      <c r="T66" s="3"/>
      <c r="U66" s="3"/>
      <c r="V66" s="3"/>
    </row>
    <row r="67" spans="1:22">
      <c r="B67" s="1">
        <v>15</v>
      </c>
      <c r="C67" s="1">
        <f>STDEV(((U8/U25)*100),((X8/X25)*100),((AA8/AA25)*100))</f>
        <v>1.7388956455506703</v>
      </c>
      <c r="D67" s="1">
        <f>STDEV(((U9/U25)*100),((X9/X25)*100),((AA9/AA25)*100))</f>
        <v>0.92377905296830054</v>
      </c>
      <c r="E67" s="8">
        <f>STDEV(((U10/U25)*100),((X10/X25)*100),((AA10/AA25)*100))</f>
        <v>2.1954506755119438</v>
      </c>
      <c r="F67" s="8">
        <f>STDEV(((U11/U25)*100),((X11/X25)*100),((AA11/AA25)*100))</f>
        <v>0</v>
      </c>
      <c r="G67" s="8">
        <f>STDEV((($U12/$U$25)*100),(($X12/$X$25)*100),(($AA12/$AA$25)*100))</f>
        <v>0</v>
      </c>
      <c r="H67" s="8">
        <f>STDEV((($U13/$U$25)*100),(($X13/$X$25)*100),(($AA13/$AA$25)*100))</f>
        <v>0</v>
      </c>
      <c r="I67" s="8">
        <f>STDEV((($U14/$U$25)*100),(($X14/$X$25)*100),(($AA14/$AA$25)*100))</f>
        <v>0</v>
      </c>
      <c r="J67" s="8">
        <f>STDEV((($U15/$U$25)*100),(($X15/$X$25)*100),(($AA15/$AA$25)*100))</f>
        <v>0</v>
      </c>
      <c r="K67" s="8">
        <f>STDEV((($U16/$U$25)*100),(($X16/$X$25)*100),(($AA16/$AA$25)*100))</f>
        <v>0</v>
      </c>
      <c r="L67" s="8">
        <f>STDEV((($U17/$U$25)*100),(($X17/$X$25)*100),(($AA17/$AA$25)*100))</f>
        <v>0</v>
      </c>
      <c r="M67" s="8">
        <f>STDEV((($U18/$U$25)*100),(($X18/$X$25)*100),(($AA18/$AA$25)*100))</f>
        <v>0</v>
      </c>
      <c r="N67" s="8">
        <f>STDEV((($U19/$U$25)*100),(($X19/$X$25)*100),(($AA19/$AA$25)*100))</f>
        <v>0</v>
      </c>
      <c r="O67" s="8">
        <f>STDEV((($U20/$U$25)*100),(($X20/$X$25)*100),(($AA20/$AA$25)*100))</f>
        <v>0</v>
      </c>
      <c r="P67" s="8">
        <f>STDEV((($U21/$U$25)*100),(($X21/$X$25)*100),(($AA21/$AA$25)*100))</f>
        <v>0</v>
      </c>
      <c r="Q67" s="8">
        <f>STDEV((($U22/$U$25)*100),(($X22/$X$25)*100),(($AA22/$AA$25)*100))</f>
        <v>0</v>
      </c>
      <c r="R67" s="8">
        <f>STDEV((($U12/$U$25)*100),(($X12/$X$25)*100),(($AA12/$AA$25)*100))</f>
        <v>0</v>
      </c>
      <c r="S67" s="8">
        <f>STDEV((($U12/$U$25)*100),(($X12/$X$25)*100),(($AA12/$AA$25)*100))</f>
        <v>0</v>
      </c>
      <c r="T67" s="3"/>
      <c r="U67" s="3"/>
      <c r="V67" s="3"/>
    </row>
    <row r="68" spans="1:22">
      <c r="B68" s="1">
        <v>30</v>
      </c>
      <c r="C68" s="1">
        <f>STDEV(((AD8/AD25)*100),((AG8/AG25)*100),((AJ8/AJ25)*100))</f>
        <v>2.4700310478120584</v>
      </c>
      <c r="D68" s="1">
        <f>STDEV(((AD9/AD25)*100),((AG9/AG25)*100),((AJ9/AJ25)*100))</f>
        <v>0.99858048932963195</v>
      </c>
      <c r="E68" s="8">
        <f>STDEV(((AD10/AD25)*100),((AG10/AG25)*100),((AJ10/AJ25)*100))</f>
        <v>3.4186598299737945</v>
      </c>
      <c r="F68" s="8">
        <f>STDEV(((AD11/AD25)*100),((AG11/AG25)*100),((AJ11/AJ25)*100))</f>
        <v>0</v>
      </c>
      <c r="G68" s="8">
        <f>STDEV((($AD12/$AD$25)*100),(($AG12/$AG$25)*100),(($AJ12/$AJ$25)*100))</f>
        <v>0</v>
      </c>
      <c r="H68" s="8">
        <f>STDEV((($AD13/$AD$25)*100),(($AG13/$AG$25)*100),(($AJ13/$AJ$25)*100))</f>
        <v>0</v>
      </c>
      <c r="I68" s="8">
        <f>STDEV((($AD14/$AD$25)*100),(($AG14/$AG$25)*100),(($AJ14/$AJ$25)*100))</f>
        <v>0</v>
      </c>
      <c r="J68" s="8">
        <f>STDEV((($AD15/$AD$25)*100),(($AG15/$AG$25)*100),(($AJ15/$AJ$25)*100))</f>
        <v>0</v>
      </c>
      <c r="K68" s="8">
        <f>STDEV((($AD16/$AD$25)*100),(($AG16/$AG$25)*100),(($AJ16/$AJ$25)*100))</f>
        <v>0</v>
      </c>
      <c r="L68" s="8">
        <f>STDEV((($AD17/$AD$25)*100),(($AG17/$AG$25)*100),(($AJ17/$AJ$25)*100))</f>
        <v>0</v>
      </c>
      <c r="M68" s="8">
        <f>STDEV((($AD18/$AD$25)*100),(($AG18/$AG$25)*100),(($AJ18/$AJ$25)*100))</f>
        <v>0</v>
      </c>
      <c r="N68" s="8">
        <f>STDEV((($AD19/$AD$25)*100),(($AG19/$AG$25)*100),(($AJ19/$AJ$25)*100))</f>
        <v>0</v>
      </c>
      <c r="O68" s="8">
        <f>STDEV((($AD20/$AD$25)*100),(($AG20/$AG$25)*100),(($AJ20/$AJ$25)*100))</f>
        <v>0</v>
      </c>
      <c r="P68" s="8">
        <f>STDEV((($AD21/$AD$25)*100),(($AG21/$AG$25)*100),(($AJ21/$AJ$25)*100))</f>
        <v>0</v>
      </c>
      <c r="Q68" s="8">
        <f>STDEV((($AD22/$AD$25)*100),(($AG22/$AG$25)*100),(($AJ22/$AJ$25)*100))</f>
        <v>0</v>
      </c>
      <c r="R68" s="8">
        <f>STDEV((($AD12/$AD$25)*100),(($AG12/$AG$25)*100),(($AJ12/$AJ$25)*100))</f>
        <v>0</v>
      </c>
      <c r="S68" s="8">
        <f>STDEV((($AD12/$AD$25)*100),(($AG12/$AG$25)*100),(($AJ12/$AJ$25)*100))</f>
        <v>0</v>
      </c>
      <c r="T68" s="3"/>
      <c r="U68" s="3"/>
      <c r="V68" s="3"/>
    </row>
    <row r="69" spans="1:22">
      <c r="B69" s="1">
        <v>60</v>
      </c>
      <c r="C69" s="1">
        <f>STDEV(((AM8/AM25)*100),((AP8/AP25)*100),((AS8/AS25)*100))</f>
        <v>1.5327303569070909</v>
      </c>
      <c r="D69" s="1">
        <f>STDEV(((AM9/AM25)*100),((AP9/AP25)*100),((AS9/AS25)*100))</f>
        <v>0.28495454639843865</v>
      </c>
      <c r="E69" s="8">
        <f>STDEV(((AM10/AM25)*100),((AP10/AP25)*100),((AS10/AS25)*100))</f>
        <v>1.4176951546751411</v>
      </c>
      <c r="F69" s="8">
        <f>STDEV(((AM11/AM25)*100),((AP11/AP25)*100),((AS11/AS25)*100))</f>
        <v>0</v>
      </c>
      <c r="G69" s="8">
        <f>STDEV((($AM12/$AM$25)*100),(($AP12/$AP$25)*100),(($AS12/$AS$25)*100))</f>
        <v>0</v>
      </c>
      <c r="H69" s="8">
        <f>STDEV((($AM13/$AM$25)*100),(($AP13/$AP$25)*100),(($AS13/$AS$25)*100))</f>
        <v>0</v>
      </c>
      <c r="I69" s="8">
        <f>STDEV((($AM14/$AM$25)*100),(($AP14/$AP$25)*100),(($AS14/$AS$25)*100))</f>
        <v>0</v>
      </c>
      <c r="J69" s="8">
        <f>STDEV((($AM15/$AM$25)*100),(($AP15/$AP$25)*100),(($AS15/$AS$25)*100))</f>
        <v>0</v>
      </c>
      <c r="K69" s="8">
        <f>STDEV((($AM16/$AM$25)*100),(($AP16/$AP$25)*100),(($AS16/$AS$25)*100))</f>
        <v>0</v>
      </c>
      <c r="L69" s="8">
        <f>STDEV((($AM17/$AM$25)*100),(($AP17/$AP$25)*100),(($AS17/$AS$25)*100))</f>
        <v>0</v>
      </c>
      <c r="M69" s="8">
        <f>STDEV((($AM18/$AM$25)*100),(($AP18/$AP$25)*100),(($AS18/$AS$25)*100))</f>
        <v>0</v>
      </c>
      <c r="N69" s="8">
        <f>STDEV((($AM19/$AM$25)*100),(($AP19/$AP$25)*100),(($AS19/$AS$25)*100))</f>
        <v>0</v>
      </c>
      <c r="O69" s="8">
        <f>STDEV((($AM20/$AM$25)*100),(($AP20/$AP$25)*100),(($AS20/$AS$25)*100))</f>
        <v>0</v>
      </c>
      <c r="P69" s="8">
        <f>STDEV((($AM21/$AM$25)*100),(($AP21/$AP$25)*100),(($AS21/$AS$25)*100))</f>
        <v>0</v>
      </c>
      <c r="Q69" s="8">
        <f>STDEV((($AM22/$AM$25)*100),(($AP22/$AP$25)*100),(($AS22/$AS$25)*100))</f>
        <v>0</v>
      </c>
      <c r="R69" s="8">
        <f>STDEV((($AM12/$AM$25)*100),(($AP12/$AP$25)*100),(($AS12/$AS$25)*100))</f>
        <v>0</v>
      </c>
      <c r="S69" s="8">
        <f>STDEV((($AM12/$AM$25)*100),(($AP12/$AP$25)*100),(($AS12/$AS$25)*100))</f>
        <v>0</v>
      </c>
      <c r="T69" s="3"/>
      <c r="U69" s="3"/>
      <c r="V69" s="3"/>
    </row>
    <row r="70" spans="1:22">
      <c r="B70" s="1">
        <v>120</v>
      </c>
      <c r="C70" s="1">
        <f>STDEV(((AV8/AV25)*100),((AY8/AY25)*100),((BB8/BB25)*100))</f>
        <v>2.6849600979288017</v>
      </c>
      <c r="D70" s="1">
        <f>STDEV(((AV9/AV25)*100),((AY9/AY25)*100),((BB9/BB25)*100))</f>
        <v>1.0095982323847474</v>
      </c>
      <c r="E70" s="8">
        <f>STDEV(((AV10/AV25)*100),((AY10/AY25)*100),((BB10/BB25)*100))</f>
        <v>2.6139401219516443</v>
      </c>
      <c r="F70" s="8">
        <f>STDEV(((AV11/AV25)*100),((AY11/AY25)*100),((BB11/BB25)*100))</f>
        <v>0</v>
      </c>
      <c r="G70" s="8">
        <f>STDEV((($AV12/$AV$25)*100),(($AY12/$AY$25)*100),(($BB12/$BB$25)*100))</f>
        <v>0</v>
      </c>
      <c r="H70" s="8">
        <f>STDEV((($AV13/$AV$25)*100),(($AY13/$AY$25)*100),(($BB13/$BB$25)*100))</f>
        <v>0</v>
      </c>
      <c r="I70" s="8">
        <f>STDEV((($AV14/$AV$25)*100),(($AY14/$AY$25)*100),(($BB14/$BB$25)*100))</f>
        <v>0</v>
      </c>
      <c r="J70" s="8">
        <f>STDEV((($AV15/$AV$25)*100),(($AY15/$AY$25)*100),(($BB15/$BB$25)*100))</f>
        <v>0</v>
      </c>
      <c r="K70" s="8">
        <f>STDEV((($AV16/$AV$25)*100),(($AY16/$AY$25)*100),(($BB16/$BB$25)*100))</f>
        <v>0</v>
      </c>
      <c r="L70" s="8">
        <f>STDEV((($AV17/$AV$25)*100),(($AY17/$AY$25)*100),(($BB17/$BB$25)*100))</f>
        <v>0</v>
      </c>
      <c r="M70" s="8">
        <f>STDEV((($AV18/$AV$25)*100),(($AY18/$AY$25)*100),(($BB18/$BB$25)*100))</f>
        <v>0</v>
      </c>
      <c r="N70" s="8">
        <f>STDEV((($AV19/$AV$25)*100),(($AY19/$AY$25)*100),(($BB19/$BB$25)*100))</f>
        <v>0</v>
      </c>
      <c r="O70" s="8">
        <f>STDEV((($AV20/$AV$25)*100),(($AY20/$AY$25)*100),(($BB20/$BB$25)*100))</f>
        <v>0</v>
      </c>
      <c r="P70" s="8">
        <f>STDEV((($AV21/$AV$25)*100),(($AY21/$AY$25)*100),(($BB21/$BB$25)*100))</f>
        <v>0</v>
      </c>
      <c r="Q70" s="8">
        <f>STDEV((($AV22/$AV$25)*100),(($AY22/$AY$25)*100),(($BB22/$BB$25)*100))</f>
        <v>0</v>
      </c>
      <c r="R70" s="8">
        <f>STDEV((($AV12/$AV$25)*100),(($AY12/$AY$25)*100),(($BB12/$BB$25)*100))</f>
        <v>0</v>
      </c>
      <c r="S70" s="8">
        <f>STDEV((($AV12/$AV$25)*100),(($AY12/$AY$25)*100),(($BB12/$BB$25)*100))</f>
        <v>0</v>
      </c>
      <c r="T70" s="3"/>
      <c r="U70" s="3"/>
      <c r="V70" s="3"/>
    </row>
    <row r="71" spans="1:22"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:22">
      <c r="A72" s="1" t="s">
        <v>7</v>
      </c>
      <c r="B72" s="1" t="s">
        <v>6</v>
      </c>
      <c r="C72" s="3" t="s">
        <v>5</v>
      </c>
      <c r="D72" s="3" t="s">
        <v>4</v>
      </c>
      <c r="E72" s="3" t="s">
        <v>3</v>
      </c>
      <c r="F72" s="3" t="s">
        <v>2</v>
      </c>
    </row>
    <row r="73" spans="1:22">
      <c r="A73" s="1" t="s">
        <v>1</v>
      </c>
      <c r="B73" s="1">
        <f>(AVERAGE(L25,O25,R25)/AVERAGE(C25,F25,I25))</f>
        <v>0.97759101498111278</v>
      </c>
      <c r="C73" s="1">
        <f>(AVERAGE(U25,X25,AA25)/AVERAGE(C25,F25,I25))</f>
        <v>1.1472876051859893</v>
      </c>
      <c r="D73" s="1">
        <f>(AVERAGE(AD25,AG25,AJ25)/AVERAGE(C25,F25,I25))</f>
        <v>1.1978193034562459</v>
      </c>
      <c r="E73" s="2">
        <f>AVERAGE(AM25,AP25,AS25)/AVERAGE(C25,F25,I25)</f>
        <v>1.0396384211098693</v>
      </c>
      <c r="F73" s="1">
        <f>(AVERAGE(AV25,AY25,BB25)/AVERAGE(C25,F25,I25))</f>
        <v>1.0714804668200313</v>
      </c>
    </row>
    <row r="74" spans="1:22">
      <c r="A74" s="1" t="s">
        <v>0</v>
      </c>
      <c r="B74" s="1">
        <f>STDEV((L25/C25),(O25/F25),(R25/I25))</f>
        <v>0.17849070649917104</v>
      </c>
      <c r="C74" s="1">
        <f>STDEV((U25/C25),(X25/F25),(AA25/I25))</f>
        <v>0.26982582775299491</v>
      </c>
      <c r="D74" s="1">
        <f>STDEV((AD25/C25),(AG25/F25),(AJ25/I25))</f>
        <v>0.16729337563150992</v>
      </c>
      <c r="E74" s="1">
        <f>STDEV((AM25/C25),(AP25/F25),(AS25/I25))</f>
        <v>0.17394864399112514</v>
      </c>
      <c r="F74" s="1">
        <f>STDEV((AV25/C25),(AY25/F25),(BB25/I25))</f>
        <v>0.1764113972430999</v>
      </c>
    </row>
    <row r="76" spans="1:22">
      <c r="A76" s="7" t="s">
        <v>28</v>
      </c>
    </row>
    <row r="77" spans="1:22">
      <c r="A77" s="1" t="s">
        <v>27</v>
      </c>
    </row>
    <row r="78" spans="1:22">
      <c r="B78" s="1" t="s">
        <v>25</v>
      </c>
      <c r="C78" s="4" t="s">
        <v>24</v>
      </c>
      <c r="D78" s="5" t="s">
        <v>23</v>
      </c>
      <c r="E78" s="5" t="s">
        <v>22</v>
      </c>
      <c r="F78" s="5" t="s">
        <v>21</v>
      </c>
      <c r="G78" s="5" t="s">
        <v>20</v>
      </c>
      <c r="H78" s="4" t="s">
        <v>19</v>
      </c>
      <c r="I78" s="4" t="s">
        <v>18</v>
      </c>
      <c r="J78" s="4" t="s">
        <v>17</v>
      </c>
      <c r="K78" s="4" t="s">
        <v>16</v>
      </c>
      <c r="L78" s="4" t="s">
        <v>15</v>
      </c>
      <c r="M78" s="4" t="s">
        <v>14</v>
      </c>
      <c r="N78" s="4" t="s">
        <v>13</v>
      </c>
      <c r="O78" s="4" t="s">
        <v>12</v>
      </c>
      <c r="P78" s="4" t="s">
        <v>11</v>
      </c>
      <c r="Q78" s="4" t="s">
        <v>10</v>
      </c>
      <c r="R78" s="4" t="s">
        <v>9</v>
      </c>
      <c r="S78" s="4" t="s">
        <v>8</v>
      </c>
      <c r="T78" s="4"/>
      <c r="V78" s="1" t="s">
        <v>26</v>
      </c>
    </row>
    <row r="79" spans="1:22">
      <c r="B79" s="1">
        <v>0</v>
      </c>
      <c r="C79" s="6">
        <f>(AVERAGE(D8,G8,J8)/AVERAGE(D25,G25,J25))*100</f>
        <v>94.041943231708856</v>
      </c>
      <c r="D79" s="6">
        <f>(AVERAGE(D9,G9,J9)/AVERAGE(D25,G25,J25))*100</f>
        <v>3.8450479419119139</v>
      </c>
      <c r="E79" s="6">
        <f>(AVERAGE(D10,G10,J10)/AVERAGE(D25,G25,J25))*100</f>
        <v>2.1130088263792106</v>
      </c>
      <c r="F79" s="6">
        <f>(AVERAGE(D11,G11,J11)/AVERAGE(D25,G25,J25))*100</f>
        <v>0</v>
      </c>
      <c r="G79" s="6">
        <f>(AVERAGE($D12,$G12,$J12)/AVERAGE($D25,$G25,$J25))*100</f>
        <v>0</v>
      </c>
      <c r="H79" s="6">
        <f>(AVERAGE($D13,$G13,$J13)/AVERAGE($D25,$G25,$J25))*100</f>
        <v>0</v>
      </c>
      <c r="I79" s="6">
        <f>(AVERAGE($D14,$G14,$J14)/AVERAGE($D25,$G25,$J25))*100</f>
        <v>0</v>
      </c>
      <c r="J79" s="6">
        <f>(AVERAGE($D15,$G15,$J15)/AVERAGE($D25,$G25,$J25))*100</f>
        <v>0</v>
      </c>
      <c r="K79" s="6">
        <f>(AVERAGE($D16,$G16,$J16)/AVERAGE($D25,$G25,$J25))*100</f>
        <v>0</v>
      </c>
      <c r="L79" s="6">
        <f>(AVERAGE($D17,$G17,$J17)/AVERAGE($D25,$G25,$J25))*100</f>
        <v>0</v>
      </c>
      <c r="M79" s="6">
        <f>(AVERAGE($D18,$G18,$J18)/AVERAGE($D25,$G25,$J25))*100</f>
        <v>0</v>
      </c>
      <c r="N79" s="6">
        <f>(AVERAGE($D19,$G19,$J19)/AVERAGE($D25,$G25,$J25))*100</f>
        <v>0</v>
      </c>
      <c r="O79" s="6">
        <f>(AVERAGE($D20,$G20,$J20)/AVERAGE($D25,$G25,$J25))*100</f>
        <v>0</v>
      </c>
      <c r="P79" s="6">
        <f>(AVERAGE($D21,$G21,$J21)/AVERAGE($D25,$G25,$J25))*100</f>
        <v>0</v>
      </c>
      <c r="Q79" s="6">
        <f>(AVERAGE($D22,$G22,$J22)/AVERAGE($D25,$G25,$J25))*100</f>
        <v>0</v>
      </c>
      <c r="R79" s="6">
        <f>(AVERAGE($D23,$G23,$J23)/AVERAGE($D25,$G25,$J25))*100</f>
        <v>0</v>
      </c>
      <c r="S79" s="6">
        <f>(AVERAGE($D24,$G24,$J24)/AVERAGE($D25,$G25,$J25))*100</f>
        <v>0</v>
      </c>
      <c r="T79" s="6"/>
      <c r="U79" s="6"/>
      <c r="V79" s="6">
        <f t="shared" ref="V79:V84" si="4">SUM(D79:T79)</f>
        <v>5.9580567682911241</v>
      </c>
    </row>
    <row r="80" spans="1:22">
      <c r="B80" s="1">
        <v>5</v>
      </c>
      <c r="C80" s="6">
        <f>(AVERAGE(M8,P8,S8)/AVERAGE(M25,P25,S25))*100</f>
        <v>90.213582956296932</v>
      </c>
      <c r="D80" s="6">
        <f>(AVERAGE(M9,P9,S9)/AVERAGE(M25,P25,S25))*100</f>
        <v>4.177993063031912</v>
      </c>
      <c r="E80" s="6">
        <f>(AVERAGE(M10,P10,S10)/AVERAGE(M25,P25,S25))*100</f>
        <v>5.6084239806711649</v>
      </c>
      <c r="F80" s="6">
        <f>(AVERAGE(M11,P11,S11)/AVERAGE(M25,P25,S25))*100</f>
        <v>0</v>
      </c>
      <c r="G80" s="6">
        <f>(AVERAGE($M12,$P12,$S12)/AVERAGE($M25,$P25,$S25))*100</f>
        <v>0</v>
      </c>
      <c r="H80" s="6">
        <f>(AVERAGE($M13,$P13,$S13)/AVERAGE($M25,$P25,$S25))*100</f>
        <v>0</v>
      </c>
      <c r="I80" s="6">
        <f>(AVERAGE($M14,$P14,$S14)/AVERAGE($M25,$P25,$S25))*100</f>
        <v>0</v>
      </c>
      <c r="J80" s="6">
        <f>(AVERAGE($M15,$P15,$S15)/AVERAGE($M25,$P25,$S25))*100</f>
        <v>0</v>
      </c>
      <c r="K80" s="6">
        <f>(AVERAGE($M16,$P16,$S16)/AVERAGE($M25,$P25,$S25))*100</f>
        <v>0</v>
      </c>
      <c r="L80" s="6">
        <f>(AVERAGE($M17,$P17,$S17)/AVERAGE($M25,$P25,$S25))*100</f>
        <v>0</v>
      </c>
      <c r="M80" s="6">
        <f>(AVERAGE($M18,$P18,$S18)/AVERAGE($M25,$P25,$S25))*100</f>
        <v>0</v>
      </c>
      <c r="N80" s="6">
        <f>(AVERAGE($M19,$P19,$S19)/AVERAGE($M25,$P25,$S25))*100</f>
        <v>0</v>
      </c>
      <c r="O80" s="6">
        <f>(AVERAGE($M20,$P20,$S20)/AVERAGE($M25,$P25,$S25))*100</f>
        <v>0</v>
      </c>
      <c r="P80" s="6">
        <f>(AVERAGE($M21,$P21,$S21)/AVERAGE($M25,$P25,$S25))*100</f>
        <v>0</v>
      </c>
      <c r="Q80" s="6">
        <f>(AVERAGE($M22,$P22,$S22)/AVERAGE($M25,$P25,$S25))*100</f>
        <v>0</v>
      </c>
      <c r="R80" s="6">
        <f>(AVERAGE($M23,$P23,$S23)/AVERAGE($M25,$P25,$S25))*100</f>
        <v>0</v>
      </c>
      <c r="S80" s="6">
        <f>(AVERAGE($M24,$P24,$S24)/AVERAGE($M25,$P25,$S25))*100</f>
        <v>0</v>
      </c>
      <c r="T80" s="6"/>
      <c r="U80" s="6"/>
      <c r="V80" s="6">
        <f t="shared" si="4"/>
        <v>9.7864170437030769</v>
      </c>
    </row>
    <row r="81" spans="1:22">
      <c r="B81" s="1">
        <v>15</v>
      </c>
      <c r="C81" s="6">
        <f>(AVERAGE(V8,Y8,AB8)/AVERAGE(V25,Y25,AB25))*100</f>
        <v>93.851072017727617</v>
      </c>
      <c r="D81" s="6">
        <f>(AVERAGE(V9,Y9,AB9)/AVERAGE(V25,Y25,AB25))*100</f>
        <v>4.387405651498435</v>
      </c>
      <c r="E81" s="6">
        <f>(AVERAGE(V10,Y10,AB10)/AVERAGE(V25,Y25,AB25))*100</f>
        <v>1.7615223307739361</v>
      </c>
      <c r="F81" s="6">
        <f>(AVERAGE(V11,Y11,AB11)/AVERAGE(V25,Y25,AB25))*100</f>
        <v>0</v>
      </c>
      <c r="G81" s="6">
        <f>(AVERAGE($V12,$Y12,$AB12)/AVERAGE($V25,$Y25,$AB25))*100</f>
        <v>0</v>
      </c>
      <c r="H81" s="6">
        <f>(AVERAGE($V13,$Y13,$AB13)/AVERAGE($V25,$Y25,$AB25))*100</f>
        <v>0</v>
      </c>
      <c r="I81" s="6">
        <f>(AVERAGE($V14,$Y14,$AB14)/AVERAGE($V25,$Y25,$AB25))*100</f>
        <v>0</v>
      </c>
      <c r="J81" s="6">
        <f>(AVERAGE($V15,$Y15,$AB15)/AVERAGE($V25,$Y25,$AB25))*100</f>
        <v>0</v>
      </c>
      <c r="K81" s="6">
        <f>(AVERAGE($V16,$Y16,$AB16)/AVERAGE($V25,$Y25,$AB25))*100</f>
        <v>0</v>
      </c>
      <c r="L81" s="6">
        <f>(AVERAGE($V17,$Y17,$AB17)/AVERAGE($V25,$Y25,$AB25))*100</f>
        <v>0</v>
      </c>
      <c r="M81" s="6">
        <f>(AVERAGE($V18,$Y18,$AB18)/AVERAGE($V25,$Y25,$AB25))*100</f>
        <v>0</v>
      </c>
      <c r="N81" s="6">
        <f>(AVERAGE($V19,$Y19,$AB19)/AVERAGE($V25,$Y25,$AB25))*100</f>
        <v>0</v>
      </c>
      <c r="O81" s="6">
        <f>(AVERAGE($V20,$Y20,$AB20)/AVERAGE($V25,$Y25,$AB25))*100</f>
        <v>0</v>
      </c>
      <c r="P81" s="6">
        <f>(AVERAGE($V21,$Y21,$AB21)/AVERAGE($V25,$Y25,$AB25))*100</f>
        <v>0</v>
      </c>
      <c r="Q81" s="6">
        <f>(AVERAGE($V22,$Y22,$AB22)/AVERAGE($V25,$Y25,$AB25))*100</f>
        <v>0</v>
      </c>
      <c r="R81" s="6">
        <f>(AVERAGE($V23,$Y23,$AB23)/AVERAGE($V25,$Y25,$AB25))*100</f>
        <v>0</v>
      </c>
      <c r="S81" s="6">
        <f>(AVERAGE($V24,$Y24,$AB24)/AVERAGE($V25,$Y25,$AB25))*100</f>
        <v>0</v>
      </c>
      <c r="T81" s="6"/>
      <c r="U81" s="6"/>
      <c r="V81" s="6">
        <f t="shared" si="4"/>
        <v>6.1489279822723706</v>
      </c>
    </row>
    <row r="82" spans="1:22">
      <c r="B82" s="1">
        <v>30</v>
      </c>
      <c r="C82" s="6">
        <f>(AVERAGE(AE8,AH8,AK8)/AVERAGE(AE25,AH25,AK25))*100</f>
        <v>92.185599953731142</v>
      </c>
      <c r="D82" s="6">
        <f>(AVERAGE(AE9,AH9,AK9)/AVERAGE(AE25,AH25,AK25))*100</f>
        <v>3.9314738240055194</v>
      </c>
      <c r="E82" s="6">
        <f>(AVERAGE(AE10,AH10,AK10)/AVERAGE(AE25,AH25,AK25))*100</f>
        <v>3.8829262222633347</v>
      </c>
      <c r="F82" s="6">
        <f>(AVERAGE(AE11,AH11,AK11)/AVERAGE(AE25,AH25,AK25))*100</f>
        <v>0</v>
      </c>
      <c r="G82" s="6">
        <f>(AVERAGE($AE12,$AH12,$AK12)/AVERAGE($AE25,$AH25,$AK25))*100</f>
        <v>0</v>
      </c>
      <c r="H82" s="6">
        <f>(AVERAGE($AE13,$AH13,$AK13)/AVERAGE($AE25,$AH25,$AK25))*100</f>
        <v>0</v>
      </c>
      <c r="I82" s="6">
        <f>(AVERAGE($AE14,$AH14,$AK14)/AVERAGE($AE25,$AH25,$AK25))*100</f>
        <v>0</v>
      </c>
      <c r="J82" s="6">
        <f>(AVERAGE($AE15,$AH15,$AK15)/AVERAGE($AE25,$AH25,$AK25))*100</f>
        <v>0</v>
      </c>
      <c r="K82" s="6">
        <f>(AVERAGE($AE16,$AH16,$AK16)/AVERAGE($AE25,$AH25,$AK25))*100</f>
        <v>0</v>
      </c>
      <c r="L82" s="6">
        <f>(AVERAGE($AE17,$AH17,$AK17)/AVERAGE($AE25,$AH25,$AK25))*100</f>
        <v>0</v>
      </c>
      <c r="M82" s="6">
        <f>(AVERAGE($AE18,$AH18,$AK18)/AVERAGE($AE25,$AH25,$AK25))*100</f>
        <v>0</v>
      </c>
      <c r="N82" s="6">
        <f>(AVERAGE($AE19,$AH19,$AK19)/AVERAGE($AE25,$AH25,$AK25))*100</f>
        <v>0</v>
      </c>
      <c r="O82" s="6">
        <f>(AVERAGE($AE20,$AH20,$AK20)/AVERAGE($AE25,$AH25,$AK25))*100</f>
        <v>0</v>
      </c>
      <c r="P82" s="6">
        <f>(AVERAGE($AE21,$AH21,$AK21)/AVERAGE($AE25,$AH25,$AK25))*100</f>
        <v>0</v>
      </c>
      <c r="Q82" s="6">
        <f>(AVERAGE($AE22,$AH22,$AK22)/AVERAGE($AE25,$AH25,$AK25))*100</f>
        <v>0</v>
      </c>
      <c r="R82" s="6">
        <f>(AVERAGE($AE23,$AH23,$AK23)/AVERAGE($AE25,$AH25,$AK25))*100</f>
        <v>0</v>
      </c>
      <c r="S82" s="6">
        <f>(AVERAGE($AE24,$AH24,$AK24)/AVERAGE($AE25,$AH25,$AK25))*100</f>
        <v>0</v>
      </c>
      <c r="T82" s="6"/>
      <c r="U82" s="6"/>
      <c r="V82" s="6">
        <f t="shared" si="4"/>
        <v>7.8144000462688545</v>
      </c>
    </row>
    <row r="83" spans="1:22">
      <c r="B83" s="1">
        <v>60</v>
      </c>
      <c r="C83" s="6">
        <f>(AVERAGE(AN8,AQ8,AT8)/AVERAGE(AN25,AQ25,AT25))*100</f>
        <v>91.655477894276373</v>
      </c>
      <c r="D83" s="6">
        <f>(AVERAGE(AN9,AQ9,AT9)/AVERAGE(AN25,AQ25,AT25))*100</f>
        <v>3.0479794807472849</v>
      </c>
      <c r="E83" s="6">
        <f>(AVERAGE(AN10,AQ10,AT10)/AVERAGE(AN25,AQ25,AT25))*100</f>
        <v>5.296542624976321</v>
      </c>
      <c r="F83" s="6">
        <f>(AVERAGE(AN11,AQ11,AT11)/AVERAGE(AN25,AQ25,AT25))*100</f>
        <v>0</v>
      </c>
      <c r="G83" s="6">
        <f>(AVERAGE($AN12,$AQ12,$AT12)/AVERAGE($AN25,$AQ25,$AT25))*100</f>
        <v>0</v>
      </c>
      <c r="H83" s="6">
        <f>(AVERAGE($AN13,$AQ13,$AT13)/AVERAGE($AN25,$AQ25,$AT25))*100</f>
        <v>0</v>
      </c>
      <c r="I83" s="6">
        <f>(AVERAGE($AN14,$AQ14,$AT14)/AVERAGE($AN25,$AQ25,$AT25))*100</f>
        <v>0</v>
      </c>
      <c r="J83" s="6">
        <f>(AVERAGE($AN15,$AQ15,$AT15)/AVERAGE($AN25,$AQ25,$AT25))*100</f>
        <v>0</v>
      </c>
      <c r="K83" s="6">
        <f>(AVERAGE($AN16,$AQ16,$AT16)/AVERAGE($AN25,$AQ25,$AT25))*100</f>
        <v>0</v>
      </c>
      <c r="L83" s="6">
        <f>(AVERAGE($AN17,$AQ17,$AT17)/AVERAGE($AN25,$AQ25,$AT25))*100</f>
        <v>0</v>
      </c>
      <c r="M83" s="6">
        <f>(AVERAGE($AN18,$AQ18,$AT18)/AVERAGE($AN25,$AQ25,$AT25))*100</f>
        <v>0</v>
      </c>
      <c r="N83" s="6">
        <f>(AVERAGE($AN19,$AQ19,$AT19)/AVERAGE($AN25,$AQ25,$AT25))*100</f>
        <v>0</v>
      </c>
      <c r="O83" s="6">
        <f>(AVERAGE($AN20,$AQ20,$AT20)/AVERAGE($AN25,$AQ25,$AT25))*100</f>
        <v>0</v>
      </c>
      <c r="P83" s="6">
        <f>(AVERAGE($AN21,$AQ21,$AT21)/AVERAGE($AN25,$AQ25,$AT25))*100</f>
        <v>0</v>
      </c>
      <c r="Q83" s="6">
        <f>(AVERAGE($AN22,$AQ22,$AT22)/AVERAGE($AN25,$AQ25,$AT25))*100</f>
        <v>0</v>
      </c>
      <c r="R83" s="6">
        <f>(AVERAGE($AN23,$AQ23,$AT23)/AVERAGE($AN25,$AQ25,$AT25))*100</f>
        <v>0</v>
      </c>
      <c r="S83" s="6">
        <f>(AVERAGE($AN24,$AQ24,$AT24)/AVERAGE($AN25,$AQ25,$AT25))*100</f>
        <v>0</v>
      </c>
      <c r="T83" s="6"/>
      <c r="U83" s="6"/>
      <c r="V83" s="6">
        <f t="shared" si="4"/>
        <v>8.3445221057236054</v>
      </c>
    </row>
    <row r="84" spans="1:22">
      <c r="B84" s="1">
        <v>120</v>
      </c>
      <c r="C84" s="1">
        <f>(AVERAGE(AW8,AZ8,BC8)/AVERAGE(AW25,AZ25,BC25))*100</f>
        <v>89.121757052656378</v>
      </c>
      <c r="D84" s="1">
        <f>(AVERAGE(AW9,AZ9,BC9)/AVERAGE(AW25,AZ25,BC25))*100</f>
        <v>4.3915301297832636</v>
      </c>
      <c r="E84" s="1">
        <f>(AVERAGE(AW10,AZ10,BC10)/AVERAGE(AW25,AZ25,BC25))*100</f>
        <v>6.4867128175603455</v>
      </c>
      <c r="F84" s="1">
        <f>(AVERAGE(AW11,AZ11,BC11)/AVERAGE(AW25,AZ25,BC25))*100</f>
        <v>0</v>
      </c>
      <c r="G84" s="1">
        <f>(AVERAGE($AW12,$AZ12,$BC12)/AVERAGE($AW25,$AZ25,$BC25))*100</f>
        <v>0</v>
      </c>
      <c r="H84" s="1">
        <f>(AVERAGE($AW13,$AZ13,$BC13)/AVERAGE($AW25,$AZ25,$BC25))*100</f>
        <v>0</v>
      </c>
      <c r="I84" s="1">
        <f>(AVERAGE($AW14,$AZ14,$BC14)/AVERAGE($AW25,$AZ25,$BC25))*100</f>
        <v>0</v>
      </c>
      <c r="J84" s="1">
        <f>(AVERAGE($AW15,$AZ15,$BC15)/AVERAGE($AW25,$AZ25,$BC25))*100</f>
        <v>0</v>
      </c>
      <c r="K84" s="1">
        <f>(AVERAGE($AW16,$AZ16,$BC16)/AVERAGE($AW25,$AZ25,$BC25))*100</f>
        <v>0</v>
      </c>
      <c r="L84" s="1">
        <f>(AVERAGE($AW17,$AZ17,$BC17)/AVERAGE($AW25,$AZ25,$BC25))*100</f>
        <v>0</v>
      </c>
      <c r="M84" s="1">
        <f>(AVERAGE($AW18,$AZ18,$BC18)/AVERAGE($AW25,$AZ25,$BC25))*100</f>
        <v>0</v>
      </c>
      <c r="N84" s="1">
        <f>(AVERAGE($AW19,$AZ19,$BC19)/AVERAGE($AW25,$AZ25,$BC25))*100</f>
        <v>0</v>
      </c>
      <c r="O84" s="1">
        <f>(AVERAGE($AW20,$AZ20,$BC20)/AVERAGE($AW25,$AZ25,$BC25))*100</f>
        <v>0</v>
      </c>
      <c r="P84" s="1">
        <f>(AVERAGE($AW21,$AZ21,$BC21)/AVERAGE($AW25,$AZ25,$BC25))*100</f>
        <v>0</v>
      </c>
      <c r="Q84" s="1">
        <f>(AVERAGE($AW22,$AZ22,$BC22)/AVERAGE($AW25,$AZ25,$BC25))*100</f>
        <v>0</v>
      </c>
      <c r="R84" s="1">
        <f>(AVERAGE($AW23,$AZ23,$BC23)/AVERAGE($AW25,$AZ25,$BC25))*100</f>
        <v>0</v>
      </c>
      <c r="S84" s="1">
        <f>(AVERAGE($AW24,$AZ24,$BC24)/AVERAGE($AW25,$AZ25,$BC25))*100</f>
        <v>0</v>
      </c>
      <c r="V84" s="6">
        <f t="shared" si="4"/>
        <v>10.878242947343608</v>
      </c>
    </row>
    <row r="85" spans="1:22">
      <c r="A85" s="1" t="s">
        <v>0</v>
      </c>
    </row>
    <row r="86" spans="1:22">
      <c r="B86" s="1" t="s">
        <v>25</v>
      </c>
      <c r="C86" s="4" t="s">
        <v>24</v>
      </c>
      <c r="D86" s="5" t="s">
        <v>23</v>
      </c>
      <c r="E86" s="5" t="s">
        <v>22</v>
      </c>
      <c r="F86" s="5" t="s">
        <v>21</v>
      </c>
      <c r="G86" s="5" t="s">
        <v>20</v>
      </c>
      <c r="H86" s="4" t="s">
        <v>19</v>
      </c>
      <c r="I86" s="4" t="s">
        <v>18</v>
      </c>
      <c r="J86" s="4" t="s">
        <v>17</v>
      </c>
      <c r="K86" s="4" t="s">
        <v>16</v>
      </c>
      <c r="L86" s="4" t="s">
        <v>15</v>
      </c>
      <c r="M86" s="4" t="s">
        <v>14</v>
      </c>
      <c r="N86" s="4" t="s">
        <v>13</v>
      </c>
      <c r="O86" s="4" t="s">
        <v>12</v>
      </c>
      <c r="P86" s="4" t="s">
        <v>11</v>
      </c>
      <c r="Q86" s="4" t="s">
        <v>10</v>
      </c>
      <c r="R86" s="4" t="s">
        <v>9</v>
      </c>
      <c r="S86" s="4" t="s">
        <v>8</v>
      </c>
      <c r="T86" s="4"/>
      <c r="U86" s="3"/>
      <c r="V86" s="3"/>
    </row>
    <row r="87" spans="1:22">
      <c r="B87" s="1">
        <v>0</v>
      </c>
      <c r="C87" s="1">
        <f>STDEV(((D8/D25)*100),((G8/G25)*100),((J8/J25)*100))</f>
        <v>2.3259350101210932</v>
      </c>
      <c r="D87" s="1">
        <f>STDEV(((D9/D25)*100),((G9/G25)*100),((J9/J25)*100))</f>
        <v>0.64737824017389678</v>
      </c>
      <c r="E87" s="1">
        <f>STDEV(((D10/D25)*100),((G10/G25)*100),((J10/J25)*100))</f>
        <v>1.8931045903745904</v>
      </c>
      <c r="F87" s="1">
        <f>STDEV(((D11/D25)*100),((G11/G25)*100),((J11/J25)*100))</f>
        <v>0</v>
      </c>
      <c r="G87" s="1">
        <f>STDEV((($D12/$D25)*100),(($G12/$G25)*100),(($J12/$J25)*100))</f>
        <v>0</v>
      </c>
      <c r="H87" s="1">
        <f>STDEV((($D13/$D25)*100),(($G13/$G25)*100),(($J13/$J25)*100))</f>
        <v>0</v>
      </c>
      <c r="I87" s="1">
        <f>STDEV((($D14/$D25)*100),(($G14/$G25)*100),(($J14/$J25)*100))</f>
        <v>0</v>
      </c>
      <c r="J87" s="1">
        <f>STDEV((($D15/$D25)*100),(($G15/$G25)*100),(($J15/$J25)*100))</f>
        <v>0</v>
      </c>
      <c r="K87" s="1">
        <f>STDEV((($D16/$D25)*100),(($G16/$G25)*100),(($J16/$J25)*100))</f>
        <v>0</v>
      </c>
      <c r="L87" s="1">
        <f>STDEV((($D17/$D25)*100),(($G17/$G25)*100),(($J17/$J25)*100))</f>
        <v>0</v>
      </c>
      <c r="M87" s="1">
        <f>STDEV((($D18/$D25)*100),(($G18/$G25)*100),(($J18/$J25)*100))</f>
        <v>0</v>
      </c>
      <c r="N87" s="1">
        <f>STDEV((($D19/$D25)*100),(($G19/$G25)*100),(($J19/$J25)*100))</f>
        <v>0</v>
      </c>
      <c r="O87" s="1">
        <f>STDEV((($D20/$D25)*100),(($G20/$G25)*100),(($J20/$J25)*100))</f>
        <v>0</v>
      </c>
      <c r="P87" s="1">
        <f>STDEV((($D21/$D25)*100),(($G21/$G25)*100),(($J21/$J25)*100))</f>
        <v>0</v>
      </c>
      <c r="Q87" s="1">
        <f>STDEV((($D22/$D25)*100),(($G22/$G25)*100),(($J22/$J25)*100))</f>
        <v>0</v>
      </c>
      <c r="R87" s="1">
        <f>STDEV((($D23/$D25)*100),(($G23/$G25)*100),(($J23/$J25)*100))</f>
        <v>0</v>
      </c>
      <c r="S87" s="1">
        <f>STDEV((($D24/$D25)*100),(($G24/$G25)*100),(($J24/$J25)*100))</f>
        <v>0</v>
      </c>
      <c r="T87" s="3"/>
      <c r="U87" s="3"/>
      <c r="V87" s="3"/>
    </row>
    <row r="88" spans="1:22">
      <c r="B88" s="1">
        <v>5</v>
      </c>
      <c r="C88" s="1">
        <f>STDEV(((M8/M25)*100),((P8/P25)*100),((S8/S25)*100))</f>
        <v>3.3515764606892149</v>
      </c>
      <c r="D88" s="1">
        <f>STDEV(((M9/M25)*100),((P9/P25)*100),((S9/S25)*100))</f>
        <v>0.84513750724134051</v>
      </c>
      <c r="E88" s="1">
        <f>STDEV(((M10/M25)*100),((P10/P25)*100),((S10/S25)*100))</f>
        <v>3.5565771558519867</v>
      </c>
      <c r="F88" s="1">
        <f>STDEV(((M11/M25)*100),((P11/P25)*100),((S11/S25)*100))</f>
        <v>0</v>
      </c>
      <c r="G88" s="1">
        <f>STDEV((($M12/$M25)*100),(($P12/$P25)*100),(($S12/$S25)*100))</f>
        <v>0</v>
      </c>
      <c r="H88" s="1">
        <f>STDEV((($M13/$M25)*100),(($P13/$P25)*100),(($S13/$S25)*100))</f>
        <v>0</v>
      </c>
      <c r="I88" s="1">
        <f>STDEV((($M14/$M25)*100),(($P14/$P25)*100),(($S14/$S25)*100))</f>
        <v>0</v>
      </c>
      <c r="J88" s="1">
        <f>STDEV((($M15/$M25)*100),(($P15/$P25)*100),(($S15/$S25)*100))</f>
        <v>0</v>
      </c>
      <c r="K88" s="1">
        <f>STDEV((($M16/$M25)*100),(($P16/$P25)*100),(($S16/$S25)*100))</f>
        <v>0</v>
      </c>
      <c r="L88" s="1">
        <f>STDEV((($M17/$M25)*100),(($P17/$P25)*100),(($S17/$S25)*100))</f>
        <v>0</v>
      </c>
      <c r="M88" s="1">
        <f>STDEV((($M18/$M25)*100),(($P18/$P25)*100),(($S18/$S25)*100))</f>
        <v>0</v>
      </c>
      <c r="N88" s="1">
        <f>STDEV((($M19/$M25)*100),(($P19/$P25)*100),(($S19/$S25)*100))</f>
        <v>0</v>
      </c>
      <c r="O88" s="1">
        <f>STDEV((($M20/$M25)*100),(($P20/$P25)*100),(($S20/$S25)*100))</f>
        <v>0</v>
      </c>
      <c r="P88" s="1">
        <f>STDEV((($M21/$M25)*100),(($P21/$P25)*100),(($S21/$S25)*100))</f>
        <v>0</v>
      </c>
      <c r="Q88" s="1">
        <f>STDEV((($M22/$M25)*100),(($P22/$P25)*100),(($S22/$S25)*100))</f>
        <v>0</v>
      </c>
      <c r="R88" s="1">
        <f>STDEV((($M23/$M25)*100),(($P23/$P25)*100),(($S23/$S25)*100))</f>
        <v>0</v>
      </c>
      <c r="S88" s="1">
        <f>STDEV((($M24/$M25)*100),(($P24/$P25)*100),(($S24/$S25)*100))</f>
        <v>0</v>
      </c>
      <c r="T88" s="3"/>
      <c r="U88" s="3"/>
      <c r="V88" s="3"/>
    </row>
    <row r="89" spans="1:22">
      <c r="B89" s="1">
        <v>15</v>
      </c>
      <c r="C89" s="1">
        <f>STDEV(((V8/V25)*100),((Y8/Y25)*100),((AB8/AB25)*100))</f>
        <v>0.40065001342539064</v>
      </c>
      <c r="D89" s="1">
        <f>STDEV(((V9/V25)*100),((Y9/Y25)*100),((AB9/AB25)*100))</f>
        <v>0.27852488206872722</v>
      </c>
      <c r="E89" s="1">
        <f>STDEV(((V10/V25)*100),((Y10/Y25)*100),((AB10/AB25)*100))</f>
        <v>0.66230052637167303</v>
      </c>
      <c r="F89" s="1">
        <f>STDEV(((V11/V25)*100),((Y11/Y25)*100),((AB11/AB25)*100))</f>
        <v>0</v>
      </c>
      <c r="G89" s="1">
        <f>STDEV((($V12/$V25)*100),(($Y$12/$Y$25)*100),(($AB12/$AB25)*100))</f>
        <v>0</v>
      </c>
      <c r="H89" s="1">
        <f>STDEV((($V13/$V25)*100),(($Y$13/$Y$25)*100),(($AB13/$AB25)*100))</f>
        <v>0</v>
      </c>
      <c r="I89" s="1">
        <f>STDEV((($V14/$V25)*100),(($Y$14/$Y$25)*100),(($AB14/$AB25)*100))</f>
        <v>0</v>
      </c>
      <c r="J89" s="1">
        <f>STDEV((($V15/$V25)*100),(($Y$15/$Y$25)*100),(($AB15/$AB25)*100))</f>
        <v>0</v>
      </c>
      <c r="K89" s="1">
        <f>STDEV((($V16/$V25)*100),(($Y$16/$Y$25)*100),(($AB16/$AB25)*100))</f>
        <v>0</v>
      </c>
      <c r="L89" s="1">
        <f>STDEV((($V17/$V25)*100),(($Y$17/$Y$25)*100),(($AB17/$AB25)*100))</f>
        <v>0</v>
      </c>
      <c r="M89" s="1">
        <f>STDEV((($V18/$V25)*100),(($Y$18/$Y$25)*100),(($AB18/$AB25)*100))</f>
        <v>0</v>
      </c>
      <c r="N89" s="1">
        <f>STDEV((($V19/$V25)*100),(($Y$19/$Y$25)*100),(($AB19/$AB25)*100))</f>
        <v>0</v>
      </c>
      <c r="O89" s="1">
        <f>STDEV((($V20/$V25)*100),(($Y$20/$Y$25)*100),(($AB20/$AB25)*100))</f>
        <v>0</v>
      </c>
      <c r="P89" s="1">
        <f>STDEV((($V21/$V25)*100),(($Y$21/$Y$25)*100),(($AB21/$AB25)*100))</f>
        <v>0</v>
      </c>
      <c r="Q89" s="1">
        <f>STDEV((($V22/$V25)*100),(($Y$22/$Y$25)*100),(($AB22/$AB25)*100))</f>
        <v>0</v>
      </c>
      <c r="R89" s="1">
        <f>STDEV((($V23/$V25)*100),(($Y$23/$Y$25)*100),(($AB23/$AB25)*100))</f>
        <v>0</v>
      </c>
      <c r="S89" s="1">
        <f>STDEV((($V24/$V25)*100),(($Y$24/$Y$25)*100),(($AB24/$AB25)*100))</f>
        <v>0</v>
      </c>
      <c r="T89" s="3"/>
      <c r="U89" s="3"/>
      <c r="V89" s="3"/>
    </row>
    <row r="90" spans="1:22">
      <c r="B90" s="1">
        <v>30</v>
      </c>
      <c r="C90" s="1">
        <f>STDEV(((AE8/AE25)*100),((AH8/AH25)*100),((AK8/AK25)*100))</f>
        <v>3.062954742636232</v>
      </c>
      <c r="D90" s="1">
        <f>STDEV(((AE9/AE25)*100),((AH9/AH25)*100),((AK9/AK25)*100))</f>
        <v>1.1084382209521315</v>
      </c>
      <c r="E90" s="1">
        <f>STDEV(((AE10/AE25)*100),((AH10/AH25)*100),((AK10/AK25)*100))</f>
        <v>2.1066426988222884</v>
      </c>
      <c r="F90" s="1">
        <f>STDEV(((AE11/AE25)*100),((AH11/AH25)*100),((AK11/AK25)*100))</f>
        <v>0</v>
      </c>
      <c r="G90" s="1">
        <f>STDEV((($AE12/$AE25)*100),(($AH12/$AH25)*100),(($AK12/$AK25)*100))</f>
        <v>0</v>
      </c>
      <c r="H90" s="1">
        <f>STDEV((($AE13/$AE25)*100),(($AH13/$AH25)*100),(($AK13/$AK25)*100))</f>
        <v>0</v>
      </c>
      <c r="I90" s="1">
        <f>STDEV((($AE14/$AE25)*100),(($AH14/$AH25)*100),(($AK14/$AK25)*100))</f>
        <v>0</v>
      </c>
      <c r="J90" s="1">
        <f>STDEV((($AE15/$AE25)*100),(($AH15/$AH25)*100),(($AK15/$AK25)*100))</f>
        <v>0</v>
      </c>
      <c r="K90" s="1">
        <f>STDEV((($AE16/$AE25)*100),(($AH16/$AH25)*100),(($AK16/$AK25)*100))</f>
        <v>0</v>
      </c>
      <c r="L90" s="1">
        <f>STDEV((($AE17/$AE25)*100),(($AH17/$AH25)*100),(($AK17/$AK25)*100))</f>
        <v>0</v>
      </c>
      <c r="M90" s="1">
        <f>STDEV((($AE18/$AE25)*100),(($AH18/$AH25)*100),(($AK18/$AK25)*100))</f>
        <v>0</v>
      </c>
      <c r="N90" s="1">
        <f>STDEV((($AE19/$AE25)*100),(($AH19/$AH25)*100),(($AK19/$AK25)*100))</f>
        <v>0</v>
      </c>
      <c r="O90" s="1">
        <f>STDEV((($AE20/$AE25)*100),(($AH20/$AH25)*100),(($AK20/$AK25)*100))</f>
        <v>0</v>
      </c>
      <c r="P90" s="1">
        <f>STDEV((($AE21/$AE25)*100),(($AH21/$AH25)*100),(($AK21/$AK25)*100))</f>
        <v>0</v>
      </c>
      <c r="Q90" s="1">
        <f>STDEV((($AE22/$AE25)*100),(($AH22/$AH25)*100),(($AK22/$AK25)*100))</f>
        <v>0</v>
      </c>
      <c r="R90" s="1">
        <f>STDEV((($AE23/$AE25)*100),(($AH23/$AH25)*100),(($AK23/$AK25)*100))</f>
        <v>0</v>
      </c>
      <c r="S90" s="1">
        <f>STDEV((($AE24/$AE25)*100),(($AH24/$AH25)*100),(($AK24/$AK25)*100))</f>
        <v>0</v>
      </c>
      <c r="T90" s="3"/>
      <c r="U90" s="3"/>
      <c r="V90" s="3"/>
    </row>
    <row r="91" spans="1:22">
      <c r="B91" s="1">
        <v>60</v>
      </c>
      <c r="C91" s="1">
        <f>STDEV(((AN8/AN25)*100),((AQ8/AQ25)*100),((AT8/AT25)*100))</f>
        <v>1.5978760550140341</v>
      </c>
      <c r="D91" s="1">
        <f>STDEV(((AN9/AN25)*100),((AQ9/AQ25)*100),((AT9/AT25)*100))</f>
        <v>0.51534584854021992</v>
      </c>
      <c r="E91" s="1">
        <f>STDEV(((AN10/AN25)*100),((AQ10/AQ25)*100),((AT10/AT25)*100))</f>
        <v>1.6570656613231971</v>
      </c>
      <c r="F91" s="1">
        <f>STDEV(((AN11/AN25)*100),((AQ11/AQ25)*100),((AT11/AT25)*100))</f>
        <v>0</v>
      </c>
      <c r="G91" s="1">
        <f>STDEV((($AN12/$AN25)*100),(($AQ12/$AQ25)*100),(($AT12/$AT25)*100))</f>
        <v>0</v>
      </c>
      <c r="H91" s="1">
        <f>STDEV((($AN13/$AN25)*100),(($AQ13/$AQ25)*100),(($AT13/$AT25)*100))</f>
        <v>0</v>
      </c>
      <c r="I91" s="1">
        <f>STDEV((($AN14/$AN25)*100),(($AQ14/$AQ25)*100),(($AT14/$AT25)*100))</f>
        <v>0</v>
      </c>
      <c r="J91" s="1">
        <f>STDEV((($AN15/$AN25)*100),(($AQ15/$AQ25)*100),(($AT15/$AT25)*100))</f>
        <v>0</v>
      </c>
      <c r="K91" s="1">
        <f>STDEV((($AN16/$AN25)*100),(($AQ16/$AQ25)*100),(($AT16/$AT25)*100))</f>
        <v>0</v>
      </c>
      <c r="L91" s="1">
        <f>STDEV((($AN17/$AN25)*100),(($AQ17/$AQ25)*100),(($AT17/$AT25)*100))</f>
        <v>0</v>
      </c>
      <c r="M91" s="1">
        <f>STDEV((($AN18/$AN25)*100),(($AQ18/$AQ25)*100),(($AT18/$AT25)*100))</f>
        <v>0</v>
      </c>
      <c r="N91" s="1">
        <f>STDEV((($AN19/$AN25)*100),(($AQ19/$AQ25)*100),(($AT19/$AT25)*100))</f>
        <v>0</v>
      </c>
      <c r="O91" s="1">
        <f>STDEV((($AN20/$AN25)*100),(($AQ20/$AQ25)*100),(($AT20/$AT25)*100))</f>
        <v>0</v>
      </c>
      <c r="P91" s="1">
        <f>STDEV((($AN21/$AN25)*100),(($AQ21/$AQ25)*100),(($AT21/$AT25)*100))</f>
        <v>0</v>
      </c>
      <c r="Q91" s="1">
        <f>STDEV((($AN22/$AN25)*100),(($AQ22/$AQ25)*100),(($AT22/$AT25)*100))</f>
        <v>0</v>
      </c>
      <c r="R91" s="1">
        <f>STDEV((($AN23/$AN25)*100),(($AQ23/$AQ25)*100),(($AT23/$AT25)*100))</f>
        <v>0</v>
      </c>
      <c r="S91" s="1">
        <f>STDEV((($AN24/$AN25)*100),(($AQ24/$AQ25)*100),(($AT24/$AT25)*100))</f>
        <v>0</v>
      </c>
      <c r="T91" s="3"/>
      <c r="U91" s="3"/>
      <c r="V91" s="3"/>
    </row>
    <row r="92" spans="1:22">
      <c r="B92" s="1">
        <v>120</v>
      </c>
      <c r="C92" s="1">
        <f>STDEV(((AW8/AW25)*100),((AZ8/AZ25)*100),((BC8/BC25)*100))</f>
        <v>1.8822521842783437</v>
      </c>
      <c r="D92" s="1">
        <f>STDEV(((AW9/AW25)*100),((AZ9/AZ25)*100),((BC9/BC25)*100))</f>
        <v>1.9689209002246586</v>
      </c>
      <c r="E92" s="1">
        <f>STDEV(((AW10/AW25)*100),((AZ10/AZ25)*100),((BC10/BC25)*100))</f>
        <v>1.4174545316316787</v>
      </c>
      <c r="F92" s="1">
        <f>STDEV(((AW11/AW25)*100),((AZ11/AZ25)*100),((BC11/BC25)*100))</f>
        <v>0</v>
      </c>
      <c r="G92" s="1">
        <f>STDEV((($AW12/$AW25)*100),(($AZ12/$AZ25)*100),(($BC12/$BC25)*100))</f>
        <v>0</v>
      </c>
      <c r="H92" s="1">
        <f>STDEV((($AW13/$AW25)*100),(($AZ13/$AZ25)*100),(($BC13/$BC25)*100))</f>
        <v>0</v>
      </c>
      <c r="I92" s="1">
        <f>STDEV((($AW14/$AW25)*100),(($AZ14/$AZ25)*100),(($BC14/$BC25)*100))</f>
        <v>0</v>
      </c>
      <c r="J92" s="1">
        <f>STDEV((($AW15/$AW25)*100),(($AZ15/$AZ25)*100),(($BC15/$BC25)*100))</f>
        <v>0</v>
      </c>
      <c r="K92" s="1">
        <f>STDEV((($AW16/$AW25)*100),(($AZ16/$AZ25)*100),(($BC16/$BC25)*100))</f>
        <v>0</v>
      </c>
      <c r="L92" s="1">
        <f>STDEV((($AW17/$AW25)*100),(($AZ17/$AZ25)*100),(($BC17/$BC25)*100))</f>
        <v>0</v>
      </c>
      <c r="M92" s="1">
        <f>STDEV((($AW18/$AW25)*100),(($AZ18/$AZ25)*100),(($BC18/$BC25)*100))</f>
        <v>0</v>
      </c>
      <c r="N92" s="1">
        <f>STDEV((($AW19/$AW25)*100),(($AZ19/$AZ25)*100),(($BC19/$BC25)*100))</f>
        <v>0</v>
      </c>
      <c r="O92" s="1">
        <f>STDEV((($AW20/$AW25)*100),(($AZ20/$AZ25)*100),(($BC20/$BC25)*100))</f>
        <v>0</v>
      </c>
      <c r="P92" s="1">
        <f>STDEV((($AW21/$AW25)*100),(($AZ21/$AZ25)*100),(($BC21/$BC25)*100))</f>
        <v>0</v>
      </c>
      <c r="Q92" s="1">
        <f>STDEV((($AW22/$AW25)*100),(($AZ22/$AZ25)*100),(($BC22/$BC25)*100))</f>
        <v>0</v>
      </c>
      <c r="R92" s="1">
        <f>STDEV((($AW23/$AW25)*100),(($AZ23/$AZ25)*100),(($BC23/$BC25)*100))</f>
        <v>0</v>
      </c>
      <c r="S92" s="1">
        <f>STDEV((($AW24/$AW25)*100),(($AZ24/$AZ25)*100),(($BC24/$BC25)*100))</f>
        <v>0</v>
      </c>
      <c r="T92" s="3"/>
      <c r="U92" s="3"/>
      <c r="V92" s="3"/>
    </row>
    <row r="93" spans="1:22"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spans="1:22">
      <c r="A94" s="1" t="s">
        <v>7</v>
      </c>
      <c r="B94" s="1" t="s">
        <v>6</v>
      </c>
      <c r="C94" s="3" t="s">
        <v>5</v>
      </c>
      <c r="D94" s="3" t="s">
        <v>4</v>
      </c>
      <c r="E94" s="3" t="s">
        <v>3</v>
      </c>
      <c r="F94" s="3" t="s">
        <v>2</v>
      </c>
    </row>
    <row r="95" spans="1:22">
      <c r="A95" s="1" t="s">
        <v>1</v>
      </c>
      <c r="B95" s="1">
        <f>(AVERAGE(M25,P25,S25)/AVERAGE(D25,G25,J25))</f>
        <v>1.0444089012544928</v>
      </c>
      <c r="C95" s="1">
        <f>(AVERAGE(V25,Y25,AB25)/AVERAGE(D25,G25,J25))</f>
        <v>0.97600763432196525</v>
      </c>
      <c r="D95" s="1">
        <f>(AVERAGE(AE25,AH25,AK25)/AVERAGE(D25,G25,J25))</f>
        <v>1.1415530034013259</v>
      </c>
      <c r="E95" s="1">
        <f>(AVERAGE(AN25,AQ25,AT25)/AVERAGE(D25,G25,J25))</f>
        <v>1.0539454562621455</v>
      </c>
      <c r="F95" s="2">
        <f>AVERAGE(AW25,AZ25,BC25)/AVERAGE(D25,G25,J25)</f>
        <v>1.0844515094668992</v>
      </c>
    </row>
    <row r="96" spans="1:22">
      <c r="A96" s="1" t="s">
        <v>0</v>
      </c>
      <c r="B96" s="1">
        <f>STDEV((M25/D25),(P25/G25),(S25/J25))</f>
        <v>0.27397864494896479</v>
      </c>
      <c r="C96" s="1">
        <f>STDEV((V25/D25),(Y25/G25),(AB25/J25))</f>
        <v>0.21796207469559536</v>
      </c>
      <c r="D96" s="1">
        <f>STDEV((AE25/D25),(AH25/G25),(AK25/J25))</f>
        <v>0.18881244484858678</v>
      </c>
      <c r="E96" s="1">
        <f>STDEV((AN25/D25),(AQ25/G25),(AT25/J25))</f>
        <v>8.2955920480226264E-2</v>
      </c>
      <c r="F96" s="1">
        <f>STDEV((AW25/D25),(AZ25/G25),(BC25/J25))</f>
        <v>0.15249434701888362</v>
      </c>
    </row>
  </sheetData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96"/>
  <sheetViews>
    <sheetView workbookViewId="0">
      <pane ySplit="5" topLeftCell="A6" activePane="bottomLeft" state="frozen"/>
      <selection pane="bottomLeft" activeCell="B2" sqref="B2:BC2"/>
    </sheetView>
  </sheetViews>
  <sheetFormatPr baseColWidth="10" defaultColWidth="9.33203125" defaultRowHeight="14" x14ac:dyDescent="0"/>
  <cols>
    <col min="1" max="1" width="13.5" style="1" customWidth="1"/>
    <col min="2" max="2" width="9" style="1" bestFit="1" customWidth="1"/>
    <col min="3" max="5" width="9.6640625" style="1" bestFit="1" customWidth="1"/>
    <col min="6" max="6" width="8.6640625" style="1" bestFit="1" customWidth="1"/>
    <col min="7" max="8" width="8.1640625" style="1" bestFit="1" customWidth="1"/>
    <col min="9" max="9" width="8.6640625" style="1" bestFit="1" customWidth="1"/>
    <col min="10" max="11" width="8.1640625" style="1" bestFit="1" customWidth="1"/>
    <col min="12" max="12" width="8.6640625" style="1" bestFit="1" customWidth="1"/>
    <col min="13" max="14" width="8.1640625" style="1" bestFit="1" customWidth="1"/>
    <col min="15" max="15" width="8.6640625" style="1" bestFit="1" customWidth="1"/>
    <col min="16" max="17" width="8.1640625" style="1" bestFit="1" customWidth="1"/>
    <col min="18" max="18" width="8.6640625" style="1" bestFit="1" customWidth="1"/>
    <col min="19" max="19" width="8.1640625" style="1" bestFit="1" customWidth="1"/>
    <col min="20" max="20" width="8.5" style="1" bestFit="1" customWidth="1"/>
    <col min="21" max="21" width="9.6640625" style="1" bestFit="1" customWidth="1"/>
    <col min="22" max="23" width="8.5" style="1" bestFit="1" customWidth="1"/>
    <col min="24" max="24" width="9.6640625" style="1" bestFit="1" customWidth="1"/>
    <col min="25" max="26" width="8.5" style="1" bestFit="1" customWidth="1"/>
    <col min="27" max="27" width="9.6640625" style="1" bestFit="1" customWidth="1"/>
    <col min="28" max="29" width="8.5" style="1" bestFit="1" customWidth="1"/>
    <col min="30" max="30" width="9.6640625" style="1" bestFit="1" customWidth="1"/>
    <col min="31" max="32" width="8.5" style="1" bestFit="1" customWidth="1"/>
    <col min="33" max="33" width="9.6640625" style="1" bestFit="1" customWidth="1"/>
    <col min="34" max="35" width="8.5" style="1" bestFit="1" customWidth="1"/>
    <col min="36" max="36" width="9.6640625" style="1" bestFit="1" customWidth="1"/>
    <col min="37" max="38" width="8.5" style="1" bestFit="1" customWidth="1"/>
    <col min="39" max="39" width="9.6640625" style="1" bestFit="1" customWidth="1"/>
    <col min="40" max="41" width="8.5" style="1" bestFit="1" customWidth="1"/>
    <col min="42" max="42" width="9.6640625" style="1" bestFit="1" customWidth="1"/>
    <col min="43" max="44" width="8.5" style="1" bestFit="1" customWidth="1"/>
    <col min="45" max="45" width="9.6640625" style="1" bestFit="1" customWidth="1"/>
    <col min="46" max="46" width="8.5" style="1" bestFit="1" customWidth="1"/>
    <col min="47" max="47" width="9.33203125" style="1" bestFit="1" customWidth="1"/>
    <col min="48" max="48" width="10.5" style="1" bestFit="1" customWidth="1"/>
    <col min="49" max="49" width="9.5" style="1" bestFit="1" customWidth="1"/>
    <col min="50" max="50" width="9.33203125" style="1" bestFit="1" customWidth="1"/>
    <col min="51" max="51" width="10.5" style="1" bestFit="1" customWidth="1"/>
    <col min="52" max="52" width="9.5" style="1" bestFit="1" customWidth="1"/>
    <col min="53" max="53" width="9.33203125" style="1" bestFit="1" customWidth="1"/>
    <col min="54" max="54" width="10.5" style="1" bestFit="1" customWidth="1"/>
    <col min="55" max="55" width="9.5" style="1" bestFit="1" customWidth="1"/>
    <col min="56" max="16384" width="9.33203125" style="1"/>
  </cols>
  <sheetData>
    <row r="1" spans="1:66">
      <c r="A1" s="23" t="s">
        <v>91</v>
      </c>
      <c r="B1" s="9" t="s">
        <v>90</v>
      </c>
      <c r="C1" s="9" t="s">
        <v>89</v>
      </c>
      <c r="D1" s="23" t="s">
        <v>88</v>
      </c>
      <c r="E1" s="9" t="s">
        <v>87</v>
      </c>
      <c r="F1" s="9" t="s">
        <v>86</v>
      </c>
      <c r="G1" s="23" t="s">
        <v>85</v>
      </c>
      <c r="H1" s="9" t="s">
        <v>84</v>
      </c>
      <c r="I1" s="9" t="s">
        <v>83</v>
      </c>
      <c r="J1" s="23" t="s">
        <v>82</v>
      </c>
      <c r="K1" s="9" t="s">
        <v>81</v>
      </c>
      <c r="L1" s="9" t="s">
        <v>80</v>
      </c>
      <c r="M1" s="23" t="s">
        <v>79</v>
      </c>
      <c r="N1" s="9" t="s">
        <v>78</v>
      </c>
      <c r="O1" s="9" t="s">
        <v>77</v>
      </c>
      <c r="P1" s="23" t="s">
        <v>76</v>
      </c>
      <c r="Q1" s="9" t="s">
        <v>75</v>
      </c>
      <c r="R1" s="9" t="s">
        <v>74</v>
      </c>
      <c r="S1" s="23" t="s">
        <v>73</v>
      </c>
      <c r="T1" s="9" t="s">
        <v>72</v>
      </c>
      <c r="U1" s="9" t="s">
        <v>71</v>
      </c>
      <c r="V1" s="23" t="s">
        <v>70</v>
      </c>
      <c r="W1" s="9" t="s">
        <v>69</v>
      </c>
      <c r="X1" s="9" t="s">
        <v>68</v>
      </c>
      <c r="Y1" s="23" t="s">
        <v>67</v>
      </c>
      <c r="Z1" s="9" t="s">
        <v>66</v>
      </c>
      <c r="AA1" s="9" t="s">
        <v>65</v>
      </c>
      <c r="AB1" s="23" t="s">
        <v>64</v>
      </c>
      <c r="AC1" s="9" t="s">
        <v>63</v>
      </c>
      <c r="AD1" s="9" t="s">
        <v>62</v>
      </c>
      <c r="AE1" s="23" t="s">
        <v>61</v>
      </c>
      <c r="AF1" s="9" t="s">
        <v>60</v>
      </c>
      <c r="AG1" s="9" t="s">
        <v>59</v>
      </c>
      <c r="AH1" s="23" t="s">
        <v>58</v>
      </c>
      <c r="AI1" s="9" t="s">
        <v>57</v>
      </c>
      <c r="AJ1" s="9" t="s">
        <v>56</v>
      </c>
      <c r="AK1" s="23" t="s">
        <v>55</v>
      </c>
      <c r="AL1" s="9" t="s">
        <v>54</v>
      </c>
      <c r="AM1" s="9" t="s">
        <v>53</v>
      </c>
      <c r="AN1" s="23" t="s">
        <v>52</v>
      </c>
      <c r="AO1" s="9" t="s">
        <v>51</v>
      </c>
      <c r="AP1" s="9" t="s">
        <v>50</v>
      </c>
      <c r="AQ1" s="23" t="s">
        <v>49</v>
      </c>
      <c r="AR1" s="9" t="s">
        <v>48</v>
      </c>
      <c r="AS1" s="9" t="s">
        <v>47</v>
      </c>
      <c r="AT1" s="23" t="s">
        <v>46</v>
      </c>
      <c r="AU1" s="9" t="s">
        <v>45</v>
      </c>
      <c r="AV1" s="9" t="s">
        <v>44</v>
      </c>
      <c r="AW1" s="23" t="s">
        <v>43</v>
      </c>
      <c r="AX1" s="9" t="s">
        <v>42</v>
      </c>
      <c r="AY1" s="9" t="s">
        <v>41</v>
      </c>
      <c r="AZ1" s="23" t="s">
        <v>40</v>
      </c>
      <c r="BA1" s="9" t="s">
        <v>39</v>
      </c>
      <c r="BB1" s="9" t="s">
        <v>38</v>
      </c>
      <c r="BC1" s="23" t="s">
        <v>37</v>
      </c>
    </row>
    <row r="2" spans="1:66">
      <c r="A2" s="23" t="s">
        <v>36</v>
      </c>
      <c r="B2" s="9" t="s">
        <v>94</v>
      </c>
      <c r="C2" s="9" t="s">
        <v>94</v>
      </c>
      <c r="D2" s="9" t="s">
        <v>94</v>
      </c>
      <c r="E2" s="9" t="s">
        <v>94</v>
      </c>
      <c r="F2" s="9" t="s">
        <v>94</v>
      </c>
      <c r="G2" s="9" t="s">
        <v>94</v>
      </c>
      <c r="H2" s="9" t="s">
        <v>94</v>
      </c>
      <c r="I2" s="9" t="s">
        <v>94</v>
      </c>
      <c r="J2" s="9" t="s">
        <v>94</v>
      </c>
      <c r="K2" s="9" t="s">
        <v>94</v>
      </c>
      <c r="L2" s="9" t="s">
        <v>94</v>
      </c>
      <c r="M2" s="9" t="s">
        <v>94</v>
      </c>
      <c r="N2" s="9" t="s">
        <v>94</v>
      </c>
      <c r="O2" s="9" t="s">
        <v>94</v>
      </c>
      <c r="P2" s="9" t="s">
        <v>94</v>
      </c>
      <c r="Q2" s="9" t="s">
        <v>94</v>
      </c>
      <c r="R2" s="9" t="s">
        <v>94</v>
      </c>
      <c r="S2" s="9" t="s">
        <v>94</v>
      </c>
      <c r="T2" s="9" t="s">
        <v>94</v>
      </c>
      <c r="U2" s="9" t="s">
        <v>94</v>
      </c>
      <c r="V2" s="9" t="s">
        <v>94</v>
      </c>
      <c r="W2" s="9" t="s">
        <v>94</v>
      </c>
      <c r="X2" s="9" t="s">
        <v>94</v>
      </c>
      <c r="Y2" s="9" t="s">
        <v>94</v>
      </c>
      <c r="Z2" s="9" t="s">
        <v>94</v>
      </c>
      <c r="AA2" s="9" t="s">
        <v>94</v>
      </c>
      <c r="AB2" s="9" t="s">
        <v>94</v>
      </c>
      <c r="AC2" s="9" t="s">
        <v>94</v>
      </c>
      <c r="AD2" s="9" t="s">
        <v>94</v>
      </c>
      <c r="AE2" s="9" t="s">
        <v>94</v>
      </c>
      <c r="AF2" s="9" t="s">
        <v>94</v>
      </c>
      <c r="AG2" s="9" t="s">
        <v>94</v>
      </c>
      <c r="AH2" s="9" t="s">
        <v>94</v>
      </c>
      <c r="AI2" s="9" t="s">
        <v>94</v>
      </c>
      <c r="AJ2" s="9" t="s">
        <v>94</v>
      </c>
      <c r="AK2" s="9" t="s">
        <v>94</v>
      </c>
      <c r="AL2" s="9" t="s">
        <v>94</v>
      </c>
      <c r="AM2" s="9" t="s">
        <v>94</v>
      </c>
      <c r="AN2" s="9" t="s">
        <v>94</v>
      </c>
      <c r="AO2" s="9" t="s">
        <v>94</v>
      </c>
      <c r="AP2" s="9" t="s">
        <v>94</v>
      </c>
      <c r="AQ2" s="9" t="s">
        <v>94</v>
      </c>
      <c r="AR2" s="9" t="s">
        <v>94</v>
      </c>
      <c r="AS2" s="9" t="s">
        <v>94</v>
      </c>
      <c r="AT2" s="9" t="s">
        <v>94</v>
      </c>
      <c r="AU2" s="9" t="s">
        <v>94</v>
      </c>
      <c r="AV2" s="9" t="s">
        <v>94</v>
      </c>
      <c r="AW2" s="9" t="s">
        <v>94</v>
      </c>
      <c r="AX2" s="9" t="s">
        <v>94</v>
      </c>
      <c r="AY2" s="9" t="s">
        <v>94</v>
      </c>
      <c r="AZ2" s="9" t="s">
        <v>94</v>
      </c>
      <c r="BA2" s="9" t="s">
        <v>94</v>
      </c>
      <c r="BB2" s="9" t="s">
        <v>94</v>
      </c>
      <c r="BC2" s="9" t="s">
        <v>94</v>
      </c>
    </row>
    <row r="3" spans="1:66">
      <c r="A3" s="23" t="s">
        <v>34</v>
      </c>
      <c r="B3" s="9">
        <v>1</v>
      </c>
      <c r="C3" s="9">
        <v>1</v>
      </c>
      <c r="D3" s="23">
        <v>1</v>
      </c>
      <c r="E3" s="9">
        <v>2</v>
      </c>
      <c r="F3" s="9">
        <v>2</v>
      </c>
      <c r="G3" s="23">
        <v>2</v>
      </c>
      <c r="H3" s="9">
        <v>3</v>
      </c>
      <c r="I3" s="9">
        <v>3</v>
      </c>
      <c r="J3" s="23">
        <v>3</v>
      </c>
      <c r="K3" s="9">
        <v>1</v>
      </c>
      <c r="L3" s="9">
        <v>1</v>
      </c>
      <c r="M3" s="23">
        <v>1</v>
      </c>
      <c r="N3" s="9">
        <v>2</v>
      </c>
      <c r="O3" s="9">
        <v>2</v>
      </c>
      <c r="P3" s="23">
        <v>2</v>
      </c>
      <c r="Q3" s="9">
        <v>3</v>
      </c>
      <c r="R3" s="9">
        <v>3</v>
      </c>
      <c r="S3" s="23">
        <v>3</v>
      </c>
      <c r="T3" s="9">
        <v>1</v>
      </c>
      <c r="U3" s="9">
        <v>1</v>
      </c>
      <c r="V3" s="23">
        <v>1</v>
      </c>
      <c r="W3" s="9">
        <v>2</v>
      </c>
      <c r="X3" s="9">
        <v>2</v>
      </c>
      <c r="Y3" s="23">
        <v>2</v>
      </c>
      <c r="Z3" s="9">
        <v>3</v>
      </c>
      <c r="AA3" s="9">
        <v>3</v>
      </c>
      <c r="AB3" s="23">
        <v>3</v>
      </c>
      <c r="AC3" s="9">
        <v>1</v>
      </c>
      <c r="AD3" s="9">
        <v>1</v>
      </c>
      <c r="AE3" s="23">
        <v>1</v>
      </c>
      <c r="AF3" s="9">
        <v>2</v>
      </c>
      <c r="AG3" s="9">
        <v>2</v>
      </c>
      <c r="AH3" s="23">
        <v>2</v>
      </c>
      <c r="AI3" s="9">
        <v>3</v>
      </c>
      <c r="AJ3" s="9">
        <v>3</v>
      </c>
      <c r="AK3" s="23">
        <v>3</v>
      </c>
      <c r="AL3" s="9">
        <v>1</v>
      </c>
      <c r="AM3" s="9">
        <v>1</v>
      </c>
      <c r="AN3" s="23">
        <v>1</v>
      </c>
      <c r="AO3" s="9">
        <v>2</v>
      </c>
      <c r="AP3" s="9">
        <v>2</v>
      </c>
      <c r="AQ3" s="23">
        <v>2</v>
      </c>
      <c r="AR3" s="9">
        <v>3</v>
      </c>
      <c r="AS3" s="9">
        <v>3</v>
      </c>
      <c r="AT3" s="23">
        <v>3</v>
      </c>
      <c r="AU3" s="9">
        <v>1</v>
      </c>
      <c r="AV3" s="9">
        <v>1</v>
      </c>
      <c r="AW3" s="23">
        <v>1</v>
      </c>
      <c r="AX3" s="9">
        <v>2</v>
      </c>
      <c r="AY3" s="9">
        <v>2</v>
      </c>
      <c r="AZ3" s="23">
        <v>2</v>
      </c>
      <c r="BA3" s="9">
        <v>3</v>
      </c>
      <c r="BB3" s="9">
        <v>3</v>
      </c>
      <c r="BC3" s="23">
        <v>3</v>
      </c>
    </row>
    <row r="4" spans="1:66">
      <c r="A4" s="23" t="s">
        <v>25</v>
      </c>
      <c r="B4" s="9">
        <v>0</v>
      </c>
      <c r="C4" s="9">
        <v>0</v>
      </c>
      <c r="D4" s="23">
        <v>0</v>
      </c>
      <c r="E4" s="9">
        <v>0</v>
      </c>
      <c r="F4" s="9">
        <v>0</v>
      </c>
      <c r="G4" s="23">
        <v>0</v>
      </c>
      <c r="H4" s="9">
        <v>0</v>
      </c>
      <c r="I4" s="9">
        <v>0</v>
      </c>
      <c r="J4" s="23">
        <v>0</v>
      </c>
      <c r="K4" s="9">
        <v>5</v>
      </c>
      <c r="L4" s="9">
        <v>5</v>
      </c>
      <c r="M4" s="23">
        <v>5</v>
      </c>
      <c r="N4" s="9">
        <v>5</v>
      </c>
      <c r="O4" s="9">
        <v>5</v>
      </c>
      <c r="P4" s="23">
        <v>5</v>
      </c>
      <c r="Q4" s="9">
        <v>5</v>
      </c>
      <c r="R4" s="9">
        <v>5</v>
      </c>
      <c r="S4" s="23">
        <v>5</v>
      </c>
      <c r="T4" s="9">
        <v>15</v>
      </c>
      <c r="U4" s="9">
        <v>15</v>
      </c>
      <c r="V4" s="23">
        <v>15</v>
      </c>
      <c r="W4" s="9">
        <v>15</v>
      </c>
      <c r="X4" s="9">
        <v>15</v>
      </c>
      <c r="Y4" s="23">
        <v>15</v>
      </c>
      <c r="Z4" s="9">
        <v>15</v>
      </c>
      <c r="AA4" s="9">
        <v>15</v>
      </c>
      <c r="AB4" s="23">
        <v>15</v>
      </c>
      <c r="AC4" s="9">
        <v>30</v>
      </c>
      <c r="AD4" s="9">
        <v>30</v>
      </c>
      <c r="AE4" s="23">
        <v>30</v>
      </c>
      <c r="AF4" s="9">
        <v>30</v>
      </c>
      <c r="AG4" s="9">
        <v>30</v>
      </c>
      <c r="AH4" s="23">
        <v>30</v>
      </c>
      <c r="AI4" s="9">
        <v>30</v>
      </c>
      <c r="AJ4" s="9">
        <v>30</v>
      </c>
      <c r="AK4" s="23">
        <v>30</v>
      </c>
      <c r="AL4" s="9">
        <v>60</v>
      </c>
      <c r="AM4" s="9">
        <v>60</v>
      </c>
      <c r="AN4" s="23">
        <v>60</v>
      </c>
      <c r="AO4" s="9">
        <v>60</v>
      </c>
      <c r="AP4" s="9">
        <v>60</v>
      </c>
      <c r="AQ4" s="23">
        <v>60</v>
      </c>
      <c r="AR4" s="9">
        <v>60</v>
      </c>
      <c r="AS4" s="9">
        <v>60</v>
      </c>
      <c r="AT4" s="23">
        <v>60</v>
      </c>
      <c r="AU4" s="9">
        <v>120</v>
      </c>
      <c r="AV4" s="9">
        <v>120</v>
      </c>
      <c r="AW4" s="23">
        <v>120</v>
      </c>
      <c r="AX4" s="9">
        <v>120</v>
      </c>
      <c r="AY4" s="9">
        <v>120</v>
      </c>
      <c r="AZ4" s="23">
        <v>120</v>
      </c>
      <c r="BA4" s="9">
        <v>120</v>
      </c>
      <c r="BB4" s="9">
        <v>120</v>
      </c>
      <c r="BC4" s="23">
        <v>120</v>
      </c>
    </row>
    <row r="5" spans="1:66">
      <c r="A5" s="20" t="s">
        <v>33</v>
      </c>
      <c r="B5" s="22" t="s">
        <v>31</v>
      </c>
      <c r="C5" s="21" t="s">
        <v>29</v>
      </c>
      <c r="D5" s="20" t="s">
        <v>28</v>
      </c>
      <c r="E5" s="21" t="s">
        <v>31</v>
      </c>
      <c r="F5" s="21" t="s">
        <v>29</v>
      </c>
      <c r="G5" s="20" t="s">
        <v>28</v>
      </c>
      <c r="H5" s="21" t="s">
        <v>31</v>
      </c>
      <c r="I5" s="21" t="s">
        <v>29</v>
      </c>
      <c r="J5" s="20" t="s">
        <v>28</v>
      </c>
      <c r="K5" s="21" t="s">
        <v>31</v>
      </c>
      <c r="L5" s="21" t="s">
        <v>29</v>
      </c>
      <c r="M5" s="20" t="s">
        <v>28</v>
      </c>
      <c r="N5" s="21" t="s">
        <v>31</v>
      </c>
      <c r="O5" s="21" t="s">
        <v>29</v>
      </c>
      <c r="P5" s="20" t="s">
        <v>28</v>
      </c>
      <c r="Q5" s="21" t="s">
        <v>31</v>
      </c>
      <c r="R5" s="21" t="s">
        <v>29</v>
      </c>
      <c r="S5" s="20" t="s">
        <v>28</v>
      </c>
      <c r="T5" s="21" t="s">
        <v>31</v>
      </c>
      <c r="U5" s="21" t="s">
        <v>29</v>
      </c>
      <c r="V5" s="20" t="s">
        <v>28</v>
      </c>
      <c r="W5" s="21" t="s">
        <v>31</v>
      </c>
      <c r="X5" s="21" t="s">
        <v>29</v>
      </c>
      <c r="Y5" s="20" t="s">
        <v>28</v>
      </c>
      <c r="Z5" s="21" t="s">
        <v>31</v>
      </c>
      <c r="AA5" s="21" t="s">
        <v>29</v>
      </c>
      <c r="AB5" s="20" t="s">
        <v>28</v>
      </c>
      <c r="AC5" s="21" t="s">
        <v>31</v>
      </c>
      <c r="AD5" s="21" t="s">
        <v>29</v>
      </c>
      <c r="AE5" s="20" t="s">
        <v>28</v>
      </c>
      <c r="AF5" s="21" t="s">
        <v>31</v>
      </c>
      <c r="AG5" s="21" t="s">
        <v>29</v>
      </c>
      <c r="AH5" s="20" t="s">
        <v>28</v>
      </c>
      <c r="AI5" s="21" t="s">
        <v>31</v>
      </c>
      <c r="AJ5" s="21" t="s">
        <v>29</v>
      </c>
      <c r="AK5" s="20" t="s">
        <v>28</v>
      </c>
      <c r="AL5" s="21" t="s">
        <v>31</v>
      </c>
      <c r="AM5" s="21" t="s">
        <v>29</v>
      </c>
      <c r="AN5" s="20" t="s">
        <v>28</v>
      </c>
      <c r="AO5" s="21" t="s">
        <v>31</v>
      </c>
      <c r="AP5" s="21" t="s">
        <v>29</v>
      </c>
      <c r="AQ5" s="20" t="s">
        <v>28</v>
      </c>
      <c r="AR5" s="21" t="s">
        <v>31</v>
      </c>
      <c r="AS5" s="21" t="s">
        <v>29</v>
      </c>
      <c r="AT5" s="20" t="s">
        <v>28</v>
      </c>
      <c r="AU5" s="21" t="s">
        <v>31</v>
      </c>
      <c r="AV5" s="21" t="s">
        <v>29</v>
      </c>
      <c r="AW5" s="20" t="s">
        <v>28</v>
      </c>
      <c r="AX5" s="21" t="s">
        <v>31</v>
      </c>
      <c r="AY5" s="21" t="s">
        <v>29</v>
      </c>
      <c r="AZ5" s="20" t="s">
        <v>28</v>
      </c>
      <c r="BA5" s="21" t="s">
        <v>31</v>
      </c>
      <c r="BB5" s="21" t="s">
        <v>29</v>
      </c>
      <c r="BC5" s="20" t="s">
        <v>28</v>
      </c>
    </row>
    <row r="6" spans="1:66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spans="1:66" s="18" customFormat="1">
      <c r="AF7" s="19"/>
      <c r="AG7" s="2"/>
    </row>
    <row r="8" spans="1:66" s="8" customFormat="1">
      <c r="A8" s="13" t="s">
        <v>24</v>
      </c>
      <c r="B8">
        <v>1011618</v>
      </c>
      <c r="C8">
        <v>1073552</v>
      </c>
      <c r="D8">
        <v>927840.8</v>
      </c>
      <c r="E8">
        <v>896418.6</v>
      </c>
      <c r="F8">
        <v>739733.6</v>
      </c>
      <c r="G8">
        <v>937431.2</v>
      </c>
      <c r="H8">
        <v>855013.7</v>
      </c>
      <c r="I8">
        <v>882916.6</v>
      </c>
      <c r="J8">
        <v>831852.5</v>
      </c>
      <c r="K8">
        <v>885049.8</v>
      </c>
      <c r="L8">
        <v>920723.3</v>
      </c>
      <c r="M8">
        <v>1086412</v>
      </c>
      <c r="N8">
        <v>849847.6</v>
      </c>
      <c r="O8">
        <v>852376.3</v>
      </c>
      <c r="P8">
        <v>912644.9</v>
      </c>
      <c r="Q8">
        <v>1191395</v>
      </c>
      <c r="R8">
        <v>991114.9</v>
      </c>
      <c r="S8">
        <v>810453.2</v>
      </c>
      <c r="T8">
        <v>1048453</v>
      </c>
      <c r="U8">
        <v>898307.9</v>
      </c>
      <c r="V8">
        <v>1058768</v>
      </c>
      <c r="W8">
        <v>887622.1</v>
      </c>
      <c r="X8">
        <v>890893.3</v>
      </c>
      <c r="Y8">
        <v>885956.3</v>
      </c>
      <c r="Z8">
        <v>1125936</v>
      </c>
      <c r="AA8">
        <v>1234844</v>
      </c>
      <c r="AB8">
        <v>821389.2</v>
      </c>
      <c r="AC8">
        <v>893021.9</v>
      </c>
      <c r="AD8">
        <v>787632.1</v>
      </c>
      <c r="AE8">
        <v>890954.8</v>
      </c>
      <c r="AF8">
        <v>920274.1</v>
      </c>
      <c r="AG8">
        <v>811852.4</v>
      </c>
      <c r="AH8">
        <v>865820.1</v>
      </c>
      <c r="AI8">
        <v>793301.6</v>
      </c>
      <c r="AJ8">
        <v>825020.9</v>
      </c>
      <c r="AK8">
        <v>870934.7</v>
      </c>
      <c r="AL8">
        <v>761722.6</v>
      </c>
      <c r="AM8">
        <v>851262.2</v>
      </c>
      <c r="AN8">
        <v>735849.4</v>
      </c>
      <c r="AO8">
        <v>792180.2</v>
      </c>
      <c r="AP8">
        <v>913068.9</v>
      </c>
      <c r="AQ8">
        <v>926256.7</v>
      </c>
      <c r="AR8">
        <v>922392.3</v>
      </c>
      <c r="AS8">
        <v>792044.9</v>
      </c>
      <c r="AT8">
        <v>834756.1</v>
      </c>
      <c r="AU8">
        <v>1100382</v>
      </c>
      <c r="AV8">
        <v>882538</v>
      </c>
      <c r="AW8">
        <v>1046784</v>
      </c>
      <c r="AX8">
        <v>1256806</v>
      </c>
      <c r="AY8">
        <v>953612.3</v>
      </c>
      <c r="AZ8">
        <v>936160.2</v>
      </c>
      <c r="BA8">
        <v>1019440</v>
      </c>
      <c r="BB8">
        <v>1063570</v>
      </c>
      <c r="BC8">
        <v>853152.1</v>
      </c>
      <c r="BD8">
        <v>1947.934</v>
      </c>
      <c r="BE8">
        <v>0</v>
      </c>
      <c r="BF8">
        <v>724.61689999999999</v>
      </c>
      <c r="BG8">
        <v>0</v>
      </c>
      <c r="BH8">
        <v>849.77689999999996</v>
      </c>
      <c r="BI8">
        <v>0</v>
      </c>
      <c r="BJ8">
        <v>0</v>
      </c>
      <c r="BK8">
        <v>625.71299999999997</v>
      </c>
      <c r="BL8">
        <v>0</v>
      </c>
    </row>
    <row r="9" spans="1:66" s="8" customFormat="1">
      <c r="A9" s="16" t="s">
        <v>23</v>
      </c>
      <c r="B9">
        <v>61844.800000000003</v>
      </c>
      <c r="C9">
        <v>109078.8</v>
      </c>
      <c r="D9">
        <v>94272.38</v>
      </c>
      <c r="E9">
        <v>93036.09</v>
      </c>
      <c r="F9">
        <v>66371.03</v>
      </c>
      <c r="G9">
        <v>89691.55</v>
      </c>
      <c r="H9">
        <v>90380.12</v>
      </c>
      <c r="I9">
        <v>82162.63</v>
      </c>
      <c r="J9">
        <v>89228.61</v>
      </c>
      <c r="K9">
        <v>91419.44</v>
      </c>
      <c r="L9">
        <v>91582.03</v>
      </c>
      <c r="M9">
        <v>116136.2</v>
      </c>
      <c r="N9">
        <v>90151.44</v>
      </c>
      <c r="O9">
        <v>82529.63</v>
      </c>
      <c r="P9">
        <v>90056.59</v>
      </c>
      <c r="Q9">
        <v>119320.9</v>
      </c>
      <c r="R9">
        <v>96383.08</v>
      </c>
      <c r="S9">
        <v>81913.2</v>
      </c>
      <c r="T9">
        <v>106097.2</v>
      </c>
      <c r="U9">
        <v>85067.73</v>
      </c>
      <c r="V9">
        <v>45099.03</v>
      </c>
      <c r="W9">
        <v>88383.58</v>
      </c>
      <c r="X9">
        <v>94311.24</v>
      </c>
      <c r="Y9">
        <v>86486.05</v>
      </c>
      <c r="Z9">
        <v>110071.1</v>
      </c>
      <c r="AA9">
        <v>117653.9</v>
      </c>
      <c r="AB9">
        <v>80513.2</v>
      </c>
      <c r="AC9">
        <v>78911.12</v>
      </c>
      <c r="AD9">
        <v>69983.839999999997</v>
      </c>
      <c r="AE9">
        <v>81219.44</v>
      </c>
      <c r="AF9">
        <v>81233.179999999993</v>
      </c>
      <c r="AG9">
        <v>95573.42</v>
      </c>
      <c r="AH9">
        <v>78892.350000000006</v>
      </c>
      <c r="AI9">
        <v>77590.41</v>
      </c>
      <c r="AJ9">
        <v>81759.02</v>
      </c>
      <c r="AK9">
        <v>79966.34</v>
      </c>
      <c r="AL9">
        <v>76044.06</v>
      </c>
      <c r="AM9">
        <v>84670.1</v>
      </c>
      <c r="AN9">
        <v>56715.94</v>
      </c>
      <c r="AO9">
        <v>76605.240000000005</v>
      </c>
      <c r="AP9">
        <v>93101.86</v>
      </c>
      <c r="AQ9">
        <v>91802.3</v>
      </c>
      <c r="AR9">
        <v>99126.88</v>
      </c>
      <c r="AS9">
        <v>73126.23</v>
      </c>
      <c r="AT9">
        <v>77731.179999999993</v>
      </c>
      <c r="AU9">
        <v>119406</v>
      </c>
      <c r="AV9">
        <v>83481.45</v>
      </c>
      <c r="AW9">
        <v>83528.77</v>
      </c>
      <c r="AX9">
        <v>134474.79999999999</v>
      </c>
      <c r="AY9">
        <v>98400.77</v>
      </c>
      <c r="AZ9">
        <v>90633.59</v>
      </c>
      <c r="BA9">
        <v>106027.9</v>
      </c>
      <c r="BB9">
        <v>103386</v>
      </c>
      <c r="BC9">
        <v>97066.66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639.86009999999999</v>
      </c>
      <c r="BK9">
        <v>0</v>
      </c>
      <c r="BL9">
        <v>0</v>
      </c>
    </row>
    <row r="10" spans="1:66" s="8" customFormat="1">
      <c r="A10" s="16" t="s">
        <v>22</v>
      </c>
      <c r="B10">
        <v>241378.2</v>
      </c>
      <c r="C10">
        <v>78083.039999999994</v>
      </c>
      <c r="D10">
        <v>89072.08</v>
      </c>
      <c r="E10">
        <v>210865.1</v>
      </c>
      <c r="F10">
        <v>113131.1</v>
      </c>
      <c r="G10">
        <v>98432.89</v>
      </c>
      <c r="H10">
        <v>252300.7</v>
      </c>
      <c r="I10">
        <v>303745.5</v>
      </c>
      <c r="J10">
        <v>120781</v>
      </c>
      <c r="K10">
        <v>169551.3</v>
      </c>
      <c r="L10">
        <v>135437.29999999999</v>
      </c>
      <c r="M10">
        <v>111088.9</v>
      </c>
      <c r="N10">
        <v>199898.6</v>
      </c>
      <c r="O10">
        <v>57749.52</v>
      </c>
      <c r="P10">
        <v>129014</v>
      </c>
      <c r="Q10">
        <v>79334.75</v>
      </c>
      <c r="R10">
        <v>53771.040000000001</v>
      </c>
      <c r="S10">
        <v>94276.479999999996</v>
      </c>
      <c r="T10">
        <v>64657.61</v>
      </c>
      <c r="U10">
        <v>234852.8</v>
      </c>
      <c r="V10">
        <v>191130.5</v>
      </c>
      <c r="W10">
        <v>120369.3</v>
      </c>
      <c r="X10">
        <v>20109.36</v>
      </c>
      <c r="Y10">
        <v>170946.8</v>
      </c>
      <c r="Z10">
        <v>97003.04</v>
      </c>
      <c r="AA10">
        <v>67242.350000000006</v>
      </c>
      <c r="AB10">
        <v>267441.09999999998</v>
      </c>
      <c r="AC10">
        <v>27942.03</v>
      </c>
      <c r="AD10">
        <v>59242.45</v>
      </c>
      <c r="AE10">
        <v>60547.38</v>
      </c>
      <c r="AF10">
        <v>37195.629999999997</v>
      </c>
      <c r="AG10">
        <v>45049.35</v>
      </c>
      <c r="AH10">
        <v>24727.61</v>
      </c>
      <c r="AI10">
        <v>21343.95</v>
      </c>
      <c r="AJ10">
        <v>74673.440000000002</v>
      </c>
      <c r="AK10">
        <v>26772.48</v>
      </c>
      <c r="AL10">
        <v>35042.300000000003</v>
      </c>
      <c r="AM10">
        <v>57408.91</v>
      </c>
      <c r="AN10">
        <v>27340.2</v>
      </c>
      <c r="AO10">
        <v>23212.18</v>
      </c>
      <c r="AP10">
        <v>81528.41</v>
      </c>
      <c r="AQ10">
        <v>33094.86</v>
      </c>
      <c r="AR10">
        <v>29280.48</v>
      </c>
      <c r="AS10">
        <v>48207.96</v>
      </c>
      <c r="AT10">
        <v>40722.33</v>
      </c>
      <c r="AU10">
        <v>76270.11</v>
      </c>
      <c r="AV10">
        <v>128212.6</v>
      </c>
      <c r="AW10">
        <v>144641.4</v>
      </c>
      <c r="AX10">
        <v>88212.09</v>
      </c>
      <c r="AY10">
        <v>136693.6</v>
      </c>
      <c r="AZ10">
        <v>84081.67</v>
      </c>
      <c r="BA10">
        <v>210073.3</v>
      </c>
      <c r="BB10">
        <v>90954.33</v>
      </c>
      <c r="BC10">
        <v>102254.7</v>
      </c>
      <c r="BD10">
        <v>655.00969999999995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733.9135</v>
      </c>
    </row>
    <row r="11" spans="1:66" s="8" customFormat="1">
      <c r="A11" s="16" t="s">
        <v>21</v>
      </c>
      <c r="B11">
        <v>7506.9369999999999</v>
      </c>
      <c r="C11">
        <v>6544.558</v>
      </c>
      <c r="D11">
        <v>9232.9189999999999</v>
      </c>
      <c r="E11">
        <v>14595.97</v>
      </c>
      <c r="F11">
        <v>15628.29</v>
      </c>
      <c r="G11">
        <v>15896.23</v>
      </c>
      <c r="H11">
        <v>9821.4959999999992</v>
      </c>
      <c r="I11">
        <v>6908.8940000000002</v>
      </c>
      <c r="J11">
        <v>7536.4970000000003</v>
      </c>
      <c r="K11">
        <v>5603.3940000000002</v>
      </c>
      <c r="L11">
        <v>17460.22</v>
      </c>
      <c r="M11">
        <v>5636.2960000000003</v>
      </c>
      <c r="N11">
        <v>15674.4</v>
      </c>
      <c r="O11">
        <v>4918.134</v>
      </c>
      <c r="P11">
        <v>19463.189999999999</v>
      </c>
      <c r="Q11">
        <v>9441.4259999999995</v>
      </c>
      <c r="R11">
        <v>1201.9749999999999</v>
      </c>
      <c r="S11">
        <v>4563.3609999999999</v>
      </c>
      <c r="T11">
        <v>9317.84</v>
      </c>
      <c r="U11">
        <v>15310.92</v>
      </c>
      <c r="V11">
        <v>13956.3</v>
      </c>
      <c r="W11">
        <v>13121.6</v>
      </c>
      <c r="X11">
        <v>5843.1040000000003</v>
      </c>
      <c r="Y11">
        <v>5306.0469999999996</v>
      </c>
      <c r="Z11">
        <v>5546.6459999999997</v>
      </c>
      <c r="AA11">
        <v>1422.3910000000001</v>
      </c>
      <c r="AB11">
        <v>11509.98</v>
      </c>
      <c r="AC11">
        <v>6065.076</v>
      </c>
      <c r="AD11">
        <v>2169.9250000000002</v>
      </c>
      <c r="AE11">
        <v>1770.8879999999999</v>
      </c>
      <c r="AF11">
        <v>1424.116</v>
      </c>
      <c r="AG11">
        <v>3252.7289999999998</v>
      </c>
      <c r="AH11">
        <v>1819.3230000000001</v>
      </c>
      <c r="AI11">
        <v>1959.33</v>
      </c>
      <c r="AJ11">
        <v>2097.4760000000001</v>
      </c>
      <c r="AK11">
        <v>2648.8719999999998</v>
      </c>
      <c r="AL11">
        <v>3891.0259999999998</v>
      </c>
      <c r="AM11">
        <v>4820.3</v>
      </c>
      <c r="AN11">
        <v>3324.4259999999999</v>
      </c>
      <c r="AO11">
        <v>1508.125</v>
      </c>
      <c r="AP11">
        <v>4352.3630000000003</v>
      </c>
      <c r="AQ11">
        <v>8176.4129999999996</v>
      </c>
      <c r="AR11">
        <v>6398.0190000000002</v>
      </c>
      <c r="AS11">
        <v>4168.6229999999996</v>
      </c>
      <c r="AT11">
        <v>9348.7970000000005</v>
      </c>
      <c r="AU11">
        <v>3881.6840000000002</v>
      </c>
      <c r="AV11">
        <v>12683.7</v>
      </c>
      <c r="AW11">
        <v>9276.44</v>
      </c>
      <c r="AX11">
        <v>7126.5569999999998</v>
      </c>
      <c r="AY11">
        <v>10933.51</v>
      </c>
      <c r="AZ11">
        <v>8324.14</v>
      </c>
      <c r="BA11">
        <v>12720.71</v>
      </c>
      <c r="BB11">
        <v>6051.8559999999998</v>
      </c>
      <c r="BC11">
        <v>7773.2370000000001</v>
      </c>
      <c r="BD11">
        <v>0</v>
      </c>
      <c r="BE11">
        <v>0</v>
      </c>
      <c r="BF11">
        <v>715.99680000000001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</row>
    <row r="12" spans="1:66" s="8" customFormat="1">
      <c r="A12" s="16" t="s">
        <v>20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6" s="10" customFormat="1">
      <c r="A13" s="13" t="s">
        <v>19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/>
      <c r="BK13"/>
      <c r="BL13"/>
      <c r="BM13"/>
      <c r="BN13"/>
    </row>
    <row r="14" spans="1:66">
      <c r="A14" s="13" t="s">
        <v>18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/>
      <c r="BK14"/>
      <c r="BL14"/>
      <c r="BM14"/>
      <c r="BN14"/>
    </row>
    <row r="15" spans="1:66">
      <c r="A15" s="13" t="s">
        <v>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/>
      <c r="BK15"/>
      <c r="BL15"/>
      <c r="BM15"/>
      <c r="BN15"/>
    </row>
    <row r="16" spans="1:66">
      <c r="A16" s="13" t="s">
        <v>16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/>
      <c r="BE16"/>
      <c r="BF16"/>
      <c r="BG16"/>
      <c r="BH16"/>
      <c r="BI16"/>
    </row>
    <row r="17" spans="1:61">
      <c r="A17" s="13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 s="13" t="s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/>
      <c r="BE18"/>
      <c r="BF18"/>
      <c r="BG18"/>
      <c r="BH18"/>
      <c r="BI18"/>
    </row>
    <row r="19" spans="1:61">
      <c r="A19" s="13" t="s">
        <v>13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/>
      <c r="BE19"/>
      <c r="BF19"/>
      <c r="BG19"/>
      <c r="BH19"/>
      <c r="BI19"/>
    </row>
    <row r="20" spans="1:61">
      <c r="A20" s="13" t="s">
        <v>12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/>
      <c r="BE20"/>
      <c r="BF20"/>
      <c r="BG20"/>
      <c r="BH20"/>
      <c r="BI20"/>
    </row>
    <row r="21" spans="1:61">
      <c r="A21" s="13" t="s">
        <v>11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/>
      <c r="BE21"/>
      <c r="BF21"/>
      <c r="BG21"/>
      <c r="BH21"/>
      <c r="BI21"/>
    </row>
    <row r="22" spans="1:61">
      <c r="A22" s="13" t="s">
        <v>10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/>
      <c r="BE22"/>
      <c r="BF22"/>
      <c r="BG22"/>
      <c r="BH22"/>
      <c r="BI22"/>
    </row>
    <row r="23" spans="1:61">
      <c r="A23" s="13" t="s">
        <v>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/>
      <c r="BE23"/>
      <c r="BF23"/>
      <c r="BG23"/>
      <c r="BH23"/>
      <c r="BI23"/>
    </row>
    <row r="24" spans="1:61">
      <c r="A24" s="13" t="s">
        <v>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/>
      <c r="BE24"/>
      <c r="BF24"/>
      <c r="BG24"/>
      <c r="BH24"/>
      <c r="BI24"/>
    </row>
    <row r="25" spans="1:61">
      <c r="A25" s="15" t="s">
        <v>32</v>
      </c>
      <c r="B25" s="14">
        <f t="shared" ref="B25:AG25" si="0">SUM(B8:B24)</f>
        <v>1322347.9369999999</v>
      </c>
      <c r="C25" s="14">
        <f t="shared" si="0"/>
        <v>1267258.398</v>
      </c>
      <c r="D25" s="14">
        <f t="shared" si="0"/>
        <v>1120418.179</v>
      </c>
      <c r="E25" s="14">
        <f t="shared" si="0"/>
        <v>1214915.76</v>
      </c>
      <c r="F25" s="14">
        <f t="shared" si="0"/>
        <v>934864.02</v>
      </c>
      <c r="G25" s="14">
        <f t="shared" si="0"/>
        <v>1141451.8699999999</v>
      </c>
      <c r="H25" s="14">
        <f t="shared" si="0"/>
        <v>1207516.0160000001</v>
      </c>
      <c r="I25" s="14">
        <f t="shared" si="0"/>
        <v>1275733.6240000001</v>
      </c>
      <c r="J25" s="14">
        <f t="shared" si="0"/>
        <v>1049398.6070000001</v>
      </c>
      <c r="K25" s="14">
        <f t="shared" si="0"/>
        <v>1151623.9340000001</v>
      </c>
      <c r="L25" s="14">
        <f t="shared" si="0"/>
        <v>1165202.8500000001</v>
      </c>
      <c r="M25" s="14">
        <f t="shared" si="0"/>
        <v>1319273.3959999999</v>
      </c>
      <c r="N25" s="14">
        <f t="shared" si="0"/>
        <v>1155572.04</v>
      </c>
      <c r="O25" s="14">
        <f t="shared" si="0"/>
        <v>997573.58400000003</v>
      </c>
      <c r="P25" s="14">
        <f t="shared" si="0"/>
        <v>1151178.68</v>
      </c>
      <c r="Q25" s="14">
        <f t="shared" si="0"/>
        <v>1399492.0759999999</v>
      </c>
      <c r="R25" s="14">
        <f t="shared" si="0"/>
        <v>1142470.9950000001</v>
      </c>
      <c r="S25" s="14">
        <f t="shared" si="0"/>
        <v>991206.24099999992</v>
      </c>
      <c r="T25" s="14">
        <f t="shared" si="0"/>
        <v>1228525.6500000001</v>
      </c>
      <c r="U25" s="14">
        <f t="shared" si="0"/>
        <v>1233539.3499999999</v>
      </c>
      <c r="V25" s="14">
        <f t="shared" si="0"/>
        <v>1308953.83</v>
      </c>
      <c r="W25" s="14">
        <f t="shared" si="0"/>
        <v>1109496.58</v>
      </c>
      <c r="X25" s="14">
        <f t="shared" si="0"/>
        <v>1011157.0040000001</v>
      </c>
      <c r="Y25" s="14">
        <f t="shared" si="0"/>
        <v>1148695.1970000002</v>
      </c>
      <c r="Z25" s="14">
        <f t="shared" si="0"/>
        <v>1338556.7860000001</v>
      </c>
      <c r="AA25" s="14">
        <f t="shared" si="0"/>
        <v>1421162.6410000001</v>
      </c>
      <c r="AB25" s="14">
        <f t="shared" si="0"/>
        <v>1180853.48</v>
      </c>
      <c r="AC25" s="14">
        <f t="shared" si="0"/>
        <v>1005940.126</v>
      </c>
      <c r="AD25" s="14">
        <f t="shared" si="0"/>
        <v>919028.31499999994</v>
      </c>
      <c r="AE25" s="14">
        <f t="shared" si="0"/>
        <v>1034492.508</v>
      </c>
      <c r="AF25" s="14">
        <f t="shared" si="0"/>
        <v>1040127.0260000001</v>
      </c>
      <c r="AG25" s="14">
        <f t="shared" si="0"/>
        <v>955727.89900000009</v>
      </c>
      <c r="AH25" s="14">
        <f t="shared" ref="AH25:BC25" si="1">SUM(AH8:AH24)</f>
        <v>971259.38299999991</v>
      </c>
      <c r="AI25" s="14">
        <f t="shared" si="1"/>
        <v>894195.28999999992</v>
      </c>
      <c r="AJ25" s="14">
        <f t="shared" si="1"/>
        <v>983550.83600000013</v>
      </c>
      <c r="AK25" s="14">
        <f t="shared" si="1"/>
        <v>980322.39199999988</v>
      </c>
      <c r="AL25" s="14">
        <f t="shared" si="1"/>
        <v>876699.98599999992</v>
      </c>
      <c r="AM25" s="14">
        <f t="shared" si="1"/>
        <v>998161.51</v>
      </c>
      <c r="AN25" s="14">
        <f t="shared" si="1"/>
        <v>823229.96600000001</v>
      </c>
      <c r="AO25" s="14">
        <f t="shared" si="1"/>
        <v>893505.745</v>
      </c>
      <c r="AP25" s="14">
        <f t="shared" si="1"/>
        <v>1092051.5329999998</v>
      </c>
      <c r="AQ25" s="14">
        <f t="shared" si="1"/>
        <v>1059330.273</v>
      </c>
      <c r="AR25" s="14">
        <f t="shared" si="1"/>
        <v>1057197.6790000002</v>
      </c>
      <c r="AS25" s="14">
        <f t="shared" si="1"/>
        <v>917547.71299999999</v>
      </c>
      <c r="AT25" s="14">
        <f t="shared" si="1"/>
        <v>962558.40700000001</v>
      </c>
      <c r="AU25" s="14">
        <f t="shared" si="1"/>
        <v>1299939.794</v>
      </c>
      <c r="AV25" s="14">
        <f t="shared" si="1"/>
        <v>1106915.75</v>
      </c>
      <c r="AW25" s="14">
        <f t="shared" si="1"/>
        <v>1284230.6099999999</v>
      </c>
      <c r="AX25" s="14">
        <f t="shared" si="1"/>
        <v>1486619.4470000002</v>
      </c>
      <c r="AY25" s="14">
        <f t="shared" si="1"/>
        <v>1199640.1800000002</v>
      </c>
      <c r="AZ25" s="14">
        <f t="shared" si="1"/>
        <v>1119199.5999999999</v>
      </c>
      <c r="BA25" s="14">
        <f t="shared" si="1"/>
        <v>1348261.91</v>
      </c>
      <c r="BB25" s="14">
        <f t="shared" si="1"/>
        <v>1263962.186</v>
      </c>
      <c r="BC25" s="14">
        <f t="shared" si="1"/>
        <v>1060246.6969999999</v>
      </c>
      <c r="BD25" s="14"/>
      <c r="BE25" s="14"/>
      <c r="BF25" s="14"/>
      <c r="BG25" s="14"/>
      <c r="BH25" s="14"/>
      <c r="BI25" s="14"/>
    </row>
    <row r="26" spans="1:61">
      <c r="A26" s="13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1"/>
      <c r="AG26" s="9"/>
    </row>
    <row r="27" spans="1:61"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10"/>
    </row>
    <row r="28" spans="1:61"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</row>
    <row r="31" spans="1:61">
      <c r="A31" s="7" t="s">
        <v>31</v>
      </c>
    </row>
    <row r="32" spans="1:61">
      <c r="A32" s="1" t="s">
        <v>27</v>
      </c>
    </row>
    <row r="33" spans="1:39">
      <c r="B33" s="1" t="s">
        <v>25</v>
      </c>
      <c r="C33" s="4" t="s">
        <v>24</v>
      </c>
      <c r="D33" s="5" t="s">
        <v>23</v>
      </c>
      <c r="E33" s="5" t="s">
        <v>22</v>
      </c>
      <c r="F33" s="5" t="s">
        <v>21</v>
      </c>
      <c r="G33" s="5" t="s">
        <v>20</v>
      </c>
      <c r="H33" s="4" t="s">
        <v>19</v>
      </c>
      <c r="I33" s="4" t="s">
        <v>18</v>
      </c>
      <c r="J33" s="4" t="s">
        <v>17</v>
      </c>
      <c r="K33" s="4" t="s">
        <v>16</v>
      </c>
      <c r="L33" s="4" t="s">
        <v>15</v>
      </c>
      <c r="M33" s="4" t="s">
        <v>14</v>
      </c>
      <c r="N33" s="4" t="s">
        <v>13</v>
      </c>
      <c r="O33" s="4" t="s">
        <v>12</v>
      </c>
      <c r="P33" s="4" t="s">
        <v>11</v>
      </c>
      <c r="Q33" s="4" t="s">
        <v>10</v>
      </c>
      <c r="R33" s="4" t="s">
        <v>9</v>
      </c>
      <c r="S33" s="4" t="s">
        <v>8</v>
      </c>
      <c r="T33" s="4"/>
      <c r="V33" s="1" t="s">
        <v>26</v>
      </c>
    </row>
    <row r="34" spans="1:39">
      <c r="B34" s="1">
        <v>0</v>
      </c>
      <c r="C34" s="6">
        <f>((AVERAGE(B8,E8,H8))/AVERAGE(B25,E25,H25))*100</f>
        <v>73.784054383975445</v>
      </c>
      <c r="D34" s="6">
        <f>(AVERAGE(B9,E9,H9)/AVERAGE(B25,E25,H25))*100</f>
        <v>6.5494108811948699</v>
      </c>
      <c r="E34" s="6">
        <f>(AVERAGE(B10,E10,H10)/AVERAGE(B25,E25,H25))*100</f>
        <v>18.814030570454545</v>
      </c>
      <c r="F34" s="6">
        <f>(AVERAGE(B11,E11,H11)/AVERAGE(B25,E25,H25))*100</f>
        <v>0.85250416437512888</v>
      </c>
      <c r="G34" s="6">
        <f>(AVERAGE(B12,E12,H12)/AVERAGE(B25,E25,H25))*100</f>
        <v>0</v>
      </c>
      <c r="H34" s="6">
        <f>(AVERAGE(B13,E13,H13)/AVERAGE(B25,E25,H25))*100</f>
        <v>0</v>
      </c>
      <c r="I34" s="6">
        <f>(AVERAGE(B14,E14,H14)/AVERAGE(B25,E25,H25))*100</f>
        <v>0</v>
      </c>
      <c r="J34" s="6">
        <f>(AVERAGE(B15,E15,H15)/AVERAGE(B25,E25,H25))*100</f>
        <v>0</v>
      </c>
      <c r="K34" s="6">
        <f>(AVERAGE(B16,E16,H16)/AVERAGE(B25,E25,H25))*100</f>
        <v>0</v>
      </c>
      <c r="L34" s="6">
        <f>(AVERAGE(B17,E17,H17)/AVERAGE(B25,E25,H25))*100</f>
        <v>0</v>
      </c>
      <c r="M34" s="6">
        <f>(AVERAGE(B18,E18,H18)/AVERAGE(B25,E25,H25))*100</f>
        <v>0</v>
      </c>
      <c r="N34" s="6">
        <f>(AVERAGE(B19,E19,H19)/AVERAGE(B25,E25,H25))*100</f>
        <v>0</v>
      </c>
      <c r="O34" s="6">
        <f>(AVERAGE(B20,E20,H20)/AVERAGE(B25,E25,H25))*100</f>
        <v>0</v>
      </c>
      <c r="P34" s="6">
        <f>(AVERAGE(B21,E21,H21)/AVERAGE(B25,E25,H25))*100</f>
        <v>0</v>
      </c>
      <c r="Q34" s="6">
        <f>(AVERAGE(B22,E22,H22)/AVERAGE(B25,E25,H25))*100</f>
        <v>0</v>
      </c>
      <c r="R34" s="6">
        <f>(AVERAGE(B23,E23,H23)/AVERAGE(B25,E25,H25))*100</f>
        <v>0</v>
      </c>
      <c r="S34" s="6">
        <f>(AVERAGE(B24,E24,H24)/AVERAGE(B25,E25,H25))*100</f>
        <v>0</v>
      </c>
      <c r="T34" s="6"/>
      <c r="U34" s="6"/>
      <c r="V34" s="6">
        <f t="shared" ref="V34:V39" si="2">SUM(D34:T34)</f>
        <v>26.215945616024545</v>
      </c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spans="1:39">
      <c r="B35" s="1">
        <v>5</v>
      </c>
      <c r="C35" s="6">
        <f>(AVERAGE(K8,N8,Q8)/AVERAGE(K25,N25,Q25))*100</f>
        <v>78.946281978058536</v>
      </c>
      <c r="D35" s="6">
        <f>(AVERAGE(K9,N9,Q9)/AVERAGE(K25,N25,Q25))*100</f>
        <v>8.1175371636682527</v>
      </c>
      <c r="E35" s="6">
        <f>(AVERAGE($K10,$N10,$Q10)/AVERAGE(K25,N25,Q25))*100</f>
        <v>12.107429703991411</v>
      </c>
      <c r="F35" s="6">
        <f>(AVERAGE(K11,N11,Q11)/AVERAGE(K25,N25,Q25))*100</f>
        <v>0.82875115428178525</v>
      </c>
      <c r="G35" s="6">
        <f>(AVERAGE(K12,N12,Q12)/AVERAGE(K25,N25,Q25))*100</f>
        <v>0</v>
      </c>
      <c r="H35" s="6">
        <f>(AVERAGE($K13,$N13,$Q13)/AVERAGE(K25,N25,Q25))*100</f>
        <v>0</v>
      </c>
      <c r="I35" s="6">
        <f>(AVERAGE(K14,N14,Q14)/AVERAGE(K25,N25,Q25))*100</f>
        <v>0</v>
      </c>
      <c r="J35" s="6">
        <f>(AVERAGE(K15,N15,Q15)/AVERAGE(K25,N25,Q25))*100</f>
        <v>0</v>
      </c>
      <c r="K35" s="6">
        <f>(AVERAGE(K16,N16,Q16)/AVERAGE(K25,N25,Q25))*100</f>
        <v>0</v>
      </c>
      <c r="L35" s="6">
        <f>(AVERAGE(K17,N17,Q17)/AVERAGE(K25,N25,Q25))*100</f>
        <v>0</v>
      </c>
      <c r="M35" s="6">
        <f>(AVERAGE(K18,N18,Q18)/AVERAGE(K25,N25,Q25))*100</f>
        <v>0</v>
      </c>
      <c r="N35" s="6">
        <f>(AVERAGE(K19,N19,Q19)/AVERAGE(K25,N25,Q25))*100</f>
        <v>0</v>
      </c>
      <c r="O35" s="6">
        <f>(AVERAGE(K20,N20,Q20)/AVERAGE(K25,N25,Q25))*100</f>
        <v>0</v>
      </c>
      <c r="P35" s="6">
        <f>(AVERAGE(K21,N21,Q21)/AVERAGE(K25,N25,Q25))*100</f>
        <v>0</v>
      </c>
      <c r="Q35" s="6">
        <f>(AVERAGE(K22,N22,Q22)/AVERAGE(K25,N25,Q25))*100</f>
        <v>0</v>
      </c>
      <c r="R35" s="6">
        <f>(AVERAGE(K23,N23,Q23)/AVERAGE(K25,N25,Q25))*100</f>
        <v>0</v>
      </c>
      <c r="S35" s="6">
        <f>(AVERAGE(K24,N24,Q24)/AVERAGE(K25,N25,Q25))*100</f>
        <v>0</v>
      </c>
      <c r="T35" s="6"/>
      <c r="U35" s="6"/>
      <c r="V35" s="6">
        <f t="shared" si="2"/>
        <v>21.053718021941449</v>
      </c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spans="1:39">
      <c r="B36" s="1">
        <v>15</v>
      </c>
      <c r="C36" s="6">
        <f>(AVERAGE(T8,W8,Z8)/AVERAGE(T25,W25,Z25))*100</f>
        <v>83.284245671710579</v>
      </c>
      <c r="D36" s="6">
        <f>(AVERAGE(T9,W9,Z9)/AVERAGE(T25,W25,Z25))*100</f>
        <v>8.2835668341311113</v>
      </c>
      <c r="E36" s="6">
        <f>(AVERAGE(T10,W10,Z10)/AVERAGE(T25,W25,Z25))*100</f>
        <v>7.6709884045097851</v>
      </c>
      <c r="F36" s="6">
        <f>(AVERAGE(T11,W11,Z11)/AVERAGE(T25,W25,Z25))*100</f>
        <v>0.76119908964850602</v>
      </c>
      <c r="G36" s="6">
        <f>(AVERAGE(T12,W12,Z12)/AVERAGE(T25,W25,Z25))*100</f>
        <v>0</v>
      </c>
      <c r="H36" s="6">
        <f>(AVERAGE(T13,W13,Z13)/AVERAGE(T25,W25,Z25))*100</f>
        <v>0</v>
      </c>
      <c r="I36" s="6">
        <f>(AVERAGE(T14,W14,Z14)/AVERAGE(T25,W25,Z25))*100</f>
        <v>0</v>
      </c>
      <c r="J36" s="6">
        <f>(AVERAGE(T15,W15,Z15)/AVERAGE(T25,W25,Z25))*100</f>
        <v>0</v>
      </c>
      <c r="K36" s="6">
        <f>(AVERAGE(T16,W16,Z16)/AVERAGE(T25,W25,Z25))*100</f>
        <v>0</v>
      </c>
      <c r="L36" s="6">
        <f>(AVERAGE(T17,W17,Z17)/AVERAGE(T25,W25,Z25))*100</f>
        <v>0</v>
      </c>
      <c r="M36" s="6">
        <f>(AVERAGE(T18,W18,Z18)/AVERAGE(T25,W25,Z25))*100</f>
        <v>0</v>
      </c>
      <c r="N36" s="6">
        <f>(AVERAGE(T19,W19,Z19)/AVERAGE(T25,W25,Z25))*100</f>
        <v>0</v>
      </c>
      <c r="O36" s="6">
        <f>(AVERAGE(T20,W20,Z20)/AVERAGE(T25,W25,Z25))*100</f>
        <v>0</v>
      </c>
      <c r="P36" s="6">
        <f>(AVERAGE(T21,W21,Z21)/AVERAGE(T25,W25,Z25))*100</f>
        <v>0</v>
      </c>
      <c r="Q36" s="6">
        <f>(AVERAGE(T22,W22,Z22)/AVERAGE(T25,W25,Z25))*100</f>
        <v>0</v>
      </c>
      <c r="R36" s="6">
        <f>(AVERAGE(T23,W23,Z23)/AVERAGE(T25,W25,Z25))*100</f>
        <v>0</v>
      </c>
      <c r="S36" s="6">
        <f>(AVERAGE(T24,W24,Z24)/AVERAGE(T25,W25,Z25))*100</f>
        <v>0</v>
      </c>
      <c r="T36" s="6"/>
      <c r="U36" s="6"/>
      <c r="V36" s="6">
        <f t="shared" si="2"/>
        <v>16.715754328289403</v>
      </c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spans="1:39">
      <c r="B37" s="1">
        <v>30</v>
      </c>
      <c r="C37" s="6">
        <f>(AVERAGE(AC8,AF8,AI8)/AVERAGE(AC25,AF25,AI25))*100</f>
        <v>88.651868716418463</v>
      </c>
      <c r="D37" s="6">
        <f>(AVERAGE(AC9,AF9,AI9)/AVERAGE(AC25,AF25,AI25))*100</f>
        <v>8.0854928663541372</v>
      </c>
      <c r="E37" s="6">
        <f>(AVERAGE(AC10,AF10,AI10)/AVERAGE(AC25,AF25,AI25))*100</f>
        <v>2.9412888034979021</v>
      </c>
      <c r="F37" s="6">
        <f>(AVERAGE(AC11,AF11,AI11)/AVERAGE(AC25,AF25,AI25))*100</f>
        <v>0.32134961372948079</v>
      </c>
      <c r="G37" s="6">
        <f>(AVERAGE(AC12,AF12,AI12)/AVERAGE(AC25,AF25,AI25))*100</f>
        <v>0</v>
      </c>
      <c r="H37" s="6">
        <f>(AVERAGE(AC13,AF13,AI13)/AVERAGE(AC25,AF25,AI25))*100</f>
        <v>0</v>
      </c>
      <c r="I37" s="6">
        <f>(AVERAGE(AC14,AF14,AI14)/AVERAGE(AC25,AF25,AI25))*100</f>
        <v>0</v>
      </c>
      <c r="J37" s="6">
        <f>(AVERAGE(AC15,AF15,AI15)/AVERAGE(AC25,AF25,AI25))*100</f>
        <v>0</v>
      </c>
      <c r="K37" s="6">
        <f>(AVERAGE(AC16,AF16,AI16)/AVERAGE(AC25,AF25,AI25))*100</f>
        <v>0</v>
      </c>
      <c r="L37" s="6">
        <f>(AVERAGE(AC17,AF17,AI17)/AVERAGE(AC25,AF25,AI25))*100</f>
        <v>0</v>
      </c>
      <c r="M37" s="6">
        <f>(AVERAGE(AC18,AF18,AI18)/AVERAGE(AC25,AF25,AI25))*100</f>
        <v>0</v>
      </c>
      <c r="N37" s="6">
        <f>(AVERAGE(AC19,AF19,AI19)/AVERAGE(AC25,AF25,AI25))*100</f>
        <v>0</v>
      </c>
      <c r="O37" s="6">
        <f>(AVERAGE(AC20,AF20,AI20)/AVERAGE(AC25,AF25,AI25))*100</f>
        <v>0</v>
      </c>
      <c r="P37" s="6">
        <f>(AVERAGE(AC21,AF21,AI21)/AVERAGE(AC25,AF25,AI25))*100</f>
        <v>0</v>
      </c>
      <c r="Q37" s="6">
        <f>(AVERAGE(AC22,AF22,AI22)/AVERAGE(AC25,AF25,AI25))*100</f>
        <v>0</v>
      </c>
      <c r="R37" s="6">
        <f>(AVERAGE(AC23,AF23,AI23)/AVERAGE(AC25,AF25,AI25))*100</f>
        <v>0</v>
      </c>
      <c r="S37" s="6">
        <f>(AVERAGE(AC24,AF24,AI24)/AVERAGE(AC25,AF25,AI25))*100</f>
        <v>0</v>
      </c>
      <c r="T37" s="6"/>
      <c r="U37" s="6"/>
      <c r="V37" s="6">
        <f t="shared" si="2"/>
        <v>11.34813128358152</v>
      </c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spans="1:39">
      <c r="B38" s="1">
        <v>60</v>
      </c>
      <c r="C38" s="6">
        <f>(AVERAGE(AL8,AO8,AR8)/AVERAGE(AL25,AO25,AR25))*100</f>
        <v>87.581952092220178</v>
      </c>
      <c r="D38" s="6">
        <f>(AVERAGE(AL9,AO9,AR9)/AVERAGE(AL25,AO25,AR25))*100</f>
        <v>8.9048552148418025</v>
      </c>
      <c r="E38" s="6">
        <f>(AVERAGE(AL10,AO10,AR10)/AVERAGE(AL25,AO25,AR25))*100</f>
        <v>3.0959487312777911</v>
      </c>
      <c r="F38" s="6">
        <f>(AVERAGE(AL11,AO11,AR11)/AVERAGE(AL25,AO25,AR25))*100</f>
        <v>0.4172439616602146</v>
      </c>
      <c r="G38" s="6">
        <f>(AVERAGE(AL12,AO12,AR12)/AVERAGE(AL25,AO25,AR25))*100</f>
        <v>0</v>
      </c>
      <c r="H38" s="6">
        <f>(AVERAGE(AL13,AO13,AR13)/AVERAGE(AL25,AO25,AR25))*100</f>
        <v>0</v>
      </c>
      <c r="I38" s="6">
        <f>(AVERAGE(AL14,AO14,AR14)/AVERAGE(AL25,AO25,AR25))*100</f>
        <v>0</v>
      </c>
      <c r="J38" s="6">
        <f>(AVERAGE(AL15,AO15,AR15)/AVERAGE(AL25,AO25,AR25))*100</f>
        <v>0</v>
      </c>
      <c r="K38" s="6">
        <f>(AVERAGE(AL16,AO16,AR16)/AVERAGE(AL25,AO25,AR25))*100</f>
        <v>0</v>
      </c>
      <c r="L38" s="6">
        <f>(AVERAGE(AL17,AO17,AR17)/AVERAGE(AL25,AO25,AR25))*100</f>
        <v>0</v>
      </c>
      <c r="M38" s="6">
        <f>(AVERAGE(AL18,AO18,AR18)/AVERAGE(AL25,AO25,AR25))*100</f>
        <v>0</v>
      </c>
      <c r="N38" s="6">
        <f>(AVERAGE(AL19,AO19,AR19)/AVERAGE(AL25,AO25,AR25))*100</f>
        <v>0</v>
      </c>
      <c r="O38" s="6">
        <f>(AVERAGE(AL20,AO20,AR20)/AVERAGE(AL25,AO25,AR25))*100</f>
        <v>0</v>
      </c>
      <c r="P38" s="6">
        <f>(AVERAGE(AL21,AO21,AR21)/AVERAGE(AL25,AO25,AR25))*100</f>
        <v>0</v>
      </c>
      <c r="Q38" s="6">
        <f>(AVERAGE(AL22,AO22,AR22)/AVERAGE(AL25,AO25,AR25))*100</f>
        <v>0</v>
      </c>
      <c r="R38" s="6">
        <f>(AVERAGE(AL23,AO23,AR23)/AVERAGE(AL25,AO25,AR25))*100</f>
        <v>0</v>
      </c>
      <c r="S38" s="6">
        <f>(AVERAGE(AL24,AO24,AR24)/AVERAGE(AL25,AO25,AR25))*100</f>
        <v>0</v>
      </c>
      <c r="T38" s="6"/>
      <c r="U38" s="6"/>
      <c r="V38" s="6">
        <f t="shared" si="2"/>
        <v>12.418047907779808</v>
      </c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spans="1:39">
      <c r="B39" s="1">
        <v>120</v>
      </c>
      <c r="C39" s="1">
        <f>(AVERAGE(AU8,AX8,BA8)/AVERAGE(AU25,AX25,BA25))*100</f>
        <v>81.66321774723842</v>
      </c>
      <c r="D39" s="1">
        <f>(AVERAGE(AU9,AX9,BA9)/AVERAGE(AU25,AX25,BA25))*100</f>
        <v>8.7043353716268133</v>
      </c>
      <c r="E39" s="1">
        <f>(AVERAGE(AU10,AX10,BA10)/AVERAGE(AU25,AX25,BA25))*100</f>
        <v>9.058565928768509</v>
      </c>
      <c r="F39" s="1">
        <f>(AVERAGE(AU11,AX11,BA11)/AVERAGE(AU25,AX25,BA25))*100</f>
        <v>0.57388095236625147</v>
      </c>
      <c r="G39" s="1">
        <f>(AVERAGE(AU12,AX12,BA12)/AVERAGE(AU25,AX25,BA25))*100</f>
        <v>0</v>
      </c>
      <c r="H39" s="1">
        <f>(AVERAGE(AU13,AX13,BA13)/AVERAGE(AU25,AX25,BA25))*100</f>
        <v>0</v>
      </c>
      <c r="I39" s="1">
        <f>(AVERAGE(AU14,AX14,BA14)/AVERAGE(AU25,AX25,BA25))*100</f>
        <v>0</v>
      </c>
      <c r="J39" s="1">
        <f>(AVERAGE(AU15,AX15,BA15)/AVERAGE(AU25,AX25,BA25))*100</f>
        <v>0</v>
      </c>
      <c r="K39" s="1">
        <f>(AVERAGE(AU16,AX16,BA16)/AVERAGE(AU25,AX25,BA25))*100</f>
        <v>0</v>
      </c>
      <c r="L39" s="1">
        <f>(AVERAGE(AU17,AX17,BA17)/AVERAGE(AU25,AX25,BA25))*100</f>
        <v>0</v>
      </c>
      <c r="M39" s="1">
        <f>(AVERAGE(AU18,AX18,BA18)/AVERAGE(AU25,AX25,BA25))*100</f>
        <v>0</v>
      </c>
      <c r="N39" s="1">
        <f>(AVERAGE(AU19,AX19,BA19)/AVERAGE(AU25,AX25,BA25))*100</f>
        <v>0</v>
      </c>
      <c r="O39" s="1">
        <f>(AVERAGE(AU20,AX20,BA20)/AVERAGE(AU25,AX25,BA25))*100</f>
        <v>0</v>
      </c>
      <c r="P39" s="1">
        <f>(AVERAGE(AU21,AX21,BA21)/AVERAGE(AU25,AX25,BA25))*100</f>
        <v>0</v>
      </c>
      <c r="Q39" s="1">
        <f>(AVERAGE(AU22,AX22,BA22)/AVERAGE(AU25,AX25,BA25))*100</f>
        <v>0</v>
      </c>
      <c r="R39" s="1">
        <f>(AVERAGE(AU23,AX23,BA23)/AVERAGE(AU25,AX25,BA25))*100</f>
        <v>0</v>
      </c>
      <c r="S39" s="1">
        <f>(AVERAGE(AU24,AX24,BA24)/AVERAGE(AU25,AX25,BA25))*100</f>
        <v>0</v>
      </c>
      <c r="V39" s="6">
        <f t="shared" si="2"/>
        <v>18.336782252761573</v>
      </c>
    </row>
    <row r="41" spans="1:39">
      <c r="A41" s="1" t="s">
        <v>0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9">
      <c r="B42" s="1" t="s">
        <v>25</v>
      </c>
      <c r="C42" s="4" t="s">
        <v>24</v>
      </c>
      <c r="D42" s="5" t="s">
        <v>23</v>
      </c>
      <c r="E42" s="5" t="s">
        <v>22</v>
      </c>
      <c r="F42" s="5" t="s">
        <v>21</v>
      </c>
      <c r="G42" s="5" t="s">
        <v>20</v>
      </c>
      <c r="H42" s="4" t="s">
        <v>19</v>
      </c>
      <c r="I42" s="4" t="s">
        <v>18</v>
      </c>
      <c r="J42" s="4" t="s">
        <v>17</v>
      </c>
      <c r="K42" s="4" t="s">
        <v>16</v>
      </c>
      <c r="L42" s="4" t="s">
        <v>15</v>
      </c>
      <c r="M42" s="4" t="s">
        <v>14</v>
      </c>
      <c r="N42" s="4" t="s">
        <v>13</v>
      </c>
      <c r="O42" s="4" t="s">
        <v>12</v>
      </c>
      <c r="P42" s="4" t="s">
        <v>11</v>
      </c>
      <c r="Q42" s="4" t="s">
        <v>10</v>
      </c>
      <c r="R42" s="4" t="s">
        <v>9</v>
      </c>
      <c r="S42" s="4" t="s">
        <v>8</v>
      </c>
      <c r="T42" s="4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9">
      <c r="B43" s="1">
        <v>0</v>
      </c>
      <c r="C43" s="8">
        <f>STDEV(((B8/B25)*100),((E8/E25)*100),((H8/H25)*100))</f>
        <v>2.8479866964387308</v>
      </c>
      <c r="D43" s="8">
        <f>STDEV(((B9/B25)*100),((E9/E25)*100),((H9/H25)*100))</f>
        <v>1.6733299809358033</v>
      </c>
      <c r="E43" s="8">
        <f>STDEV(((B10/B25)*100),((E10/E25)*100),((H10/H25)*100))</f>
        <v>1.8390890706497296</v>
      </c>
      <c r="F43" s="8">
        <f>STDEV(((B11/B25)*100),((E11/E25)*100),((H11/H25)*100))</f>
        <v>0.3195043359282751</v>
      </c>
      <c r="G43" s="8">
        <f>STDEV(((B12/B25)*100),((E12/E25)*100),((H12/H25)*100))</f>
        <v>0</v>
      </c>
      <c r="H43" s="8">
        <f>STDEV(((B13/B25)*100),((E13/E25)*100),((H13/H25)*100))</f>
        <v>0</v>
      </c>
      <c r="I43" s="8">
        <f>STDEV(((B14/B25)*100),((E14/E25)*100),((H14/H25)*100))</f>
        <v>0</v>
      </c>
      <c r="J43" s="8">
        <f>STDEV(((B15/B25)*100),((E15/E25)*100),((H15/H25)*100))</f>
        <v>0</v>
      </c>
      <c r="K43" s="8">
        <f>STDEV(((B16/B25)*100),((E16/E25)*100),((H16/H25)*100))</f>
        <v>0</v>
      </c>
      <c r="L43" s="8">
        <f>STDEV(((B17/B25)*100),((E17/E25)*100),((H17/H25)*100))</f>
        <v>0</v>
      </c>
      <c r="M43" s="8">
        <f>STDEV(((B18/$B$25)*100),((E18/$E$25)*100),((H18/$H$25)*100))</f>
        <v>0</v>
      </c>
      <c r="N43" s="8">
        <f>STDEV(((B19/B25)*100),((E19/E25)*100),((H19/H25)*100))</f>
        <v>0</v>
      </c>
      <c r="O43" s="8">
        <f>STDEV(((B20/B25)*100),((E20/E25)*100),((H20/H25)*100))</f>
        <v>0</v>
      </c>
      <c r="P43" s="8">
        <f>STDEV(((B21/B25)*100),((E21/E25)*100),((H21/H25)*100))</f>
        <v>0</v>
      </c>
      <c r="Q43" s="8">
        <f>STDEV(((B22/B25)*100),((E22/E25)*100),((H22/H25)*100))</f>
        <v>0</v>
      </c>
      <c r="R43" s="8">
        <f>STDEV(((B23/B25)*100),((E23/E25)*100),((H23/H25)*100))</f>
        <v>0</v>
      </c>
      <c r="S43" s="8">
        <f>STDEV(((B24/B25)*100),((E24/E25)*100),((H24/H25)*100))</f>
        <v>0</v>
      </c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9">
      <c r="B44" s="1">
        <v>5</v>
      </c>
      <c r="C44" s="1">
        <f>STDEV(((K8/K25)*100),((N8/N25)*100),((Q8/Q25)*100))</f>
        <v>5.9684940253993206</v>
      </c>
      <c r="D44" s="8">
        <f>STDEV(((K9/K25)*100),((N9/N25)*100),((Q9/Q25)*100))</f>
        <v>0.38494907026199993</v>
      </c>
      <c r="E44" s="8">
        <f>STDEV(((K10/K25)*100),((N10/N25)*100),((Q10/Q25)*100))</f>
        <v>6.1082309510688972</v>
      </c>
      <c r="F44" s="8">
        <f>STDEV(((K11/K25)*100),((N11/N25)*100),((Q11/Q25)*100))</f>
        <v>0.45768432163123113</v>
      </c>
      <c r="G44" s="8">
        <f>STDEV(((K12/K25)*100),((N12/N25)*100),((Q12/Q25)*100))</f>
        <v>0</v>
      </c>
      <c r="H44" s="8">
        <f>STDEV(((K13/K25)*100),((N13/N25)*100),((Q13/Q25)*100))</f>
        <v>0</v>
      </c>
      <c r="I44" s="8">
        <f>STDEV(((K14/K25)*100),((N14/N25)*100),((Q14/Q25)*100))</f>
        <v>0</v>
      </c>
      <c r="J44" s="8">
        <f>STDEV(((K15/K25)*100),((N15/N25)*100),((Q15/Q25)*100))</f>
        <v>0</v>
      </c>
      <c r="K44" s="8">
        <f>STDEV(((K16/K25)*100),((N16/N25)*100),((Q16/Q25)*100))</f>
        <v>0</v>
      </c>
      <c r="L44" s="8">
        <f>STDEV((($K17/$K$25)*100),(($N17/$N$25)*100),(($Q17/$Q$25)*100))</f>
        <v>0</v>
      </c>
      <c r="M44" s="8">
        <f>STDEV((($K18/$K$25)*100),(($N18/$N$25)*100),(($Q18/$Q$25)*100))</f>
        <v>0</v>
      </c>
      <c r="N44" s="8">
        <f>STDEV((($K19/$K$25)*100),(($N19/$N$25)*100),(($Q19/$Q$25)*100))</f>
        <v>0</v>
      </c>
      <c r="O44" s="8">
        <f>STDEV((($K20/$K$25)*100),(($N20/$N$25)*100),(($Q20/$Q$25)*100))</f>
        <v>0</v>
      </c>
      <c r="P44" s="8">
        <f>STDEV((($K21/$K$25)*100),(($N21/$N$25)*100),(($Q21/$Q$25)*100))</f>
        <v>0</v>
      </c>
      <c r="Q44" s="8">
        <f>STDEV((($K22/$K$25)*100),(($N22/$N$25)*100),(($Q22/$Q$25)*100))</f>
        <v>0</v>
      </c>
      <c r="R44" s="8">
        <f>STDEV((($K23/$K$25)*100),(($N23/$N$25)*100),(($Q23/$Q$25)*100))</f>
        <v>0</v>
      </c>
      <c r="S44" s="8">
        <f>STDEV((($K24/$K$25)*100),(($N24/$N$25)*100),(($Q24/$Q$25)*100))</f>
        <v>0</v>
      </c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9">
      <c r="B45" s="1">
        <v>15</v>
      </c>
      <c r="C45" s="1">
        <f>STDEV(((T8/T25)*100),((W8/W25)*100),((Z8/Z25)*100))</f>
        <v>2.7970881610024381</v>
      </c>
      <c r="D45" s="8">
        <f>STDEV(((T9/T25)*100),((W9/W25)*100),((Z9/Z25)*100))</f>
        <v>0.33803464100994313</v>
      </c>
      <c r="E45" s="8">
        <f>STDEV(((T10/T25)*100),((W10/W25)*100),((Z10/Z25)*100))</f>
        <v>2.8317906987786219</v>
      </c>
      <c r="F45" s="8">
        <f>STDEV(((T11/T25)*100),((W11/W25)*100),((Z11/Z25)*100))</f>
        <v>0.3848393991464571</v>
      </c>
      <c r="G45" s="8">
        <f>STDEV(((T12/T25)*100),((W12/W25)*100),((Z12/Z25)*100))</f>
        <v>0</v>
      </c>
      <c r="H45" s="8">
        <f>STDEV(((T13/T25)*100),((W13/W25)*100),((Z13/Z25)*100))</f>
        <v>0</v>
      </c>
      <c r="I45" s="8">
        <f>STDEV(((T14/T25)*100),((W14/W25)*100),((Z14/Z25)*100))</f>
        <v>0</v>
      </c>
      <c r="J45" s="8">
        <f>STDEV(((T15/T25)*100),((W15/W25)*100),((Z15/Z25)*100))</f>
        <v>0</v>
      </c>
      <c r="K45" s="8">
        <f>STDEV(((T16/T25)*100),((W16/W25)*100),((Z16/Z25)*100))</f>
        <v>0</v>
      </c>
      <c r="L45" s="8">
        <f>STDEV((($T17/$T$25)*100),(($W17/$W$25)*100),(($Z17/$Z$25)*100))</f>
        <v>0</v>
      </c>
      <c r="M45" s="8">
        <f>STDEV((($T18/$T$25)*100),(($W18/$W$25)*100),(($Z18/$Z$25)*100))</f>
        <v>0</v>
      </c>
      <c r="N45" s="8">
        <f>STDEV((($T19/$T$25)*100),(($W19/$W$25)*100),(($Z19/$Z$25)*100))</f>
        <v>0</v>
      </c>
      <c r="O45" s="8">
        <f>STDEV((($T20/$T$25)*100),(($W20/$W$25)*100),(($Z20/$Z$25)*100))</f>
        <v>0</v>
      </c>
      <c r="P45" s="8">
        <f>STDEV((($T21/$T$25)*100),(($W21/$W$25)*100),(($Z21/$Z$25)*100))</f>
        <v>0</v>
      </c>
      <c r="Q45" s="8">
        <f>STDEV((($T22/$T$25)*100),(($W22/$W$25)*100),(($Z22/$Z$25)*100))</f>
        <v>0</v>
      </c>
      <c r="R45" s="8">
        <f>STDEV((($T23/$T$25)*100),(($W23/$W$25)*100),(($Z23/$Z$25)*100))</f>
        <v>0</v>
      </c>
      <c r="S45" s="8">
        <f>STDEV((($T24/$T$25)*100),(($W24/$W$25)*100),(($Z24/$Z$25)*100))</f>
        <v>0</v>
      </c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9">
      <c r="B46" s="1">
        <v>30</v>
      </c>
      <c r="C46" s="1">
        <f>STDEV(((AC8/AC25)*100),((AF8/AF25)*100),((AI8/AI25)*100))</f>
        <v>0.15785271812977969</v>
      </c>
      <c r="D46" s="8">
        <f>STDEV(((AC9/AC25)*100),((AF9/AF25)*100),((AI9/AI25)*100))</f>
        <v>0.49099439456945637</v>
      </c>
      <c r="E46" s="8">
        <f>STDEV(((AC10/AC25)*100),((AF10/AF25)*100),((AI10/AI25)*100))</f>
        <v>0.60609189279935349</v>
      </c>
      <c r="F46" s="8">
        <f>STDEV(((AC11/AC25)*100),((AF11/AF25)*100),((AI11/AI25)*100))</f>
        <v>0.24874033491404662</v>
      </c>
      <c r="G46" s="8">
        <f>STDEV(((AC12/AC25)*100),((AF12/AF25)*100),((AI12/AI25)*100))</f>
        <v>0</v>
      </c>
      <c r="H46" s="8">
        <f>STDEV(((AC13/AC25)*100),((AF13/AF25)*100),((AI13/AI25)*100))</f>
        <v>0</v>
      </c>
      <c r="I46" s="8">
        <f>STDEV(((AC14/AC25)*100),((AF14/AF25)*100),((AI14/AI25)*100))</f>
        <v>0</v>
      </c>
      <c r="J46" s="8">
        <f>STDEV(((AC15/AC25)*100),((AF15/AF25)*100),((AI15/AI25)*100))</f>
        <v>0</v>
      </c>
      <c r="K46" s="8">
        <f>STDEV(((AC16/AC25)*100),((AF16/AF25)*100),((AI16/AI25)*100))</f>
        <v>0</v>
      </c>
      <c r="L46" s="8">
        <f>STDEV((($AC$17/$AC$25)*100),(($AF$17/$AF$25)*100),(($AI$17/$AI$25)*100))</f>
        <v>0</v>
      </c>
      <c r="M46" s="8">
        <f>STDEV((($AC$18/$AC$25)*100),(($AF$18/$AF$25)*100),(($AI$18/$AI$25)*100))</f>
        <v>0</v>
      </c>
      <c r="N46" s="8">
        <f>STDEV((($AC$19/$AC$25)*100),(($AF$19/$AF$25)*100),(($AI$19/$AI$25)*100))</f>
        <v>0</v>
      </c>
      <c r="O46" s="8">
        <f>STDEV((($AC$20/$AC$25)*100),(($AF$20/$AF$25)*100),(($AI$20/$AI$25)*100))</f>
        <v>0</v>
      </c>
      <c r="P46" s="8">
        <f>STDEV((($AC$21/$AC$25)*100),(($AF$21/$AF$25)*100),(($AI$21/$AI$25)*100))</f>
        <v>0</v>
      </c>
      <c r="Q46" s="8">
        <f>STDEV((($AC$22/$AC$25)*100),(($AF$22/$AF$25)*100),(($AI$22/$AI$25)*100))</f>
        <v>0</v>
      </c>
      <c r="R46" s="8">
        <f>STDEV((($AC$23/$AC$25)*100),(($AF$23/$AF$25)*100),(($AI$23/$AI$25)*100))</f>
        <v>0</v>
      </c>
      <c r="S46" s="8">
        <f>STDEV((($AC$24/$AC$25)*100),(($AF$24/$AF$25)*100),(($AI$24/$AI$25)*100))</f>
        <v>0</v>
      </c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9">
      <c r="B47" s="1">
        <v>60</v>
      </c>
      <c r="C47" s="1">
        <f>STDEV(((AL8/AL25)*100),((AO8/AO25)*100),((AR8/AR25)*100))</f>
        <v>0.93738559308544456</v>
      </c>
      <c r="D47" s="8">
        <f>STDEV(((AL9/AL25)*100),((AO9/AO25)*100),((AR9/AR25)*100))</f>
        <v>0.43743067748784237</v>
      </c>
      <c r="E47" s="8">
        <f>STDEV(((AL10/AL25)*100),((AO10/AO25)*100),((AR10/AR25)*100))</f>
        <v>0.76309007054717759</v>
      </c>
      <c r="F47" s="8">
        <f>STDEV(((AL11/AL25)*100),((AO11/AO25)*100),((AR11/AR25)*100))</f>
        <v>0.22065352984846706</v>
      </c>
      <c r="G47" s="8">
        <f>STDEV(((AL12/AL25)*100),((AO12/AO25)*100),((AR12/AR25)*100))</f>
        <v>0</v>
      </c>
      <c r="H47" s="8">
        <f>STDEV(((AL13/AL25)*100),((AO13/AO25)*100),((AR13/AR25)*100))</f>
        <v>0</v>
      </c>
      <c r="I47" s="8">
        <f>STDEV(((AL14/AL25)*100),((AO14/AO25)*100),((AR14/AR25)*100))</f>
        <v>0</v>
      </c>
      <c r="J47" s="8">
        <f>STDEV(((AL15/AL25)*100),((AO15/AO25)*100),((AR15/AR25)*100))</f>
        <v>0</v>
      </c>
      <c r="K47" s="8">
        <f>STDEV(((AL16/AL25)*100),((AO16/AO25)*100),((AR16/AR25)*100))</f>
        <v>0</v>
      </c>
      <c r="L47" s="8">
        <f>STDEV((($AL$17/$AL$25)*100),(($AO$17/$AO$25)*100),(($AR$17/$AR$25)*100))</f>
        <v>0</v>
      </c>
      <c r="M47" s="8">
        <f>STDEV((($AL$18/$AL$25)*100),(($AO$18/$AO$25)*100),(($AR$18/$AR$25)*100))</f>
        <v>0</v>
      </c>
      <c r="N47" s="8">
        <f>STDEV((($AL$19/$AL$25)*100),(($AO$19/$AO$25)*100),(($AR$19/$AR$25)*100))</f>
        <v>0</v>
      </c>
      <c r="O47" s="8">
        <f>STDEV((($AL$20/$AL$25)*100),(($AO$20/$AO$25)*100),(($AR$20/$AR$25)*100))</f>
        <v>0</v>
      </c>
      <c r="P47" s="8">
        <f>STDEV((($AL$21/$AL$25)*100),(($AO$21/$AO$25)*100),(($AR$21/$AR$25)*100))</f>
        <v>0</v>
      </c>
      <c r="Q47" s="8">
        <f>STDEV((($AL$22/$AL$25)*100),(($AO$22/$AO$25)*100),(($AR$22/$AR$25)*100))</f>
        <v>0</v>
      </c>
      <c r="R47" s="8">
        <f>STDEV((($AL$23/$AL$25)*100),(($AO$23/$AO$25)*100),(($AR$23/$AR$25)*100))</f>
        <v>0</v>
      </c>
      <c r="S47" s="8">
        <f>STDEV((($AL$24/$AL$25)*100),(($AO$24/$AO$25)*100),(($AR$24/$AR$25)*100))</f>
        <v>0</v>
      </c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9">
      <c r="B48" s="1">
        <v>120</v>
      </c>
      <c r="C48" s="1">
        <f>STDEV(((AU8/AU25)*100),((AX8/AX25)*100),((BA8/BA25)*100))</f>
        <v>5.1869193593718323</v>
      </c>
      <c r="D48" s="8">
        <f>STDEV(((AU9/AU25)*100),((AX9/AX25)*100),((BA9/BA25)*100))</f>
        <v>0.72595504350394779</v>
      </c>
      <c r="E48" s="8">
        <f>STDEV(((AU10/AU25)*100),((AX10/AX25)*100),((BA10/BA25)*100))</f>
        <v>5.589181692423776</v>
      </c>
      <c r="F48" s="8">
        <f>STDEV(((AU11/AU25)*100),((AX11/AX25)*100),((BA11/BA25)*100))</f>
        <v>0.33265433740270833</v>
      </c>
      <c r="G48" s="8">
        <f>STDEV(((AU12/AU25)*100),((AX12/AX25)*100),((BA12/BA25)*100))</f>
        <v>0</v>
      </c>
      <c r="H48" s="8">
        <f>STDEV(((AU13/AU25)*100),((AX13/AX25)*100),((BA13/BA25)*100))</f>
        <v>0</v>
      </c>
      <c r="I48" s="8">
        <f>STDEV(((AU14/AU25)*100),((AX14/AX25)*100),((BA14/BA25)*100))</f>
        <v>0</v>
      </c>
      <c r="J48" s="8">
        <f>STDEV(((AU15/AU25)*100),((AX15/AX25)*100),((BA15/BA25)*100))</f>
        <v>0</v>
      </c>
      <c r="K48" s="8">
        <f>STDEV(((AU16/AU25)*100),((AX16/AX25)*100),((BA16/BA25)*100))</f>
        <v>0</v>
      </c>
      <c r="L48" s="8">
        <f>STDEV((($AU$17/$AU$25)*100),(($AX$17/$AX$25)*100),(($BA$17/$BA$25)*100))</f>
        <v>0</v>
      </c>
      <c r="M48" s="8">
        <f>STDEV((($AU$18/$AU$25)*100),(($AX$18/$AX$25)*100),(($BA$18/$BA$25)*100))</f>
        <v>0</v>
      </c>
      <c r="N48" s="8">
        <f>STDEV((($AU$19/$AU$25)*100),(($AX$19/$AX$25)*100),(($BA$19/$BA$25)*100))</f>
        <v>0</v>
      </c>
      <c r="O48" s="8">
        <f>STDEV((($AU$20/$AU$25)*100),(($AX$20/$AX$25)*100),(($BA$20/$BA$25)*100))</f>
        <v>0</v>
      </c>
      <c r="P48" s="8">
        <f>STDEV((($AU$21/$AU$25)*100),(($AX$21/$AX$25)*100),(($BA$21/$BA$25)*100))</f>
        <v>0</v>
      </c>
      <c r="Q48" s="8">
        <f>STDEV((($AU$22/$AU$25)*100),(($AX$22/$AX$25)*100),(($BA$22/$BA$25)*100))</f>
        <v>0</v>
      </c>
      <c r="R48" s="8">
        <f>STDEV((($AU$23/$AU$25)*100),(($AX$23/$AX$25)*100),(($BA$23/$BA$25)*100))</f>
        <v>0</v>
      </c>
      <c r="S48" s="8">
        <f>STDEV((($AU$24/$AU$25)*100),(($AX$24/$AX$25)*100),(($BA$24/$BA$25)*100))</f>
        <v>0</v>
      </c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22"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 spans="1:22">
      <c r="A50" s="1" t="s">
        <v>7</v>
      </c>
      <c r="B50" s="1" t="s">
        <v>6</v>
      </c>
      <c r="C50" s="3" t="s">
        <v>5</v>
      </c>
      <c r="D50" s="3" t="s">
        <v>4</v>
      </c>
      <c r="E50" s="3" t="s">
        <v>3</v>
      </c>
      <c r="F50" s="3" t="s">
        <v>2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 spans="1:22">
      <c r="A51" s="1" t="s">
        <v>1</v>
      </c>
      <c r="B51" s="1">
        <f>(AVERAGE(K25,N25,Q25)/AVERAGE(B25,E25,H25))</f>
        <v>0.98982806308532256</v>
      </c>
      <c r="C51" s="1">
        <f>(AVERAGE(T25,W25,Z25)/AVERAGE(B25,E25,H25))</f>
        <v>0.98178779468302502</v>
      </c>
      <c r="D51" s="1">
        <f>(AVERAGE(AC25,AF25,AI25)/AVERAGE(B25,E25,H25))</f>
        <v>0.78516299150865443</v>
      </c>
      <c r="E51" s="1">
        <f>(AVERAGE(AL25,AO25,AR25)/AVERAGE(B25,E25,H25))</f>
        <v>0.75502529566283205</v>
      </c>
      <c r="F51" s="1">
        <f>(AVERAGE(AU25,AX25,BA25)/AVERAGE(B25,E25,H25))</f>
        <v>1.1041560433170401</v>
      </c>
    </row>
    <row r="52" spans="1:22">
      <c r="A52" s="1" t="s">
        <v>0</v>
      </c>
      <c r="B52" s="1">
        <f>STDEV((K25/B25),(N25/E25),(Q25/H25))</f>
        <v>0.14867840938876725</v>
      </c>
      <c r="C52" s="1">
        <f>STDEV((T25/B25),(W25/E25),(Z25/H25))</f>
        <v>0.10847379677092005</v>
      </c>
      <c r="D52" s="1">
        <f>STDEV((AC25/B25),(AF25/E25),(AI25/H25))</f>
        <v>6.1746176733204011E-2</v>
      </c>
      <c r="E52" s="1">
        <f>STDEV((AL25/B25),(AO25/E25),(AR25/H25))</f>
        <v>0.10804093898058668</v>
      </c>
      <c r="F52" s="1">
        <f>STDEV((AU25/B25),(AX25/E25),(BA25/H25))</f>
        <v>0.12053440590147418</v>
      </c>
    </row>
    <row r="53" spans="1:22">
      <c r="A53" s="1" t="s">
        <v>30</v>
      </c>
      <c r="B53" s="1" t="e">
        <f>TTEST((K25,N25,Q25),(B25,E25,H25),2,3)</f>
        <v>#VALUE!</v>
      </c>
      <c r="C53" s="1" t="e">
        <f>TTEST((T25,W25,Z25),(B25,E25,H2),2,1)</f>
        <v>#VALUE!</v>
      </c>
      <c r="D53" s="1" t="e">
        <f>TTEST((AC25,AF25,AI25),(B25,E25,H25),2,1)</f>
        <v>#VALUE!</v>
      </c>
      <c r="E53" s="1" t="e">
        <f>TTEST((AL25,AO25,AR25),(B25,E25,H25),2,1)</f>
        <v>#VALUE!</v>
      </c>
      <c r="F53" s="1" t="e">
        <f>TTEST((AU25,AX25,BA25),(B25,E25,H25),2,1)</f>
        <v>#VALUE!</v>
      </c>
    </row>
    <row r="54" spans="1:22">
      <c r="A54" s="7" t="s">
        <v>29</v>
      </c>
    </row>
    <row r="55" spans="1:22">
      <c r="A55" s="1" t="s">
        <v>27</v>
      </c>
    </row>
    <row r="56" spans="1:22">
      <c r="B56" s="1" t="s">
        <v>25</v>
      </c>
      <c r="C56" s="4" t="s">
        <v>24</v>
      </c>
      <c r="D56" s="5" t="s">
        <v>23</v>
      </c>
      <c r="E56" s="5" t="s">
        <v>22</v>
      </c>
      <c r="F56" s="5" t="s">
        <v>21</v>
      </c>
      <c r="G56" s="5" t="s">
        <v>20</v>
      </c>
      <c r="H56" s="4" t="s">
        <v>19</v>
      </c>
      <c r="I56" s="4" t="s">
        <v>18</v>
      </c>
      <c r="J56" s="4" t="s">
        <v>17</v>
      </c>
      <c r="K56" s="4" t="s">
        <v>16</v>
      </c>
      <c r="L56" s="4" t="s">
        <v>15</v>
      </c>
      <c r="M56" s="4" t="s">
        <v>14</v>
      </c>
      <c r="N56" s="4" t="s">
        <v>13</v>
      </c>
      <c r="O56" s="4" t="s">
        <v>12</v>
      </c>
      <c r="P56" s="4" t="s">
        <v>11</v>
      </c>
      <c r="Q56" s="4" t="s">
        <v>10</v>
      </c>
      <c r="R56" s="4" t="s">
        <v>9</v>
      </c>
      <c r="S56" s="4" t="s">
        <v>8</v>
      </c>
      <c r="T56" s="4"/>
      <c r="V56" s="1" t="s">
        <v>26</v>
      </c>
    </row>
    <row r="57" spans="1:22">
      <c r="B57" s="1">
        <v>0</v>
      </c>
      <c r="C57" s="6">
        <f>(AVERAGE(C8,F8,I8)/AVERAGE(C25,F25,I25))*100</f>
        <v>77.524836204821838</v>
      </c>
      <c r="D57" s="6">
        <f>(AVERAGE(C9,F9,I9)/AVERAGE(C25,F25,I25))*100</f>
        <v>7.4072203360049258</v>
      </c>
      <c r="E57" s="6">
        <f>(AVERAGE(C10,F10,I10)/AVERAGE(C25,F25,I25))*100</f>
        <v>14.23174605339228</v>
      </c>
      <c r="F57" s="6">
        <f>(AVERAGE(C11,F11,I11)/AVERAGE(C25,F25,I25))*100</f>
        <v>0.83619740578094925</v>
      </c>
      <c r="G57" s="6">
        <f>(AVERAGE($C12,$F12,$I12)/AVERAGE($C$25,$F$25,$I$25))*100</f>
        <v>0</v>
      </c>
      <c r="H57" s="6">
        <f>(AVERAGE($C13,$F13,$I13)/AVERAGE($C$25,$F$25,$I$25))*100</f>
        <v>0</v>
      </c>
      <c r="I57" s="6">
        <f>(AVERAGE($C14,$F14,$I14)/AVERAGE($C$25,$F$25,$I$25))*100</f>
        <v>0</v>
      </c>
      <c r="J57" s="6">
        <f>(AVERAGE($C15,$F15,$I15)/AVERAGE($C$25,$F$25,$I$25))*100</f>
        <v>0</v>
      </c>
      <c r="K57" s="6">
        <f>(AVERAGE($C16,$F16,$I16)/AVERAGE($C$25,$F$25,$I$25))*100</f>
        <v>0</v>
      </c>
      <c r="L57" s="6">
        <f>(AVERAGE($C17,$F17,$I17)/AVERAGE($C$25,$F$25,$I$25))*100</f>
        <v>0</v>
      </c>
      <c r="M57" s="6">
        <f>(AVERAGE($C18,$F18,$I18)/AVERAGE($C$25,$F$25,$I$25))*100</f>
        <v>0</v>
      </c>
      <c r="N57" s="6">
        <f>(AVERAGE($C19,$F19,$I19)/AVERAGE($C$25,$F$25,$I$25))*100</f>
        <v>0</v>
      </c>
      <c r="O57" s="6">
        <f>(AVERAGE($C20,$F20,$I20)/AVERAGE($C$25,$F$25,$I$25))*100</f>
        <v>0</v>
      </c>
      <c r="P57" s="6">
        <f>(AVERAGE($C21,$F21,$I21)/AVERAGE($C$25,$F$25,$I$25))*100</f>
        <v>0</v>
      </c>
      <c r="Q57" s="6">
        <f>(AVERAGE($C22,$F22,$I22)/AVERAGE($C$25,$F$25,$I$25))*100</f>
        <v>0</v>
      </c>
      <c r="R57" s="6">
        <f>(AVERAGE($C23,$F23,$I23)/AVERAGE($C$25,$F$25,$I$25))*100</f>
        <v>0</v>
      </c>
      <c r="S57" s="6">
        <f>(AVERAGE($C24,$F24,$I24)/AVERAGE($C$25,$F$25,$I$25))*100</f>
        <v>0</v>
      </c>
      <c r="T57" s="6"/>
      <c r="U57" s="6"/>
      <c r="V57" s="6">
        <f t="shared" ref="V57:V62" si="3">SUM(D57:T57)</f>
        <v>22.475163795178155</v>
      </c>
    </row>
    <row r="58" spans="1:22">
      <c r="B58" s="1">
        <v>5</v>
      </c>
      <c r="C58" s="6">
        <f>(AVERAGE(L8,O8,R8)/AVERAGE(L25,O25,R25))*100</f>
        <v>83.631091450128153</v>
      </c>
      <c r="D58" s="6">
        <f>(AVERAGE(L9,O9,R9)/AVERAGE(L25,O25,R25))*100</f>
        <v>8.183797001903665</v>
      </c>
      <c r="E58" s="6">
        <f>(AVERAGE(L10,O10,R10)/AVERAGE(L25,O25,R25))*100</f>
        <v>7.4716905558479425</v>
      </c>
      <c r="F58" s="6">
        <f>(AVERAGE(L11,O11,R11)/AVERAGE(L25,O25,R25))*100</f>
        <v>0.71342099212022392</v>
      </c>
      <c r="G58" s="6">
        <f>(AVERAGE($L12,$O12,$R12)/AVERAGE($L$25,$O$25,$R$25))*100</f>
        <v>0</v>
      </c>
      <c r="H58" s="6">
        <f>(AVERAGE($L13,$O13,$R13)/AVERAGE($L$25,$O$25,$R$25))*100</f>
        <v>0</v>
      </c>
      <c r="I58" s="6">
        <f>(AVERAGE($L14,$O14,$R14)/AVERAGE($L$25,$O$25,$R$25))*100</f>
        <v>0</v>
      </c>
      <c r="J58" s="6">
        <f>(AVERAGE($L15,$O15,$R15)/AVERAGE($L$25,$O$25,$R$25))*100</f>
        <v>0</v>
      </c>
      <c r="K58" s="6">
        <f>(AVERAGE($L16,$O16,$R16)/AVERAGE($L$25,$O$25,$R$25))*100</f>
        <v>0</v>
      </c>
      <c r="L58" s="6">
        <f>(AVERAGE($L17,$O17,$R17)/AVERAGE($L$25,$O$25,$R$25))*100</f>
        <v>0</v>
      </c>
      <c r="M58" s="6">
        <f>(AVERAGE($L18,$O18,$R18)/AVERAGE($L$25,$O$25,$R$25))*100</f>
        <v>0</v>
      </c>
      <c r="N58" s="6">
        <f>(AVERAGE($L19,$O19,$R19)/AVERAGE($L$25,$O$25,$R$25))*100</f>
        <v>0</v>
      </c>
      <c r="O58" s="6">
        <f>(AVERAGE($L20,$O20,$R20)/AVERAGE($L$25,$O$25,$R$25))*100</f>
        <v>0</v>
      </c>
      <c r="P58" s="6">
        <f>(AVERAGE($L21,$O21,$R21)/AVERAGE($L$25,$O$25,$R$25))*100</f>
        <v>0</v>
      </c>
      <c r="Q58" s="6">
        <f>(AVERAGE($L22,$O22,$R22)/AVERAGE($L$25,$O$25,$R$25))*100</f>
        <v>0</v>
      </c>
      <c r="R58" s="6">
        <f>(AVERAGE($L23,$O23,$R23)/AVERAGE($L$25,$O$25,$R$25))*100</f>
        <v>0</v>
      </c>
      <c r="S58" s="6">
        <f>(AVERAGE($L24,$O24,$R24)/AVERAGE($L$25,$O$25,$R$25))*100</f>
        <v>0</v>
      </c>
      <c r="T58" s="6"/>
      <c r="U58" s="6"/>
      <c r="V58" s="6">
        <f t="shared" si="3"/>
        <v>16.368908549871833</v>
      </c>
    </row>
    <row r="59" spans="1:22">
      <c r="B59" s="1">
        <v>15</v>
      </c>
      <c r="C59" s="6">
        <f>(AVERAGE(U8,X8,AA8)/AVERAGE(U25,X25,AA25))*100</f>
        <v>82.492130879136568</v>
      </c>
      <c r="D59" s="6">
        <f>(AVERAGE(U9,X9,AA9)/AVERAGE(U25,X25,AA25))*100</f>
        <v>8.102681265295093</v>
      </c>
      <c r="E59" s="6">
        <f>(AVERAGE(U10,X10,AA10)/AVERAGE(U25,X25,AA25))*100</f>
        <v>8.7893317893423237</v>
      </c>
      <c r="F59" s="6">
        <f>(AVERAGE(U11,X11,AA11)/AVERAGE(U25,X25,AA25))*100</f>
        <v>0.61585606622602795</v>
      </c>
      <c r="G59" s="6">
        <f>(AVERAGE($U12,$X12,$AA12)/AVERAGE($U$25,$X$25,$AA$25))*100</f>
        <v>0</v>
      </c>
      <c r="H59" s="6">
        <f>(AVERAGE($U13,$X13,$AA13)/AVERAGE($U$25,$X$25,$AA$25))*100</f>
        <v>0</v>
      </c>
      <c r="I59" s="6">
        <f>(AVERAGE($U14,$X14,$AA14)/AVERAGE($U$25,$X$25,$AA$25))*100</f>
        <v>0</v>
      </c>
      <c r="J59" s="6">
        <f>(AVERAGE($U15,$X15,$AA15)/AVERAGE($U$25,$X$25,$AA$25))*100</f>
        <v>0</v>
      </c>
      <c r="K59" s="6">
        <f>(AVERAGE($U16,$X16,$AA16)/AVERAGE($U$25,$X$25,$AA$25))*100</f>
        <v>0</v>
      </c>
      <c r="L59" s="6">
        <f>(AVERAGE($U17,$X17,$AA17)/AVERAGE($U$25,$X$25,$AA$25))*100</f>
        <v>0</v>
      </c>
      <c r="M59" s="6">
        <f>(AVERAGE($U18,$X18,$AA18)/AVERAGE($U$25,$X$25,$AA$25))*100</f>
        <v>0</v>
      </c>
      <c r="N59" s="6">
        <f>(AVERAGE($U19,$X19,$AA19)/AVERAGE($U$25,$X$25,$AA$25))*100</f>
        <v>0</v>
      </c>
      <c r="O59" s="6">
        <f>(AVERAGE($U20,$X20,$AA20)/AVERAGE($U$25,$X$25,$AA$25))*100</f>
        <v>0</v>
      </c>
      <c r="P59" s="6">
        <f>(AVERAGE($U21,$X21,$AA21)/AVERAGE($U$25,$X$25,$AA$25))*100</f>
        <v>0</v>
      </c>
      <c r="Q59" s="6">
        <f>(AVERAGE($U22,$X22,$AA22)/AVERAGE($U$25,$X$25,$AA$25))*100</f>
        <v>0</v>
      </c>
      <c r="R59" s="6">
        <f>(AVERAGE($U23,$X23,$AA23)/AVERAGE($U$25,$X$25,$AA$25))*100</f>
        <v>0</v>
      </c>
      <c r="S59" s="6">
        <f>(AVERAGE($U24,$X24,$AA24)/AVERAGE($U$25,$X$25,$AA$25))*100</f>
        <v>0</v>
      </c>
      <c r="T59" s="6"/>
      <c r="U59" s="6"/>
      <c r="V59" s="6">
        <f t="shared" si="3"/>
        <v>17.507869120863443</v>
      </c>
    </row>
    <row r="60" spans="1:22">
      <c r="B60" s="1">
        <v>30</v>
      </c>
      <c r="C60" s="6">
        <f>(AVERAGE(AD8,AG8,AJ8)/AVERAGE(AD25,AG25,AJ25))*100</f>
        <v>84.823126332770997</v>
      </c>
      <c r="D60" s="6">
        <f>(AVERAGE(AD9,AG9,AJ9)/AVERAGE(AD25,AG25,AJ25))*100</f>
        <v>8.6525441694586309</v>
      </c>
      <c r="E60" s="6">
        <f>(AVERAGE(AD10,AG10,AJ10)/AVERAGE(AD25,AG25,AJ25))*100</f>
        <v>6.2612321513883531</v>
      </c>
      <c r="F60" s="6">
        <f>(AVERAGE(AD11,AG11,AJ11)/AVERAGE(AD25,AG25,AJ25))*100</f>
        <v>0.2630973463820131</v>
      </c>
      <c r="G60" s="6">
        <f>(AVERAGE($AD12,$AG12,$AJ12)/AVERAGE($AD$25,$AG$25,$AJ$25))*100</f>
        <v>0</v>
      </c>
      <c r="H60" s="6">
        <f>(AVERAGE($AD13,$AG13,$AJ13)/AVERAGE($AD$25,$AG$25,$AJ$25))*100</f>
        <v>0</v>
      </c>
      <c r="I60" s="6">
        <f>(AVERAGE($AD14,$AG14,$AJ14)/AVERAGE($AD$25,$AG$25,$AJ$25))*100</f>
        <v>0</v>
      </c>
      <c r="J60" s="6">
        <f>(AVERAGE($AD15,$AG15,$AJ15)/AVERAGE($AD$25,$AG$25,$AJ$25))*100</f>
        <v>0</v>
      </c>
      <c r="K60" s="6">
        <f>(AVERAGE($AD16,$AG16,$AJ16)/AVERAGE($AD$25,$AG$25,$AJ$25))*100</f>
        <v>0</v>
      </c>
      <c r="L60" s="6">
        <f>(AVERAGE($AD17,$AG17,$AJ17)/AVERAGE($AD$25,$AG$25,$AJ$25))*100</f>
        <v>0</v>
      </c>
      <c r="M60" s="6">
        <f>(AVERAGE($AD18,$AG18,$AJ18)/AVERAGE($AD$25,$AG$25,$AJ$25))*100</f>
        <v>0</v>
      </c>
      <c r="N60" s="6">
        <f>(AVERAGE($AD19,$AG19,$AJ19)/AVERAGE($AD$25,$AG$25,$AJ$25))*100</f>
        <v>0</v>
      </c>
      <c r="O60" s="6">
        <f>(AVERAGE($AD20,$AG20,$AJ20)/AVERAGE($AD$25,$AG$25,$AJ$25))*100</f>
        <v>0</v>
      </c>
      <c r="P60" s="6">
        <f>(AVERAGE($AD21,$AG21,$AJ21)/AVERAGE($AD$25,$AG$25,$AJ$25))*100</f>
        <v>0</v>
      </c>
      <c r="Q60" s="6">
        <f>(AVERAGE($AD22,$AG22,$AJ22)/AVERAGE($AD$25,$AG$25,$AJ$25))*100</f>
        <v>0</v>
      </c>
      <c r="R60" s="6">
        <f>(AVERAGE($AD23,$AG23,$AJ23)/AVERAGE($AD$25,$AG$25,$AJ$25))*100</f>
        <v>0</v>
      </c>
      <c r="S60" s="6">
        <f>(AVERAGE($AD24,$AG24,$AJ24)/AVERAGE($AD$25,$AG$25,$AJ$25))*100</f>
        <v>0</v>
      </c>
      <c r="T60" s="6"/>
      <c r="U60" s="6"/>
      <c r="V60" s="6">
        <f t="shared" si="3"/>
        <v>15.176873667228998</v>
      </c>
    </row>
    <row r="61" spans="1:22">
      <c r="B61" s="1">
        <v>60</v>
      </c>
      <c r="C61" s="6">
        <f>(AVERAGE(AM8,AP8,AS8)/AVERAGE(AM25,AP25,AS25))*100</f>
        <v>84.992664223723253</v>
      </c>
      <c r="D61" s="6">
        <f>(AVERAGE(AM9,AP9,AS9)/AVERAGE(AM25,AP25,AS25))*100</f>
        <v>8.3416937168123617</v>
      </c>
      <c r="E61" s="6">
        <f>(AVERAGE(AM10,AP10,AS10)/AVERAGE(AM25,AP25,AS25))*100</f>
        <v>6.2220799851409456</v>
      </c>
      <c r="F61" s="6">
        <f>(AVERAGE(AM11,AP11,AS11)/AVERAGE(AM25,AP25,AS25))*100</f>
        <v>0.44356207432344069</v>
      </c>
      <c r="G61" s="6">
        <f>(AVERAGE($AM$12,$AP$12,$AS$12)/AVERAGE($AM$25,$AP$25,$AS$25))*100</f>
        <v>0</v>
      </c>
      <c r="H61" s="6">
        <f>(AVERAGE($AM$13,$AP$13,$AS$13)/AVERAGE($AM$25,$AP$25,$AS$25))*100</f>
        <v>0</v>
      </c>
      <c r="I61" s="6">
        <f>(AVERAGE($AM$14,$AP$14,$AS$14)/AVERAGE($AM$25,$AP$25,$AS$25))*100</f>
        <v>0</v>
      </c>
      <c r="J61" s="6">
        <f>(AVERAGE($AM$15,$AP$15,$AS$15)/AVERAGE($AM$25,$AP$25,$AS$25))*100</f>
        <v>0</v>
      </c>
      <c r="K61" s="6">
        <f>(AVERAGE($AM$16,$AP$16,$AS$16)/AVERAGE($AM$25,$AP$25,$AS$25))*100</f>
        <v>0</v>
      </c>
      <c r="L61" s="6">
        <f>(AVERAGE($AM$17,$AP$17,$AS$17)/AVERAGE($AM$25,$AP$25,$AS$25))*100</f>
        <v>0</v>
      </c>
      <c r="M61" s="6">
        <f>(AVERAGE($AM$18,$AP$18,$AS$18)/AVERAGE($AM$25,$AP$25,$AS$25))*100</f>
        <v>0</v>
      </c>
      <c r="N61" s="6">
        <f>(AVERAGE($AM$19,$AP$19,$AS$19)/AVERAGE($AM$25,$AP$25,$AS$25))*100</f>
        <v>0</v>
      </c>
      <c r="O61" s="6">
        <f>(AVERAGE($AM$20,$AP$20,$AS$20)/AVERAGE($AM$25,$AP$25,$AS$25))*100</f>
        <v>0</v>
      </c>
      <c r="P61" s="6">
        <f>(AVERAGE($AM$21,$AP$21,$AS$21)/AVERAGE($AM$25,$AP$25,$AS$25))*100</f>
        <v>0</v>
      </c>
      <c r="Q61" s="6">
        <f>(AVERAGE($AM$22,$AP$22,$AS$22)/AVERAGE($AM$25,$AP$25,$AS$25))*100</f>
        <v>0</v>
      </c>
      <c r="R61" s="6">
        <f>(AVERAGE($AM$23,$AP$23,$AS$23)/AVERAGE($AM$25,$AP$25,$AS$25))*100</f>
        <v>0</v>
      </c>
      <c r="S61" s="6">
        <f>(AVERAGE($AM$24,$AP$24,$AS$24)/AVERAGE($AM$25,$AP$25,$AS$25))*100</f>
        <v>0</v>
      </c>
      <c r="T61" s="6"/>
      <c r="U61" s="6"/>
      <c r="V61" s="6">
        <f t="shared" si="3"/>
        <v>15.007335776276747</v>
      </c>
    </row>
    <row r="62" spans="1:22">
      <c r="B62" s="1">
        <v>120</v>
      </c>
      <c r="C62" s="1">
        <f>(AVERAGE(AV8,AY8,BB8)/AVERAGE(AV25,AY25,BB25))*100</f>
        <v>81.212871795999021</v>
      </c>
      <c r="D62" s="1">
        <f>(AVERAGE(AV9,AY9,BB9)/AVERAGE(AV25,AY25,BB25))*100</f>
        <v>7.9895469153810597</v>
      </c>
      <c r="E62" s="1">
        <f>(AVERAGE(AV10,AY10,BB10)/AVERAGE(AV25,AY25,BB25))*100</f>
        <v>9.9666356096987254</v>
      </c>
      <c r="F62" s="1">
        <f>(AVERAGE(AV11,AY11,BB11)/AVERAGE(AV25,AY25,BB25))*100</f>
        <v>0.8309456789211821</v>
      </c>
      <c r="G62" s="1">
        <f>(AVERAGE($AV12,$AY12,$BB12)/AVERAGE($AV$25,$AY$25,$BB$25))*100</f>
        <v>0</v>
      </c>
      <c r="H62" s="1">
        <f>(AVERAGE($AV13,$AY13,$BB13)/AVERAGE($AV$25,$AY$25,$BB$25))*100</f>
        <v>0</v>
      </c>
      <c r="I62" s="1">
        <f>(AVERAGE($AV14,$AY14,$BB14)/AVERAGE($AV$25,$AY$25,$BB$25))*100</f>
        <v>0</v>
      </c>
      <c r="J62" s="1">
        <f>(AVERAGE($AV15,$AY15,$BB15)/AVERAGE($AV$25,$AY$25,$BB$25))*100</f>
        <v>0</v>
      </c>
      <c r="K62" s="1">
        <f>(AVERAGE($AV16,$AY16,$BB16)/AVERAGE($AV$25,$AY$25,$BB$25))*100</f>
        <v>0</v>
      </c>
      <c r="L62" s="1">
        <f>(AVERAGE($AV17,$AY17,$BB17)/AVERAGE($AV$25,$AY$25,$BB$25))*100</f>
        <v>0</v>
      </c>
      <c r="M62" s="1">
        <f>(AVERAGE($AV18,$AY18,$BB18)/AVERAGE($AV$25,$AY$25,$BB$25))*100</f>
        <v>0</v>
      </c>
      <c r="N62" s="1">
        <f>(AVERAGE($AV19,$AY19,$BB19)/AVERAGE($AV$25,$AY$25,$BB$25))*100</f>
        <v>0</v>
      </c>
      <c r="O62" s="1">
        <f>(AVERAGE($AV20,$AY20,$BB20)/AVERAGE($AV$25,$AY$25,$BB$25))*100</f>
        <v>0</v>
      </c>
      <c r="P62" s="1">
        <f>(AVERAGE($AV21,$AY21,$BB21)/AVERAGE($AV$25,$AY$25,$BB$25))*100</f>
        <v>0</v>
      </c>
      <c r="Q62" s="1">
        <f>(AVERAGE($AV22,$AY22,$BB22)/AVERAGE($AV$25,$AY$25,$BB$25))*100</f>
        <v>0</v>
      </c>
      <c r="R62" s="1">
        <f>(AVERAGE($AV23,$AY23,$BB23)/AVERAGE($AV$25,$AY$25,$BB$25))*100</f>
        <v>0</v>
      </c>
      <c r="S62" s="1">
        <f>(AVERAGE($AV24,$AY24,$BB24)/AVERAGE($AV$25,$AY$25,$BB$25))*100</f>
        <v>0</v>
      </c>
      <c r="V62" s="6">
        <f t="shared" si="3"/>
        <v>18.787128204000968</v>
      </c>
    </row>
    <row r="63" spans="1:22">
      <c r="A63" s="1" t="s">
        <v>0</v>
      </c>
    </row>
    <row r="64" spans="1:22">
      <c r="B64" s="1" t="s">
        <v>25</v>
      </c>
      <c r="C64" s="4" t="s">
        <v>24</v>
      </c>
      <c r="D64" s="5" t="s">
        <v>23</v>
      </c>
      <c r="E64" s="5" t="s">
        <v>22</v>
      </c>
      <c r="F64" s="5" t="s">
        <v>21</v>
      </c>
      <c r="G64" s="5" t="s">
        <v>20</v>
      </c>
      <c r="H64" s="4" t="s">
        <v>19</v>
      </c>
      <c r="I64" s="4" t="s">
        <v>18</v>
      </c>
      <c r="J64" s="4" t="s">
        <v>17</v>
      </c>
      <c r="K64" s="4" t="s">
        <v>16</v>
      </c>
      <c r="L64" s="4" t="s">
        <v>15</v>
      </c>
      <c r="M64" s="4" t="s">
        <v>14</v>
      </c>
      <c r="N64" s="4" t="s">
        <v>13</v>
      </c>
      <c r="O64" s="4" t="s">
        <v>12</v>
      </c>
      <c r="P64" s="4" t="s">
        <v>11</v>
      </c>
      <c r="Q64" s="4" t="s">
        <v>10</v>
      </c>
      <c r="R64" s="4" t="s">
        <v>9</v>
      </c>
      <c r="S64" s="4" t="s">
        <v>8</v>
      </c>
      <c r="T64" s="4"/>
      <c r="U64" s="3"/>
      <c r="V64" s="3"/>
    </row>
    <row r="65" spans="1:22">
      <c r="B65" s="1">
        <v>0</v>
      </c>
      <c r="C65" s="8">
        <f>STDEV(((C8/C25)*100),((F8/F25)*100),((I8/I25)*100))</f>
        <v>7.8531905816903231</v>
      </c>
      <c r="D65" s="8">
        <f>STDEV(((C9/C25)*100),((F9/F25)*100),((I9/I25)*100))</f>
        <v>1.1108809274207576</v>
      </c>
      <c r="E65" s="8">
        <f>STDEV(((C10/C25)*100),((F10/F25)*100),((I10/I25)*100))</f>
        <v>8.9796975787902138</v>
      </c>
      <c r="F65" s="8">
        <f>STDEV(((C11/C25)*100),((F11/F25)*100),((I11/I25)*100))</f>
        <v>0.65986908272806555</v>
      </c>
      <c r="G65" s="8">
        <f>STDEV((($C12/$C$25)*100),(($F12/$F$25)*100),(($I12/$I$25)*100))</f>
        <v>0</v>
      </c>
      <c r="H65" s="8">
        <f>STDEV((($C13/$C$25)*100),(($F13/$F$25)*100),(($I13/$I$25)*100))</f>
        <v>0</v>
      </c>
      <c r="I65" s="8">
        <f>STDEV((($C14/$C$25)*100),(($F14/$F$25)*100),(($I14/$I$25)*100))</f>
        <v>0</v>
      </c>
      <c r="J65" s="8">
        <f>STDEV((($C15/$C$25)*100),(($F15/$F$25)*100),(($I15/$I$25)*100))</f>
        <v>0</v>
      </c>
      <c r="K65" s="8">
        <f>STDEV((($C16/$C$25)*100),(($F16/$F$25)*100),(($I16/$I$25)*100))</f>
        <v>0</v>
      </c>
      <c r="L65" s="8">
        <f>STDEV((($C17/$C$25)*100),(($F17/$F$25)*100),(($I17/$I$25)*100))</f>
        <v>0</v>
      </c>
      <c r="M65" s="8">
        <f>STDEV((($C18/$C$25)*100),(($F18/$F$25)*100),(($I18/$I$25)*100))</f>
        <v>0</v>
      </c>
      <c r="N65" s="8">
        <f>STDEV((($C19/$C$25)*100),(($F19/$F$25)*100),(($I19/$I$25)*100))</f>
        <v>0</v>
      </c>
      <c r="O65" s="8">
        <f>STDEV((($C20/$C$25)*100),(($F20/$F$25)*100),(($I20/$I$25)*100))</f>
        <v>0</v>
      </c>
      <c r="P65" s="8">
        <f>STDEV((($C21/$C$25)*100),(($F21/$F$25)*100),(($I21/$I$25)*100))</f>
        <v>0</v>
      </c>
      <c r="Q65" s="8">
        <f>STDEV((($C22/$C$25)*100),(($F22/$F$25)*100),(($I22/$I$25)*100))</f>
        <v>0</v>
      </c>
      <c r="R65" s="8">
        <f>STDEV((($C12/$C$25)*100),(($F12/$F$25)*100),(($I12/$I$25)*100))</f>
        <v>0</v>
      </c>
      <c r="S65" s="8">
        <f>STDEV((($C12/$C$25)*100),(($F12/$F$25)*100),(($I12/$I$25)*100))</f>
        <v>0</v>
      </c>
      <c r="T65" s="3"/>
      <c r="U65" s="3"/>
      <c r="V65" s="3"/>
    </row>
    <row r="66" spans="1:22">
      <c r="B66" s="1">
        <v>5</v>
      </c>
      <c r="C66" s="1">
        <f>STDEV(((L8/L25)*100),((O8/O25)*100),((R8/R25)*100))</f>
        <v>4.1396133017008907</v>
      </c>
      <c r="D66" s="1">
        <f>STDEV(((L9/L25)*100),((O9/O25)*100),((R9/R25)*100))</f>
        <v>0.29720208785572494</v>
      </c>
      <c r="E66" s="8">
        <f>STDEV(((L10/L25)*100),((O10/O25)*100),((R10/R25)*100))</f>
        <v>3.7205976911704428</v>
      </c>
      <c r="F66" s="8">
        <f>STDEV(((L11/L25)*100),((O11/O25)*100),((R11/R25)*100))</f>
        <v>0.71908742575721041</v>
      </c>
      <c r="G66" s="8">
        <f>STDEV((($L12/$L$25)*100),(($O12/$O$25)*100),(($R12/$R$25)*100))</f>
        <v>0</v>
      </c>
      <c r="H66" s="8">
        <f>STDEV((($L13/$L$25)*100),(($O13/$O$25)*100),(($R13/$R$25)*100))</f>
        <v>0</v>
      </c>
      <c r="I66" s="8">
        <f>STDEV((($L14/$L$25)*100),(($O14/$O$25)*100),(($R14/$R$25)*100))</f>
        <v>0</v>
      </c>
      <c r="J66" s="8">
        <f>STDEV((($L15/$L$25)*100),(($O15/$O$25)*100),(($R15/$R$25)*100))</f>
        <v>0</v>
      </c>
      <c r="K66" s="8">
        <f>STDEV((($L16/$L$25)*100),(($O16/$O$25)*100),(($R16/$R$25)*100))</f>
        <v>0</v>
      </c>
      <c r="L66" s="8">
        <f>STDEV((($L17/$L$25)*100),(($O17/$O$25)*100),(($R17/$R$25)*100))</f>
        <v>0</v>
      </c>
      <c r="M66" s="8">
        <f>STDEV((($L18/$L$25)*100),(($O18/$O$25)*100),(($R18/$R$25)*100))</f>
        <v>0</v>
      </c>
      <c r="N66" s="8">
        <f>STDEV((($L19/$L$25)*100),(($O19/$O$25)*100),(($R19/$R$25)*100))</f>
        <v>0</v>
      </c>
      <c r="O66" s="8">
        <f>STDEV((($L20/$L$25)*100),(($O20/$O$25)*100),(($R20/$R$25)*100))</f>
        <v>0</v>
      </c>
      <c r="P66" s="8">
        <f>STDEV((($L21/$L$25)*100),(($O21/$O$25)*100),(($R21/$R$25)*100))</f>
        <v>0</v>
      </c>
      <c r="Q66" s="8">
        <f>STDEV((($L22/$L$25)*100),(($O22/$O$25)*100),(($R22/$R$25)*100))</f>
        <v>0</v>
      </c>
      <c r="R66" s="8">
        <f>STDEV((($L12/$L$25)*100),(($O12/$O$25)*100),(($R12/$R$25)*100))</f>
        <v>0</v>
      </c>
      <c r="S66" s="8">
        <f>STDEV((($L12/$L$25)*100),(($O12/$O$25)*100),(($R12/$R$25)*100))</f>
        <v>0</v>
      </c>
      <c r="T66" s="3"/>
      <c r="U66" s="3"/>
      <c r="V66" s="3"/>
    </row>
    <row r="67" spans="1:22">
      <c r="B67" s="1">
        <v>15</v>
      </c>
      <c r="C67" s="1">
        <f>STDEV(((U8/U25)*100),((X8/X25)*100),((AA8/AA25)*100))</f>
        <v>8.4940815797191807</v>
      </c>
      <c r="D67" s="1">
        <f>STDEV(((U9/U25)*100),((X9/X25)*100),((AA9/AA25)*100))</f>
        <v>1.2192363118180836</v>
      </c>
      <c r="E67" s="8">
        <f>STDEV(((U10/U25)*100),((X10/X25)*100),((AA10/AA25)*100))</f>
        <v>9.1554577890498674</v>
      </c>
      <c r="F67" s="8">
        <f>STDEV(((U11/U25)*100),((X11/X25)*100),((AA11/AA25)*100))</f>
        <v>0.57307557659322872</v>
      </c>
      <c r="G67" s="8">
        <f>STDEV((($U12/$U$25)*100),(($X12/$X$25)*100),(($AA12/$AA$25)*100))</f>
        <v>0</v>
      </c>
      <c r="H67" s="8">
        <f>STDEV((($U13/$U$25)*100),(($X13/$X$25)*100),(($AA13/$AA$25)*100))</f>
        <v>0</v>
      </c>
      <c r="I67" s="8">
        <f>STDEV((($U14/$U$25)*100),(($X14/$X$25)*100),(($AA14/$AA$25)*100))</f>
        <v>0</v>
      </c>
      <c r="J67" s="8">
        <f>STDEV((($U15/$U$25)*100),(($X15/$X$25)*100),(($AA15/$AA$25)*100))</f>
        <v>0</v>
      </c>
      <c r="K67" s="8">
        <f>STDEV((($U16/$U$25)*100),(($X16/$X$25)*100),(($AA16/$AA$25)*100))</f>
        <v>0</v>
      </c>
      <c r="L67" s="8">
        <f>STDEV((($U17/$U$25)*100),(($X17/$X$25)*100),(($AA17/$AA$25)*100))</f>
        <v>0</v>
      </c>
      <c r="M67" s="8">
        <f>STDEV((($U18/$U$25)*100),(($X18/$X$25)*100),(($AA18/$AA$25)*100))</f>
        <v>0</v>
      </c>
      <c r="N67" s="8">
        <f>STDEV((($U19/$U$25)*100),(($X19/$X$25)*100),(($AA19/$AA$25)*100))</f>
        <v>0</v>
      </c>
      <c r="O67" s="8">
        <f>STDEV((($U20/$U$25)*100),(($X20/$X$25)*100),(($AA20/$AA$25)*100))</f>
        <v>0</v>
      </c>
      <c r="P67" s="8">
        <f>STDEV((($U21/$U$25)*100),(($X21/$X$25)*100),(($AA21/$AA$25)*100))</f>
        <v>0</v>
      </c>
      <c r="Q67" s="8">
        <f>STDEV((($U22/$U$25)*100),(($X22/$X$25)*100),(($AA22/$AA$25)*100))</f>
        <v>0</v>
      </c>
      <c r="R67" s="8">
        <f>STDEV((($U12/$U$25)*100),(($X12/$X$25)*100),(($AA12/$AA$25)*100))</f>
        <v>0</v>
      </c>
      <c r="S67" s="8">
        <f>STDEV((($U12/$U$25)*100),(($X12/$X$25)*100),(($AA12/$AA$25)*100))</f>
        <v>0</v>
      </c>
      <c r="T67" s="3"/>
      <c r="U67" s="3"/>
      <c r="V67" s="3"/>
    </row>
    <row r="68" spans="1:22">
      <c r="B68" s="1">
        <v>30</v>
      </c>
      <c r="C68" s="1">
        <f>STDEV(((AD8/AD25)*100),((AG8/AG25)*100),((AJ8/AJ25)*100))</f>
        <v>0.91472652186690495</v>
      </c>
      <c r="D68" s="1">
        <f>STDEV(((AD9/AD25)*100),((AG9/AG25)*100),((AJ9/AJ25)*100))</f>
        <v>1.2262927109264594</v>
      </c>
      <c r="E68" s="8">
        <f>STDEV(((AD10/AD25)*100),((AG10/AG25)*100),((AJ10/AJ25)*100))</f>
        <v>1.4492324791593953</v>
      </c>
      <c r="F68" s="8">
        <f>STDEV(((AD11/AD25)*100),((AG11/AG25)*100),((AJ11/AJ25)*100))</f>
        <v>6.7745598384163275E-2</v>
      </c>
      <c r="G68" s="8">
        <f>STDEV((($AD12/$AD$25)*100),(($AG12/$AG$25)*100),(($AJ12/$AJ$25)*100))</f>
        <v>0</v>
      </c>
      <c r="H68" s="8">
        <f>STDEV((($AD13/$AD$25)*100),(($AG13/$AG$25)*100),(($AJ13/$AJ$25)*100))</f>
        <v>0</v>
      </c>
      <c r="I68" s="8">
        <f>STDEV((($AD14/$AD$25)*100),(($AG14/$AG$25)*100),(($AJ14/$AJ$25)*100))</f>
        <v>0</v>
      </c>
      <c r="J68" s="8">
        <f>STDEV((($AD15/$AD$25)*100),(($AG15/$AG$25)*100),(($AJ15/$AJ$25)*100))</f>
        <v>0</v>
      </c>
      <c r="K68" s="8">
        <f>STDEV((($AD16/$AD$25)*100),(($AG16/$AG$25)*100),(($AJ16/$AJ$25)*100))</f>
        <v>0</v>
      </c>
      <c r="L68" s="8">
        <f>STDEV((($AD17/$AD$25)*100),(($AG17/$AG$25)*100),(($AJ17/$AJ$25)*100))</f>
        <v>0</v>
      </c>
      <c r="M68" s="8">
        <f>STDEV((($AD18/$AD$25)*100),(($AG18/$AG$25)*100),(($AJ18/$AJ$25)*100))</f>
        <v>0</v>
      </c>
      <c r="N68" s="8">
        <f>STDEV((($AD19/$AD$25)*100),(($AG19/$AG$25)*100),(($AJ19/$AJ$25)*100))</f>
        <v>0</v>
      </c>
      <c r="O68" s="8">
        <f>STDEV((($AD20/$AD$25)*100),(($AG20/$AG$25)*100),(($AJ20/$AJ$25)*100))</f>
        <v>0</v>
      </c>
      <c r="P68" s="8">
        <f>STDEV((($AD21/$AD$25)*100),(($AG21/$AG$25)*100),(($AJ21/$AJ$25)*100))</f>
        <v>0</v>
      </c>
      <c r="Q68" s="8">
        <f>STDEV((($AD22/$AD$25)*100),(($AG22/$AG$25)*100),(($AJ22/$AJ$25)*100))</f>
        <v>0</v>
      </c>
      <c r="R68" s="8">
        <f>STDEV((($AD12/$AD$25)*100),(($AG12/$AG$25)*100),(($AJ12/$AJ$25)*100))</f>
        <v>0</v>
      </c>
      <c r="S68" s="8">
        <f>STDEV((($AD12/$AD$25)*100),(($AG12/$AG$25)*100),(($AJ12/$AJ$25)*100))</f>
        <v>0</v>
      </c>
      <c r="T68" s="3"/>
      <c r="U68" s="3"/>
      <c r="V68" s="3"/>
    </row>
    <row r="69" spans="1:22">
      <c r="B69" s="1">
        <v>60</v>
      </c>
      <c r="C69" s="1">
        <f>STDEV(((AM8/AM25)*100),((AP8/AP25)*100),((AS8/AS25)*100))</f>
        <v>1.368038993279816</v>
      </c>
      <c r="D69" s="1">
        <f>STDEV(((AM9/AM25)*100),((AP9/AP25)*100),((AS9/AS25)*100))</f>
        <v>0.30919688646554699</v>
      </c>
      <c r="E69" s="8">
        <f>STDEV(((AM10/AM25)*100),((AP10/AP25)*100),((AS10/AS25)*100))</f>
        <v>1.160248135591037</v>
      </c>
      <c r="F69" s="8">
        <f>STDEV(((AM11/AM25)*100),((AP11/AP25)*100),((AS11/AS25)*100))</f>
        <v>4.2907646409416224E-2</v>
      </c>
      <c r="G69" s="8">
        <f>STDEV((($AM12/$AM$25)*100),(($AP12/$AP$25)*100),(($AS12/$AS$25)*100))</f>
        <v>0</v>
      </c>
      <c r="H69" s="8">
        <f>STDEV((($AM13/$AM$25)*100),(($AP13/$AP$25)*100),(($AS13/$AS$25)*100))</f>
        <v>0</v>
      </c>
      <c r="I69" s="8">
        <f>STDEV((($AM14/$AM$25)*100),(($AP14/$AP$25)*100),(($AS14/$AS$25)*100))</f>
        <v>0</v>
      </c>
      <c r="J69" s="8">
        <f>STDEV((($AM15/$AM$25)*100),(($AP15/$AP$25)*100),(($AS15/$AS$25)*100))</f>
        <v>0</v>
      </c>
      <c r="K69" s="8">
        <f>STDEV((($AM16/$AM$25)*100),(($AP16/$AP$25)*100),(($AS16/$AS$25)*100))</f>
        <v>0</v>
      </c>
      <c r="L69" s="8">
        <f>STDEV((($AM17/$AM$25)*100),(($AP17/$AP$25)*100),(($AS17/$AS$25)*100))</f>
        <v>0</v>
      </c>
      <c r="M69" s="8">
        <f>STDEV((($AM18/$AM$25)*100),(($AP18/$AP$25)*100),(($AS18/$AS$25)*100))</f>
        <v>0</v>
      </c>
      <c r="N69" s="8">
        <f>STDEV((($AM19/$AM$25)*100),(($AP19/$AP$25)*100),(($AS19/$AS$25)*100))</f>
        <v>0</v>
      </c>
      <c r="O69" s="8">
        <f>STDEV((($AM20/$AM$25)*100),(($AP20/$AP$25)*100),(($AS20/$AS$25)*100))</f>
        <v>0</v>
      </c>
      <c r="P69" s="8">
        <f>STDEV((($AM21/$AM$25)*100),(($AP21/$AP$25)*100),(($AS21/$AS$25)*100))</f>
        <v>0</v>
      </c>
      <c r="Q69" s="8">
        <f>STDEV((($AM22/$AM$25)*100),(($AP22/$AP$25)*100),(($AS22/$AS$25)*100))</f>
        <v>0</v>
      </c>
      <c r="R69" s="8">
        <f>STDEV((($AM12/$AM$25)*100),(($AP12/$AP$25)*100),(($AS12/$AS$25)*100))</f>
        <v>0</v>
      </c>
      <c r="S69" s="8">
        <f>STDEV((($AM12/$AM$25)*100),(($AP12/$AP$25)*100),(($AS12/$AS$25)*100))</f>
        <v>0</v>
      </c>
      <c r="T69" s="3"/>
      <c r="U69" s="3"/>
      <c r="V69" s="3"/>
    </row>
    <row r="70" spans="1:22">
      <c r="B70" s="1">
        <v>120</v>
      </c>
      <c r="C70" s="1">
        <f>STDEV(((AV8/AV25)*100),((AY8/AY25)*100),((BB8/BB25)*100))</f>
        <v>2.6211104442130324</v>
      </c>
      <c r="D70" s="1">
        <f>STDEV(((AV9/AV25)*100),((AY9/AY25)*100),((BB9/BB25)*100))</f>
        <v>0.37499991226449586</v>
      </c>
      <c r="E70" s="8">
        <f>STDEV(((AV10/AV25)*100),((AY10/AY25)*100),((BB10/BB25)*100))</f>
        <v>2.480202712361717</v>
      </c>
      <c r="F70" s="8">
        <f>STDEV(((AV11/AV25)*100),((AY11/AY25)*100),((BB11/BB25)*100))</f>
        <v>0.33839850318588544</v>
      </c>
      <c r="G70" s="8">
        <f>STDEV((($AV12/$AV$25)*100),(($AY12/$AY$25)*100),(($BB12/$BB$25)*100))</f>
        <v>0</v>
      </c>
      <c r="H70" s="8">
        <f>STDEV((($AV13/$AV$25)*100),(($AY13/$AY$25)*100),(($BB13/$BB$25)*100))</f>
        <v>0</v>
      </c>
      <c r="I70" s="8">
        <f>STDEV((($AV14/$AV$25)*100),(($AY14/$AY$25)*100),(($BB14/$BB$25)*100))</f>
        <v>0</v>
      </c>
      <c r="J70" s="8">
        <f>STDEV((($AV15/$AV$25)*100),(($AY15/$AY$25)*100),(($BB15/$BB$25)*100))</f>
        <v>0</v>
      </c>
      <c r="K70" s="8">
        <f>STDEV((($AV16/$AV$25)*100),(($AY16/$AY$25)*100),(($BB16/$BB$25)*100))</f>
        <v>0</v>
      </c>
      <c r="L70" s="8">
        <f>STDEV((($AV17/$AV$25)*100),(($AY17/$AY$25)*100),(($BB17/$BB$25)*100))</f>
        <v>0</v>
      </c>
      <c r="M70" s="8">
        <f>STDEV((($AV18/$AV$25)*100),(($AY18/$AY$25)*100),(($BB18/$BB$25)*100))</f>
        <v>0</v>
      </c>
      <c r="N70" s="8">
        <f>STDEV((($AV19/$AV$25)*100),(($AY19/$AY$25)*100),(($BB19/$BB$25)*100))</f>
        <v>0</v>
      </c>
      <c r="O70" s="8">
        <f>STDEV((($AV20/$AV$25)*100),(($AY20/$AY$25)*100),(($BB20/$BB$25)*100))</f>
        <v>0</v>
      </c>
      <c r="P70" s="8">
        <f>STDEV((($AV21/$AV$25)*100),(($AY21/$AY$25)*100),(($BB21/$BB$25)*100))</f>
        <v>0</v>
      </c>
      <c r="Q70" s="8">
        <f>STDEV((($AV22/$AV$25)*100),(($AY22/$AY$25)*100),(($BB22/$BB$25)*100))</f>
        <v>0</v>
      </c>
      <c r="R70" s="8">
        <f>STDEV((($AV12/$AV$25)*100),(($AY12/$AY$25)*100),(($BB12/$BB$25)*100))</f>
        <v>0</v>
      </c>
      <c r="S70" s="8">
        <f>STDEV((($AV12/$AV$25)*100),(($AY12/$AY$25)*100),(($BB12/$BB$25)*100))</f>
        <v>0</v>
      </c>
      <c r="T70" s="3"/>
      <c r="U70" s="3"/>
      <c r="V70" s="3"/>
    </row>
    <row r="71" spans="1:22"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:22">
      <c r="A72" s="1" t="s">
        <v>7</v>
      </c>
      <c r="B72" s="1" t="s">
        <v>6</v>
      </c>
      <c r="C72" s="3" t="s">
        <v>5</v>
      </c>
      <c r="D72" s="3" t="s">
        <v>4</v>
      </c>
      <c r="E72" s="3" t="s">
        <v>3</v>
      </c>
      <c r="F72" s="3" t="s">
        <v>2</v>
      </c>
    </row>
    <row r="73" spans="1:22">
      <c r="A73" s="1" t="s">
        <v>1</v>
      </c>
      <c r="B73" s="1">
        <f>(AVERAGE(L25,O25,R25)/AVERAGE(C25,F25,I25))</f>
        <v>0.95036924734218198</v>
      </c>
      <c r="C73" s="1">
        <f>(AVERAGE(U25,X25,AA25)/AVERAGE(C25,F25,I25))</f>
        <v>1.054057140585924</v>
      </c>
      <c r="D73" s="1">
        <f>(AVERAGE(AD25,AG25,AJ25)/AVERAGE(C25,F25,I25))</f>
        <v>0.82185893133066024</v>
      </c>
      <c r="E73" s="2">
        <f>AVERAGE(AM25,AP25,AS25)/AVERAGE(C25,F25,I25)</f>
        <v>0.86483187333721157</v>
      </c>
      <c r="F73" s="1">
        <f>(AVERAGE(AV25,AY25,BB25)/AVERAGE(C25,F25,I25))</f>
        <v>1.0266434472505404</v>
      </c>
    </row>
    <row r="74" spans="1:22">
      <c r="A74" s="1" t="s">
        <v>0</v>
      </c>
      <c r="B74" s="1">
        <f>STDEV((L25/C25),(O25/F25),(R25/I25))</f>
        <v>9.2904111088270486E-2</v>
      </c>
      <c r="C74" s="1">
        <f>STDEV((U25/C25),(X25/F25),(AA25/I25))</f>
        <v>7.3631215477408474E-2</v>
      </c>
      <c r="D74" s="1">
        <f>STDEV((AD25/C25),(AG25/F25),(AJ25/I25))</f>
        <v>0.15997032988373502</v>
      </c>
      <c r="E74" s="1">
        <f>STDEV((AM25/C25),(AP25/F25),(AS25/I25))</f>
        <v>0.24185706708278853</v>
      </c>
      <c r="F74" s="1">
        <f>STDEV((AV25/C25),(AY25/F25),(BB25/I25))</f>
        <v>0.21102266055506869</v>
      </c>
    </row>
    <row r="76" spans="1:22">
      <c r="A76" s="7" t="s">
        <v>28</v>
      </c>
    </row>
    <row r="77" spans="1:22">
      <c r="A77" s="1" t="s">
        <v>27</v>
      </c>
    </row>
    <row r="78" spans="1:22">
      <c r="B78" s="1" t="s">
        <v>25</v>
      </c>
      <c r="C78" s="4" t="s">
        <v>24</v>
      </c>
      <c r="D78" s="5" t="s">
        <v>23</v>
      </c>
      <c r="E78" s="5" t="s">
        <v>22</v>
      </c>
      <c r="F78" s="5" t="s">
        <v>21</v>
      </c>
      <c r="G78" s="5" t="s">
        <v>20</v>
      </c>
      <c r="H78" s="4" t="s">
        <v>19</v>
      </c>
      <c r="I78" s="4" t="s">
        <v>18</v>
      </c>
      <c r="J78" s="4" t="s">
        <v>17</v>
      </c>
      <c r="K78" s="4" t="s">
        <v>16</v>
      </c>
      <c r="L78" s="4" t="s">
        <v>15</v>
      </c>
      <c r="M78" s="4" t="s">
        <v>14</v>
      </c>
      <c r="N78" s="4" t="s">
        <v>13</v>
      </c>
      <c r="O78" s="4" t="s">
        <v>12</v>
      </c>
      <c r="P78" s="4" t="s">
        <v>11</v>
      </c>
      <c r="Q78" s="4" t="s">
        <v>10</v>
      </c>
      <c r="R78" s="4" t="s">
        <v>9</v>
      </c>
      <c r="S78" s="4" t="s">
        <v>8</v>
      </c>
      <c r="T78" s="4"/>
      <c r="V78" s="1" t="s">
        <v>26</v>
      </c>
    </row>
    <row r="79" spans="1:22">
      <c r="B79" s="1">
        <v>0</v>
      </c>
      <c r="C79" s="6">
        <f>(AVERAGE(D8,G8,J8)/AVERAGE(D25,G25,J25))*100</f>
        <v>81.452904617474218</v>
      </c>
      <c r="D79" s="6">
        <f>(AVERAGE(D9,G9,J9)/AVERAGE(D25,G25,J25))*100</f>
        <v>8.2503888503573002</v>
      </c>
      <c r="E79" s="6">
        <f>(AVERAGE(D10,G10,J10)/AVERAGE(D25,G25,J25))*100</f>
        <v>9.3102071147681595</v>
      </c>
      <c r="F79" s="6">
        <f>(AVERAGE(D11,G11,J11)/AVERAGE(D25,G25,J25))*100</f>
        <v>0.98649941740033809</v>
      </c>
      <c r="G79" s="6">
        <f>(AVERAGE($D12,$G12,$J12)/AVERAGE($D25,$G25,$J25))*100</f>
        <v>0</v>
      </c>
      <c r="H79" s="6">
        <f>(AVERAGE($D13,$G13,$J13)/AVERAGE($D25,$G25,$J25))*100</f>
        <v>0</v>
      </c>
      <c r="I79" s="6">
        <f>(AVERAGE($D14,$G14,$J14)/AVERAGE($D25,$G25,$J25))*100</f>
        <v>0</v>
      </c>
      <c r="J79" s="6">
        <f>(AVERAGE($D15,$G15,$J15)/AVERAGE($D25,$G25,$J25))*100</f>
        <v>0</v>
      </c>
      <c r="K79" s="6">
        <f>(AVERAGE($D16,$G16,$J16)/AVERAGE($D25,$G25,$J25))*100</f>
        <v>0</v>
      </c>
      <c r="L79" s="6">
        <f>(AVERAGE($D17,$G17,$J17)/AVERAGE($D25,$G25,$J25))*100</f>
        <v>0</v>
      </c>
      <c r="M79" s="6">
        <f>(AVERAGE($D18,$G18,$J18)/AVERAGE($D25,$G25,$J25))*100</f>
        <v>0</v>
      </c>
      <c r="N79" s="6">
        <f>(AVERAGE($D19,$G19,$J19)/AVERAGE($D25,$G25,$J25))*100</f>
        <v>0</v>
      </c>
      <c r="O79" s="6">
        <f>(AVERAGE($D20,$G20,$J20)/AVERAGE($D25,$G25,$J25))*100</f>
        <v>0</v>
      </c>
      <c r="P79" s="6">
        <f>(AVERAGE($D21,$G21,$J21)/AVERAGE($D25,$G25,$J25))*100</f>
        <v>0</v>
      </c>
      <c r="Q79" s="6">
        <f>(AVERAGE($D22,$G22,$J22)/AVERAGE($D25,$G25,$J25))*100</f>
        <v>0</v>
      </c>
      <c r="R79" s="6">
        <f>(AVERAGE($D23,$G23,$J23)/AVERAGE($D25,$G25,$J25))*100</f>
        <v>0</v>
      </c>
      <c r="S79" s="6">
        <f>(AVERAGE($D24,$G24,$J24)/AVERAGE($D25,$G25,$J25))*100</f>
        <v>0</v>
      </c>
      <c r="T79" s="6"/>
      <c r="U79" s="6"/>
      <c r="V79" s="6">
        <f t="shared" ref="V79:V84" si="4">SUM(D79:T79)</f>
        <v>18.547095382525796</v>
      </c>
    </row>
    <row r="80" spans="1:22">
      <c r="B80" s="1">
        <v>5</v>
      </c>
      <c r="C80" s="6">
        <f>(AVERAGE(M8,P8,S8)/AVERAGE(M25,P25,S25))*100</f>
        <v>81.160814925108625</v>
      </c>
      <c r="D80" s="6">
        <f>(AVERAGE(M9,P9,S9)/AVERAGE(M25,P25,S25))*100</f>
        <v>8.3227737580317651</v>
      </c>
      <c r="E80" s="6">
        <f>(AVERAGE(M10,P10,S10)/AVERAGE(M25,P25,S25))*100</f>
        <v>9.6595142957316895</v>
      </c>
      <c r="F80" s="6">
        <f>(AVERAGE(M11,P11,S11)/AVERAGE(M25,P25,S25))*100</f>
        <v>0.85689702112792321</v>
      </c>
      <c r="G80" s="6">
        <f>(AVERAGE($M12,$P12,$S12)/AVERAGE($M25,$P25,$S25))*100</f>
        <v>0</v>
      </c>
      <c r="H80" s="6">
        <f>(AVERAGE($M13,$P13,$S13)/AVERAGE($M25,$P25,$S25))*100</f>
        <v>0</v>
      </c>
      <c r="I80" s="6">
        <f>(AVERAGE($M14,$P14,$S14)/AVERAGE($M25,$P25,$S25))*100</f>
        <v>0</v>
      </c>
      <c r="J80" s="6">
        <f>(AVERAGE($M15,$P15,$S15)/AVERAGE($M25,$P25,$S25))*100</f>
        <v>0</v>
      </c>
      <c r="K80" s="6">
        <f>(AVERAGE($M16,$P16,$S16)/AVERAGE($M25,$P25,$S25))*100</f>
        <v>0</v>
      </c>
      <c r="L80" s="6">
        <f>(AVERAGE($M17,$P17,$S17)/AVERAGE($M25,$P25,$S25))*100</f>
        <v>0</v>
      </c>
      <c r="M80" s="6">
        <f>(AVERAGE($M18,$P18,$S18)/AVERAGE($M25,$P25,$S25))*100</f>
        <v>0</v>
      </c>
      <c r="N80" s="6">
        <f>(AVERAGE($M19,$P19,$S19)/AVERAGE($M25,$P25,$S25))*100</f>
        <v>0</v>
      </c>
      <c r="O80" s="6">
        <f>(AVERAGE($M20,$P20,$S20)/AVERAGE($M25,$P25,$S25))*100</f>
        <v>0</v>
      </c>
      <c r="P80" s="6">
        <f>(AVERAGE($M21,$P21,$S21)/AVERAGE($M25,$P25,$S25))*100</f>
        <v>0</v>
      </c>
      <c r="Q80" s="6">
        <f>(AVERAGE($M22,$P22,$S22)/AVERAGE($M25,$P25,$S25))*100</f>
        <v>0</v>
      </c>
      <c r="R80" s="6">
        <f>(AVERAGE($M23,$P23,$S23)/AVERAGE($M25,$P25,$S25))*100</f>
        <v>0</v>
      </c>
      <c r="S80" s="6">
        <f>(AVERAGE($M24,$P24,$S24)/AVERAGE($M25,$P25,$S25))*100</f>
        <v>0</v>
      </c>
      <c r="T80" s="6"/>
      <c r="U80" s="6"/>
      <c r="V80" s="6">
        <f t="shared" si="4"/>
        <v>18.839185074891379</v>
      </c>
    </row>
    <row r="81" spans="1:22">
      <c r="B81" s="1">
        <v>15</v>
      </c>
      <c r="C81" s="6">
        <f>(AVERAGE(V8,Y8,AB8)/AVERAGE(V25,Y25,AB25))*100</f>
        <v>76.02340508707529</v>
      </c>
      <c r="D81" s="6">
        <f>(AVERAGE(V9,Y9,AB9)/AVERAGE(V25,Y25,AB25))*100</f>
        <v>5.8292739826879565</v>
      </c>
      <c r="E81" s="6">
        <f>(AVERAGE(V10,Y10,AB10)/AVERAGE(V25,Y25,AB25))*100</f>
        <v>17.301579393964669</v>
      </c>
      <c r="F81" s="6">
        <f>(AVERAGE(V11,Y11,AB11)/AVERAGE(V25,Y25,AB25))*100</f>
        <v>0.84574153627208148</v>
      </c>
      <c r="G81" s="6">
        <f>(AVERAGE($V12,$Y12,$AB12)/AVERAGE($V25,$Y25,$AB25))*100</f>
        <v>0</v>
      </c>
      <c r="H81" s="6">
        <f>(AVERAGE($V13,$Y13,$AB13)/AVERAGE($V25,$Y25,$AB25))*100</f>
        <v>0</v>
      </c>
      <c r="I81" s="6">
        <f>(AVERAGE($V14,$Y14,$AB14)/AVERAGE($V25,$Y25,$AB25))*100</f>
        <v>0</v>
      </c>
      <c r="J81" s="6">
        <f>(AVERAGE($V15,$Y15,$AB15)/AVERAGE($V25,$Y25,$AB25))*100</f>
        <v>0</v>
      </c>
      <c r="K81" s="6">
        <f>(AVERAGE($V16,$Y16,$AB16)/AVERAGE($V25,$Y25,$AB25))*100</f>
        <v>0</v>
      </c>
      <c r="L81" s="6">
        <f>(AVERAGE($V17,$Y17,$AB17)/AVERAGE($V25,$Y25,$AB25))*100</f>
        <v>0</v>
      </c>
      <c r="M81" s="6">
        <f>(AVERAGE($V18,$Y18,$AB18)/AVERAGE($V25,$Y25,$AB25))*100</f>
        <v>0</v>
      </c>
      <c r="N81" s="6">
        <f>(AVERAGE($V19,$Y19,$AB19)/AVERAGE($V25,$Y25,$AB25))*100</f>
        <v>0</v>
      </c>
      <c r="O81" s="6">
        <f>(AVERAGE($V20,$Y20,$AB20)/AVERAGE($V25,$Y25,$AB25))*100</f>
        <v>0</v>
      </c>
      <c r="P81" s="6">
        <f>(AVERAGE($V21,$Y21,$AB21)/AVERAGE($V25,$Y25,$AB25))*100</f>
        <v>0</v>
      </c>
      <c r="Q81" s="6">
        <f>(AVERAGE($V22,$Y22,$AB22)/AVERAGE($V25,$Y25,$AB25))*100</f>
        <v>0</v>
      </c>
      <c r="R81" s="6">
        <f>(AVERAGE($V23,$Y23,$AB23)/AVERAGE($V25,$Y25,$AB25))*100</f>
        <v>0</v>
      </c>
      <c r="S81" s="6">
        <f>(AVERAGE($V24,$Y24,$AB24)/AVERAGE($V25,$Y25,$AB25))*100</f>
        <v>0</v>
      </c>
      <c r="T81" s="6"/>
      <c r="U81" s="6"/>
      <c r="V81" s="6">
        <f t="shared" si="4"/>
        <v>23.976594912924707</v>
      </c>
    </row>
    <row r="82" spans="1:22">
      <c r="B82" s="1">
        <v>30</v>
      </c>
      <c r="C82" s="6">
        <f>(AVERAGE(AE8,AH8,AK8)/AVERAGE(AE25,AH25,AK25))*100</f>
        <v>87.998802138305663</v>
      </c>
      <c r="D82" s="6">
        <f>(AVERAGE(AE9,AH9,AK9)/AVERAGE(AE25,AH25,AK25))*100</f>
        <v>8.0399249063155356</v>
      </c>
      <c r="E82" s="6">
        <f>(AVERAGE(AE10,AH10,AK10)/AVERAGE(AE25,AH25,AK25))*100</f>
        <v>3.7523336454788385</v>
      </c>
      <c r="F82" s="6">
        <f>(AVERAGE(AE11,AH11,AK11)/AVERAGE(AE25,AH25,AK25))*100</f>
        <v>0.20893930989994733</v>
      </c>
      <c r="G82" s="6">
        <f>(AVERAGE($AE12,$AH12,$AK12)/AVERAGE($AE25,$AH25,$AK25))*100</f>
        <v>0</v>
      </c>
      <c r="H82" s="6">
        <f>(AVERAGE($AE13,$AH13,$AK13)/AVERAGE($AE25,$AH25,$AK25))*100</f>
        <v>0</v>
      </c>
      <c r="I82" s="6">
        <f>(AVERAGE($AE14,$AH14,$AK14)/AVERAGE($AE25,$AH25,$AK25))*100</f>
        <v>0</v>
      </c>
      <c r="J82" s="6">
        <f>(AVERAGE($AE15,$AH15,$AK15)/AVERAGE($AE25,$AH25,$AK25))*100</f>
        <v>0</v>
      </c>
      <c r="K82" s="6">
        <f>(AVERAGE($AE16,$AH16,$AK16)/AVERAGE($AE25,$AH25,$AK25))*100</f>
        <v>0</v>
      </c>
      <c r="L82" s="6">
        <f>(AVERAGE($AE17,$AH17,$AK17)/AVERAGE($AE25,$AH25,$AK25))*100</f>
        <v>0</v>
      </c>
      <c r="M82" s="6">
        <f>(AVERAGE($AE18,$AH18,$AK18)/AVERAGE($AE25,$AH25,$AK25))*100</f>
        <v>0</v>
      </c>
      <c r="N82" s="6">
        <f>(AVERAGE($AE19,$AH19,$AK19)/AVERAGE($AE25,$AH25,$AK25))*100</f>
        <v>0</v>
      </c>
      <c r="O82" s="6">
        <f>(AVERAGE($AE20,$AH20,$AK20)/AVERAGE($AE25,$AH25,$AK25))*100</f>
        <v>0</v>
      </c>
      <c r="P82" s="6">
        <f>(AVERAGE($AE21,$AH21,$AK21)/AVERAGE($AE25,$AH25,$AK25))*100</f>
        <v>0</v>
      </c>
      <c r="Q82" s="6">
        <f>(AVERAGE($AE22,$AH22,$AK22)/AVERAGE($AE25,$AH25,$AK25))*100</f>
        <v>0</v>
      </c>
      <c r="R82" s="6">
        <f>(AVERAGE($AE23,$AH23,$AK23)/AVERAGE($AE25,$AH25,$AK25))*100</f>
        <v>0</v>
      </c>
      <c r="S82" s="6">
        <f>(AVERAGE($AE24,$AH24,$AK24)/AVERAGE($AE25,$AH25,$AK25))*100</f>
        <v>0</v>
      </c>
      <c r="T82" s="6"/>
      <c r="U82" s="6"/>
      <c r="V82" s="6">
        <f t="shared" si="4"/>
        <v>12.001197861694321</v>
      </c>
    </row>
    <row r="83" spans="1:22">
      <c r="B83" s="1">
        <v>60</v>
      </c>
      <c r="C83" s="6">
        <f>(AVERAGE(AN8,AQ8,AT8)/AVERAGE(AN25,AQ25,AT25))*100</f>
        <v>87.759510609878447</v>
      </c>
      <c r="D83" s="6">
        <f>(AVERAGE(AN9,AQ9,AT9)/AVERAGE(AN25,AQ25,AT25))*100</f>
        <v>7.9521963106209235</v>
      </c>
      <c r="E83" s="6">
        <f>(AVERAGE(AN10,AQ10,AT10)/AVERAGE(AN25,AQ25,AT25))*100</f>
        <v>3.5554717601045867</v>
      </c>
      <c r="F83" s="6">
        <f>(AVERAGE(AN11,AQ11,AT11)/AVERAGE(AN25,AQ25,AT25))*100</f>
        <v>0.73282131939604178</v>
      </c>
      <c r="G83" s="6">
        <f>(AVERAGE($AN12,$AQ12,$AT12)/AVERAGE($AN25,$AQ25,$AT25))*100</f>
        <v>0</v>
      </c>
      <c r="H83" s="6">
        <f>(AVERAGE($AN13,$AQ13,$AT13)/AVERAGE($AN25,$AQ25,$AT25))*100</f>
        <v>0</v>
      </c>
      <c r="I83" s="6">
        <f>(AVERAGE($AN14,$AQ14,$AT14)/AVERAGE($AN25,$AQ25,$AT25))*100</f>
        <v>0</v>
      </c>
      <c r="J83" s="6">
        <f>(AVERAGE($AN15,$AQ15,$AT15)/AVERAGE($AN25,$AQ25,$AT25))*100</f>
        <v>0</v>
      </c>
      <c r="K83" s="6">
        <f>(AVERAGE($AN16,$AQ16,$AT16)/AVERAGE($AN25,$AQ25,$AT25))*100</f>
        <v>0</v>
      </c>
      <c r="L83" s="6">
        <f>(AVERAGE($AN17,$AQ17,$AT17)/AVERAGE($AN25,$AQ25,$AT25))*100</f>
        <v>0</v>
      </c>
      <c r="M83" s="6">
        <f>(AVERAGE($AN18,$AQ18,$AT18)/AVERAGE($AN25,$AQ25,$AT25))*100</f>
        <v>0</v>
      </c>
      <c r="N83" s="6">
        <f>(AVERAGE($AN19,$AQ19,$AT19)/AVERAGE($AN25,$AQ25,$AT25))*100</f>
        <v>0</v>
      </c>
      <c r="O83" s="6">
        <f>(AVERAGE($AN20,$AQ20,$AT20)/AVERAGE($AN25,$AQ25,$AT25))*100</f>
        <v>0</v>
      </c>
      <c r="P83" s="6">
        <f>(AVERAGE($AN21,$AQ21,$AT21)/AVERAGE($AN25,$AQ25,$AT25))*100</f>
        <v>0</v>
      </c>
      <c r="Q83" s="6">
        <f>(AVERAGE($AN22,$AQ22,$AT22)/AVERAGE($AN25,$AQ25,$AT25))*100</f>
        <v>0</v>
      </c>
      <c r="R83" s="6">
        <f>(AVERAGE($AN23,$AQ23,$AT23)/AVERAGE($AN25,$AQ25,$AT25))*100</f>
        <v>0</v>
      </c>
      <c r="S83" s="6">
        <f>(AVERAGE($AN24,$AQ24,$AT24)/AVERAGE($AN25,$AQ25,$AT25))*100</f>
        <v>0</v>
      </c>
      <c r="T83" s="6"/>
      <c r="U83" s="6"/>
      <c r="V83" s="6">
        <f t="shared" si="4"/>
        <v>12.240489390121551</v>
      </c>
    </row>
    <row r="84" spans="1:22">
      <c r="B84" s="1">
        <v>120</v>
      </c>
      <c r="C84" s="1">
        <f>(AVERAGE(AW8,AZ8,BC8)/AVERAGE(AW25,AZ25,BC25))*100</f>
        <v>81.881086953241052</v>
      </c>
      <c r="D84" s="1">
        <f>(AVERAGE(AW9,AZ9,BC9)/AVERAGE(AW25,AZ25,BC25))*100</f>
        <v>7.8306674462578583</v>
      </c>
      <c r="E84" s="1">
        <f>(AVERAGE(AW10,AZ10,BC10)/AVERAGE(AW25,AZ25,BC25))*100</f>
        <v>9.5556767818355901</v>
      </c>
      <c r="F84" s="1">
        <f>(AVERAGE(AW11,AZ11,BC11)/AVERAGE(AW25,AZ25,BC25))*100</f>
        <v>0.73256881866551082</v>
      </c>
      <c r="G84" s="1">
        <f>(AVERAGE($AW12,$AZ12,$BC12)/AVERAGE($AW25,$AZ25,$BC25))*100</f>
        <v>0</v>
      </c>
      <c r="H84" s="1">
        <f>(AVERAGE($AW13,$AZ13,$BC13)/AVERAGE($AW25,$AZ25,$BC25))*100</f>
        <v>0</v>
      </c>
      <c r="I84" s="1">
        <f>(AVERAGE($AW14,$AZ14,$BC14)/AVERAGE($AW25,$AZ25,$BC25))*100</f>
        <v>0</v>
      </c>
      <c r="J84" s="1">
        <f>(AVERAGE($AW15,$AZ15,$BC15)/AVERAGE($AW25,$AZ25,$BC25))*100</f>
        <v>0</v>
      </c>
      <c r="K84" s="1">
        <f>(AVERAGE($AW16,$AZ16,$BC16)/AVERAGE($AW25,$AZ25,$BC25))*100</f>
        <v>0</v>
      </c>
      <c r="L84" s="1">
        <f>(AVERAGE($AW17,$AZ17,$BC17)/AVERAGE($AW25,$AZ25,$BC25))*100</f>
        <v>0</v>
      </c>
      <c r="M84" s="1">
        <f>(AVERAGE($AW18,$AZ18,$BC18)/AVERAGE($AW25,$AZ25,$BC25))*100</f>
        <v>0</v>
      </c>
      <c r="N84" s="1">
        <f>(AVERAGE($AW19,$AZ19,$BC19)/AVERAGE($AW25,$AZ25,$BC25))*100</f>
        <v>0</v>
      </c>
      <c r="O84" s="1">
        <f>(AVERAGE($AW20,$AZ20,$BC20)/AVERAGE($AW25,$AZ25,$BC25))*100</f>
        <v>0</v>
      </c>
      <c r="P84" s="1">
        <f>(AVERAGE($AW21,$AZ21,$BC21)/AVERAGE($AW25,$AZ25,$BC25))*100</f>
        <v>0</v>
      </c>
      <c r="Q84" s="1">
        <f>(AVERAGE($AW22,$AZ22,$BC22)/AVERAGE($AW25,$AZ25,$BC25))*100</f>
        <v>0</v>
      </c>
      <c r="R84" s="1">
        <f>(AVERAGE($AW23,$AZ23,$BC23)/AVERAGE($AW25,$AZ25,$BC25))*100</f>
        <v>0</v>
      </c>
      <c r="S84" s="1">
        <f>(AVERAGE($AW24,$AZ24,$BC24)/AVERAGE($AW25,$AZ25,$BC25))*100</f>
        <v>0</v>
      </c>
      <c r="V84" s="6">
        <f t="shared" si="4"/>
        <v>18.118913046758959</v>
      </c>
    </row>
    <row r="85" spans="1:22">
      <c r="A85" s="1" t="s">
        <v>0</v>
      </c>
    </row>
    <row r="86" spans="1:22">
      <c r="B86" s="1" t="s">
        <v>25</v>
      </c>
      <c r="C86" s="4" t="s">
        <v>24</v>
      </c>
      <c r="D86" s="5" t="s">
        <v>23</v>
      </c>
      <c r="E86" s="5" t="s">
        <v>22</v>
      </c>
      <c r="F86" s="5" t="s">
        <v>21</v>
      </c>
      <c r="G86" s="5" t="s">
        <v>20</v>
      </c>
      <c r="H86" s="4" t="s">
        <v>19</v>
      </c>
      <c r="I86" s="4" t="s">
        <v>18</v>
      </c>
      <c r="J86" s="4" t="s">
        <v>17</v>
      </c>
      <c r="K86" s="4" t="s">
        <v>16</v>
      </c>
      <c r="L86" s="4" t="s">
        <v>15</v>
      </c>
      <c r="M86" s="4" t="s">
        <v>14</v>
      </c>
      <c r="N86" s="4" t="s">
        <v>13</v>
      </c>
      <c r="O86" s="4" t="s">
        <v>12</v>
      </c>
      <c r="P86" s="4" t="s">
        <v>11</v>
      </c>
      <c r="Q86" s="4" t="s">
        <v>10</v>
      </c>
      <c r="R86" s="4" t="s">
        <v>9</v>
      </c>
      <c r="S86" s="4" t="s">
        <v>8</v>
      </c>
      <c r="T86" s="4"/>
      <c r="U86" s="3"/>
      <c r="V86" s="3"/>
    </row>
    <row r="87" spans="1:22">
      <c r="B87" s="1">
        <v>0</v>
      </c>
      <c r="C87" s="1">
        <f>STDEV(((D8/D25)*100),((G8/G25)*100),((J8/J25)*100))</f>
        <v>1.8788799880570584</v>
      </c>
      <c r="D87" s="1">
        <f>STDEV(((D9/D25)*100),((G9/G25)*100),((J9/J25)*100))</f>
        <v>0.34967994018220877</v>
      </c>
      <c r="E87" s="1">
        <f>STDEV(((D10/D25)*100),((G10/G25)*100),((J10/J25)*100))</f>
        <v>1.8909510506501914</v>
      </c>
      <c r="F87" s="1">
        <f>STDEV(((D11/D25)*100),((G11/G25)*100),((J11/J25)*100))</f>
        <v>0.36271715641781793</v>
      </c>
      <c r="G87" s="1">
        <f>STDEV((($D12/$D25)*100),(($G12/$G25)*100),(($J12/$J25)*100))</f>
        <v>0</v>
      </c>
      <c r="H87" s="1">
        <f>STDEV((($D13/$D25)*100),(($G13/$G25)*100),(($J13/$J25)*100))</f>
        <v>0</v>
      </c>
      <c r="I87" s="1">
        <f>STDEV((($D14/$D25)*100),(($G14/$G25)*100),(($J14/$J25)*100))</f>
        <v>0</v>
      </c>
      <c r="J87" s="1">
        <f>STDEV((($D15/$D25)*100),(($G15/$G25)*100),(($J15/$J25)*100))</f>
        <v>0</v>
      </c>
      <c r="K87" s="1">
        <f>STDEV((($D16/$D25)*100),(($G16/$G25)*100),(($J16/$J25)*100))</f>
        <v>0</v>
      </c>
      <c r="L87" s="1">
        <f>STDEV((($D17/$D25)*100),(($G17/$G25)*100),(($J17/$J25)*100))</f>
        <v>0</v>
      </c>
      <c r="M87" s="1">
        <f>STDEV((($D18/$D25)*100),(($G18/$G25)*100),(($J18/$J25)*100))</f>
        <v>0</v>
      </c>
      <c r="N87" s="1">
        <f>STDEV((($D19/$D25)*100),(($G19/$G25)*100),(($J19/$J25)*100))</f>
        <v>0</v>
      </c>
      <c r="O87" s="1">
        <f>STDEV((($D20/$D25)*100),(($G20/$G25)*100),(($J20/$J25)*100))</f>
        <v>0</v>
      </c>
      <c r="P87" s="1">
        <f>STDEV((($D21/$D25)*100),(($G21/$G25)*100),(($J21/$J25)*100))</f>
        <v>0</v>
      </c>
      <c r="Q87" s="1">
        <f>STDEV((($D22/$D25)*100),(($G22/$G25)*100),(($J22/$J25)*100))</f>
        <v>0</v>
      </c>
      <c r="R87" s="1">
        <f>STDEV((($D23/$D25)*100),(($G23/$G25)*100),(($J23/$J25)*100))</f>
        <v>0</v>
      </c>
      <c r="S87" s="1">
        <f>STDEV((($D24/$D25)*100),(($G24/$G25)*100),(($J24/$J25)*100))</f>
        <v>0</v>
      </c>
      <c r="T87" s="3"/>
      <c r="U87" s="3"/>
      <c r="V87" s="3"/>
    </row>
    <row r="88" spans="1:22">
      <c r="B88" s="1">
        <v>5</v>
      </c>
      <c r="C88" s="1">
        <f>STDEV(((M8/M25)*100),((P8/P25)*100),((S8/S25)*100))</f>
        <v>1.6301179869009095</v>
      </c>
      <c r="D88" s="1">
        <f>STDEV(((M9/M25)*100),((P9/P25)*100),((S9/S25)*100))</f>
        <v>0.49084323057266932</v>
      </c>
      <c r="E88" s="1">
        <f>STDEV(((M10/M25)*100),((P10/P25)*100),((S10/S25)*100))</f>
        <v>1.4042339436161022</v>
      </c>
      <c r="F88" s="1">
        <f>STDEV(((M11/M25)*100),((P11/P25)*100),((S11/S25)*100))</f>
        <v>0.72009611907926963</v>
      </c>
      <c r="G88" s="1">
        <f>STDEV((($M12/$M25)*100),(($P12/$P25)*100),(($S12/$S25)*100))</f>
        <v>0</v>
      </c>
      <c r="H88" s="1">
        <f>STDEV((($M13/$M25)*100),(($P13/$P25)*100),(($S13/$S25)*100))</f>
        <v>0</v>
      </c>
      <c r="I88" s="1">
        <f>STDEV((($M14/$M25)*100),(($P14/$P25)*100),(($S14/$S25)*100))</f>
        <v>0</v>
      </c>
      <c r="J88" s="1">
        <f>STDEV((($M15/$M25)*100),(($P15/$P25)*100),(($S15/$S25)*100))</f>
        <v>0</v>
      </c>
      <c r="K88" s="1">
        <f>STDEV((($M16/$M25)*100),(($P16/$P25)*100),(($S16/$S25)*100))</f>
        <v>0</v>
      </c>
      <c r="L88" s="1">
        <f>STDEV((($M17/$M25)*100),(($P17/$P25)*100),(($S17/$S25)*100))</f>
        <v>0</v>
      </c>
      <c r="M88" s="1">
        <f>STDEV((($M18/$M25)*100),(($P18/$P25)*100),(($S18/$S25)*100))</f>
        <v>0</v>
      </c>
      <c r="N88" s="1">
        <f>STDEV((($M19/$M25)*100),(($P19/$P25)*100),(($S19/$S25)*100))</f>
        <v>0</v>
      </c>
      <c r="O88" s="1">
        <f>STDEV((($M20/$M25)*100),(($P20/$P25)*100),(($S20/$S25)*100))</f>
        <v>0</v>
      </c>
      <c r="P88" s="1">
        <f>STDEV((($M21/$M25)*100),(($P21/$P25)*100),(($S21/$S25)*100))</f>
        <v>0</v>
      </c>
      <c r="Q88" s="1">
        <f>STDEV((($M22/$M25)*100),(($P22/$P25)*100),(($S22/$S25)*100))</f>
        <v>0</v>
      </c>
      <c r="R88" s="1">
        <f>STDEV((($M23/$M25)*100),(($P23/$P25)*100),(($S23/$S25)*100))</f>
        <v>0</v>
      </c>
      <c r="S88" s="1">
        <f>STDEV((($M24/$M25)*100),(($P24/$P25)*100),(($S24/$S25)*100))</f>
        <v>0</v>
      </c>
      <c r="T88" s="3"/>
      <c r="U88" s="3"/>
      <c r="V88" s="3"/>
    </row>
    <row r="89" spans="1:22">
      <c r="B89" s="1">
        <v>15</v>
      </c>
      <c r="C89" s="1">
        <f>STDEV(((V8/V25)*100),((Y8/Y25)*100),((AB8/AB25)*100))</f>
        <v>5.7695572496150636</v>
      </c>
      <c r="D89" s="1">
        <f>STDEV(((V9/V25)*100),((Y9/Y25)*100),((AB9/AB25)*100))</f>
        <v>2.1816352507958321</v>
      </c>
      <c r="E89" s="1">
        <f>STDEV(((V10/V25)*100),((Y10/Y25)*100),((AB10/AB25)*100))</f>
        <v>4.5668625548972059</v>
      </c>
      <c r="F89" s="1">
        <f>STDEV(((V11/V25)*100),((Y11/Y25)*100),((AB11/AB25)*100))</f>
        <v>0.3257069981539103</v>
      </c>
      <c r="G89" s="1">
        <f>STDEV((($V12/$V25)*100),(($Y$12/$Y$25)*100),(($AB12/$AB25)*100))</f>
        <v>0</v>
      </c>
      <c r="H89" s="1">
        <f>STDEV((($V13/$V25)*100),(($Y$13/$Y$25)*100),(($AB13/$AB25)*100))</f>
        <v>0</v>
      </c>
      <c r="I89" s="1">
        <f>STDEV((($V14/$V25)*100),(($Y$14/$Y$25)*100),(($AB14/$AB25)*100))</f>
        <v>0</v>
      </c>
      <c r="J89" s="1">
        <f>STDEV((($V15/$V25)*100),(($Y$15/$Y$25)*100),(($AB15/$AB25)*100))</f>
        <v>0</v>
      </c>
      <c r="K89" s="1">
        <f>STDEV((($V16/$V25)*100),(($Y$16/$Y$25)*100),(($AB16/$AB25)*100))</f>
        <v>0</v>
      </c>
      <c r="L89" s="1">
        <f>STDEV((($V17/$V25)*100),(($Y$17/$Y$25)*100),(($AB17/$AB25)*100))</f>
        <v>0</v>
      </c>
      <c r="M89" s="1">
        <f>STDEV((($V18/$V25)*100),(($Y$18/$Y$25)*100),(($AB18/$AB25)*100))</f>
        <v>0</v>
      </c>
      <c r="N89" s="1">
        <f>STDEV((($V19/$V25)*100),(($Y$19/$Y$25)*100),(($AB19/$AB25)*100))</f>
        <v>0</v>
      </c>
      <c r="O89" s="1">
        <f>STDEV((($V20/$V25)*100),(($Y$20/$Y$25)*100),(($AB20/$AB25)*100))</f>
        <v>0</v>
      </c>
      <c r="P89" s="1">
        <f>STDEV((($V21/$V25)*100),(($Y$21/$Y$25)*100),(($AB21/$AB25)*100))</f>
        <v>0</v>
      </c>
      <c r="Q89" s="1">
        <f>STDEV((($V22/$V25)*100),(($Y$22/$Y$25)*100),(($AB22/$AB25)*100))</f>
        <v>0</v>
      </c>
      <c r="R89" s="1">
        <f>STDEV((($V23/$V25)*100),(($Y$23/$Y$25)*100),(($AB23/$AB25)*100))</f>
        <v>0</v>
      </c>
      <c r="S89" s="1">
        <f>STDEV((($V24/$V25)*100),(($Y$24/$Y$25)*100),(($AB24/$AB25)*100))</f>
        <v>0</v>
      </c>
      <c r="T89" s="3"/>
      <c r="U89" s="3"/>
      <c r="V89" s="3"/>
    </row>
    <row r="90" spans="1:22">
      <c r="B90" s="1">
        <v>30</v>
      </c>
      <c r="C90" s="1">
        <f>STDEV(((AE8/AE25)*100),((AH8/AH25)*100),((AK8/AK25)*100))</f>
        <v>1.6627552406787445</v>
      </c>
      <c r="D90" s="1">
        <f>STDEV(((AE9/AE25)*100),((AH9/AH25)*100),((AK9/AK25)*100))</f>
        <v>0.16761407134807968</v>
      </c>
      <c r="E90" s="1">
        <f>STDEV(((AE10/AE25)*100),((AH10/AH25)*100),((AK10/AK25)*100))</f>
        <v>1.8581388576100013</v>
      </c>
      <c r="F90" s="1">
        <f>STDEV(((AE11/AE25)*100),((AH11/AH25)*100),((AK11/AK25)*100))</f>
        <v>5.312822461544861E-2</v>
      </c>
      <c r="G90" s="1">
        <f>STDEV((($AE12/$AE25)*100),(($AH12/$AH25)*100),(($AK12/$AK25)*100))</f>
        <v>0</v>
      </c>
      <c r="H90" s="1">
        <f>STDEV((($AE13/$AE25)*100),(($AH13/$AH25)*100),(($AK13/$AK25)*100))</f>
        <v>0</v>
      </c>
      <c r="I90" s="1">
        <f>STDEV((($AE14/$AE25)*100),(($AH14/$AH25)*100),(($AK14/$AK25)*100))</f>
        <v>0</v>
      </c>
      <c r="J90" s="1">
        <f>STDEV((($AE15/$AE25)*100),(($AH15/$AH25)*100),(($AK15/$AK25)*100))</f>
        <v>0</v>
      </c>
      <c r="K90" s="1">
        <f>STDEV((($AE16/$AE25)*100),(($AH16/$AH25)*100),(($AK16/$AK25)*100))</f>
        <v>0</v>
      </c>
      <c r="L90" s="1">
        <f>STDEV((($AE17/$AE25)*100),(($AH17/$AH25)*100),(($AK17/$AK25)*100))</f>
        <v>0</v>
      </c>
      <c r="M90" s="1">
        <f>STDEV((($AE18/$AE25)*100),(($AH18/$AH25)*100),(($AK18/$AK25)*100))</f>
        <v>0</v>
      </c>
      <c r="N90" s="1">
        <f>STDEV((($AE19/$AE25)*100),(($AH19/$AH25)*100),(($AK19/$AK25)*100))</f>
        <v>0</v>
      </c>
      <c r="O90" s="1">
        <f>STDEV((($AE20/$AE25)*100),(($AH20/$AH25)*100),(($AK20/$AK25)*100))</f>
        <v>0</v>
      </c>
      <c r="P90" s="1">
        <f>STDEV((($AE21/$AE25)*100),(($AH21/$AH25)*100),(($AK21/$AK25)*100))</f>
        <v>0</v>
      </c>
      <c r="Q90" s="1">
        <f>STDEV((($AE22/$AE25)*100),(($AH22/$AH25)*100),(($AK22/$AK25)*100))</f>
        <v>0</v>
      </c>
      <c r="R90" s="1">
        <f>STDEV((($AE23/$AE25)*100),(($AH23/$AH25)*100),(($AK23/$AK25)*100))</f>
        <v>0</v>
      </c>
      <c r="S90" s="1">
        <f>STDEV((($AE24/$AE25)*100),(($AH24/$AH25)*100),(($AK24/$AK25)*100))</f>
        <v>0</v>
      </c>
      <c r="T90" s="3"/>
      <c r="U90" s="3"/>
      <c r="V90" s="3"/>
    </row>
    <row r="91" spans="1:22">
      <c r="B91" s="1">
        <v>60</v>
      </c>
      <c r="C91" s="1">
        <f>STDEV(((AN8/AN25)*100),((AQ8/AQ25)*100),((AT8/AT25)*100))</f>
        <v>1.378207201733467</v>
      </c>
      <c r="D91" s="1">
        <f>STDEV(((AN9/AN25)*100),((AQ9/AQ25)*100),((AT9/AT25)*100))</f>
        <v>0.9047920964410221</v>
      </c>
      <c r="E91" s="1">
        <f>STDEV(((AN10/AN25)*100),((AQ10/AQ25)*100),((AT10/AT25)*100))</f>
        <v>0.59025666702092061</v>
      </c>
      <c r="F91" s="1">
        <f>STDEV(((AN11/AN25)*100),((AQ11/AQ25)*100),((AT11/AT25)*100))</f>
        <v>0.28785436178336038</v>
      </c>
      <c r="G91" s="1">
        <f>STDEV((($AN12/$AN25)*100),(($AQ12/$AQ25)*100),(($AT12/$AT25)*100))</f>
        <v>0</v>
      </c>
      <c r="H91" s="1">
        <f>STDEV((($AN13/$AN25)*100),(($AQ13/$AQ25)*100),(($AT13/$AT25)*100))</f>
        <v>0</v>
      </c>
      <c r="I91" s="1">
        <f>STDEV((($AN14/$AN25)*100),(($AQ14/$AQ25)*100),(($AT14/$AT25)*100))</f>
        <v>0</v>
      </c>
      <c r="J91" s="1">
        <f>STDEV((($AN15/$AN25)*100),(($AQ15/$AQ25)*100),(($AT15/$AT25)*100))</f>
        <v>0</v>
      </c>
      <c r="K91" s="1">
        <f>STDEV((($AN16/$AN25)*100),(($AQ16/$AQ25)*100),(($AT16/$AT25)*100))</f>
        <v>0</v>
      </c>
      <c r="L91" s="1">
        <f>STDEV((($AN17/$AN25)*100),(($AQ17/$AQ25)*100),(($AT17/$AT25)*100))</f>
        <v>0</v>
      </c>
      <c r="M91" s="1">
        <f>STDEV((($AN18/$AN25)*100),(($AQ18/$AQ25)*100),(($AT18/$AT25)*100))</f>
        <v>0</v>
      </c>
      <c r="N91" s="1">
        <f>STDEV((($AN19/$AN25)*100),(($AQ19/$AQ25)*100),(($AT19/$AT25)*100))</f>
        <v>0</v>
      </c>
      <c r="O91" s="1">
        <f>STDEV((($AN20/$AN25)*100),(($AQ20/$AQ25)*100),(($AT20/$AT25)*100))</f>
        <v>0</v>
      </c>
      <c r="P91" s="1">
        <f>STDEV((($AN21/$AN25)*100),(($AQ21/$AQ25)*100),(($AT21/$AT25)*100))</f>
        <v>0</v>
      </c>
      <c r="Q91" s="1">
        <f>STDEV((($AN22/$AN25)*100),(($AQ22/$AQ25)*100),(($AT22/$AT25)*100))</f>
        <v>0</v>
      </c>
      <c r="R91" s="1">
        <f>STDEV((($AN23/$AN25)*100),(($AQ23/$AQ25)*100),(($AT23/$AT25)*100))</f>
        <v>0</v>
      </c>
      <c r="S91" s="1">
        <f>STDEV((($AN24/$AN25)*100),(($AQ24/$AQ25)*100),(($AT24/$AT25)*100))</f>
        <v>0</v>
      </c>
      <c r="T91" s="3"/>
      <c r="U91" s="3"/>
      <c r="V91" s="3"/>
    </row>
    <row r="92" spans="1:22">
      <c r="B92" s="1">
        <v>120</v>
      </c>
      <c r="C92" s="1">
        <f>STDEV(((AW8/AW25)*100),((AZ8/AZ25)*100),((BC8/BC25)*100))</f>
        <v>1.6200394898958965</v>
      </c>
      <c r="D92" s="1">
        <f>STDEV(((AW9/AW25)*100),((AZ9/AZ25)*100),((BC9/BC25)*100))</f>
        <v>1.3344862469867418</v>
      </c>
      <c r="E92" s="1">
        <f>STDEV(((AW10/AW25)*100),((AZ10/AZ25)*100),((BC10/BC25)*100))</f>
        <v>1.8809571488954071</v>
      </c>
      <c r="F92" s="1">
        <f>STDEV(((AW11/AW25)*100),((AZ11/AZ25)*100),((BC11/BC25)*100))</f>
        <v>1.0712111995915222E-2</v>
      </c>
      <c r="G92" s="1">
        <f>STDEV((($AW12/$AW25)*100),(($AZ12/$AZ25)*100),(($BC12/$BC25)*100))</f>
        <v>0</v>
      </c>
      <c r="H92" s="1">
        <f>STDEV((($AW13/$AW25)*100),(($AZ13/$AZ25)*100),(($BC13/$BC25)*100))</f>
        <v>0</v>
      </c>
      <c r="I92" s="1">
        <f>STDEV((($AW14/$AW25)*100),(($AZ14/$AZ25)*100),(($BC14/$BC25)*100))</f>
        <v>0</v>
      </c>
      <c r="J92" s="1">
        <f>STDEV((($AW15/$AW25)*100),(($AZ15/$AZ25)*100),(($BC15/$BC25)*100))</f>
        <v>0</v>
      </c>
      <c r="K92" s="1">
        <f>STDEV((($AW16/$AW25)*100),(($AZ16/$AZ25)*100),(($BC16/$BC25)*100))</f>
        <v>0</v>
      </c>
      <c r="L92" s="1">
        <f>STDEV((($AW17/$AW25)*100),(($AZ17/$AZ25)*100),(($BC17/$BC25)*100))</f>
        <v>0</v>
      </c>
      <c r="M92" s="1">
        <f>STDEV((($AW18/$AW25)*100),(($AZ18/$AZ25)*100),(($BC18/$BC25)*100))</f>
        <v>0</v>
      </c>
      <c r="N92" s="1">
        <f>STDEV((($AW19/$AW25)*100),(($AZ19/$AZ25)*100),(($BC19/$BC25)*100))</f>
        <v>0</v>
      </c>
      <c r="O92" s="1">
        <f>STDEV((($AW20/$AW25)*100),(($AZ20/$AZ25)*100),(($BC20/$BC25)*100))</f>
        <v>0</v>
      </c>
      <c r="P92" s="1">
        <f>STDEV((($AW21/$AW25)*100),(($AZ21/$AZ25)*100),(($BC21/$BC25)*100))</f>
        <v>0</v>
      </c>
      <c r="Q92" s="1">
        <f>STDEV((($AW22/$AW25)*100),(($AZ22/$AZ25)*100),(($BC22/$BC25)*100))</f>
        <v>0</v>
      </c>
      <c r="R92" s="1">
        <f>STDEV((($AW23/$AW25)*100),(($AZ23/$AZ25)*100),(($BC23/$BC25)*100))</f>
        <v>0</v>
      </c>
      <c r="S92" s="1">
        <f>STDEV((($AW24/$AW25)*100),(($AZ24/$AZ25)*100),(($BC24/$BC25)*100))</f>
        <v>0</v>
      </c>
      <c r="T92" s="3"/>
      <c r="U92" s="3"/>
      <c r="V92" s="3"/>
    </row>
    <row r="93" spans="1:22"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spans="1:22">
      <c r="A94" s="1" t="s">
        <v>7</v>
      </c>
      <c r="B94" s="1" t="s">
        <v>6</v>
      </c>
      <c r="C94" s="3" t="s">
        <v>5</v>
      </c>
      <c r="D94" s="3" t="s">
        <v>4</v>
      </c>
      <c r="E94" s="3" t="s">
        <v>3</v>
      </c>
      <c r="F94" s="3" t="s">
        <v>2</v>
      </c>
    </row>
    <row r="95" spans="1:22">
      <c r="A95" s="1" t="s">
        <v>1</v>
      </c>
      <c r="B95" s="1">
        <f>(AVERAGE(M25,P25,S25)/AVERAGE(D25,G25,J25))</f>
        <v>1.0454175352783577</v>
      </c>
      <c r="C95" s="1">
        <f>(AVERAGE(V25,Y25,AB25)/AVERAGE(D25,G25,J25))</f>
        <v>1.0988243132755342</v>
      </c>
      <c r="D95" s="1">
        <f>(AVERAGE(AE25,AH25,AK25)/AVERAGE(D25,G25,J25))</f>
        <v>0.90179160715010276</v>
      </c>
      <c r="E95" s="1">
        <f>(AVERAGE(AN25,AQ25,AT25)/AVERAGE(D25,G25,J25))</f>
        <v>0.85922313819045215</v>
      </c>
      <c r="F95" s="2">
        <f>AVERAGE(AW25,AZ25,BC25)/AVERAGE(D25,G25,J25)</f>
        <v>1.0460271475477647</v>
      </c>
    </row>
    <row r="96" spans="1:22">
      <c r="A96" s="1" t="s">
        <v>0</v>
      </c>
      <c r="B96" s="1">
        <f>STDEV((M25/D25),(P25/G25),(S25/J25))</f>
        <v>0.12034670891938892</v>
      </c>
      <c r="C96" s="1">
        <f>STDEV((V25/D25),(Y25/G25),(AB25/J25))</f>
        <v>8.3876932801979151E-2</v>
      </c>
      <c r="D96" s="1">
        <f>STDEV((AE25/D25),(AH25/G25),(AK25/J25))</f>
        <v>4.5270526786358942E-2</v>
      </c>
      <c r="E96" s="1">
        <f>STDEV((AN25/D25),(AQ25/G25),(AT25/J25))</f>
        <v>0.10861802608975961</v>
      </c>
      <c r="F96" s="1">
        <f>STDEV((AW25/D25),(AZ25/G25),(BC25/J25))</f>
        <v>8.8324454182716047E-2</v>
      </c>
    </row>
  </sheetData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96"/>
  <sheetViews>
    <sheetView workbookViewId="0">
      <pane ySplit="5" topLeftCell="A6" activePane="bottomLeft" state="frozen"/>
      <selection pane="bottomLeft" activeCell="H29" sqref="H29"/>
    </sheetView>
  </sheetViews>
  <sheetFormatPr baseColWidth="10" defaultColWidth="9.33203125" defaultRowHeight="14" x14ac:dyDescent="0"/>
  <cols>
    <col min="1" max="1" width="13.5" style="1" customWidth="1"/>
    <col min="2" max="2" width="9" style="1" bestFit="1" customWidth="1"/>
    <col min="3" max="5" width="9.6640625" style="1" bestFit="1" customWidth="1"/>
    <col min="6" max="6" width="8.6640625" style="1" bestFit="1" customWidth="1"/>
    <col min="7" max="8" width="8.1640625" style="1" bestFit="1" customWidth="1"/>
    <col min="9" max="9" width="8.6640625" style="1" bestFit="1" customWidth="1"/>
    <col min="10" max="11" width="8.1640625" style="1" bestFit="1" customWidth="1"/>
    <col min="12" max="12" width="8.6640625" style="1" bestFit="1" customWidth="1"/>
    <col min="13" max="14" width="8.1640625" style="1" bestFit="1" customWidth="1"/>
    <col min="15" max="15" width="8.6640625" style="1" bestFit="1" customWidth="1"/>
    <col min="16" max="17" width="8.1640625" style="1" bestFit="1" customWidth="1"/>
    <col min="18" max="18" width="8.6640625" style="1" bestFit="1" customWidth="1"/>
    <col min="19" max="19" width="8.1640625" style="1" bestFit="1" customWidth="1"/>
    <col min="20" max="20" width="8.5" style="1" bestFit="1" customWidth="1"/>
    <col min="21" max="21" width="9.6640625" style="1" bestFit="1" customWidth="1"/>
    <col min="22" max="23" width="8.5" style="1" bestFit="1" customWidth="1"/>
    <col min="24" max="24" width="9.6640625" style="1" bestFit="1" customWidth="1"/>
    <col min="25" max="26" width="8.5" style="1" bestFit="1" customWidth="1"/>
    <col min="27" max="27" width="9.6640625" style="1" bestFit="1" customWidth="1"/>
    <col min="28" max="29" width="8.5" style="1" bestFit="1" customWidth="1"/>
    <col min="30" max="30" width="9.6640625" style="1" bestFit="1" customWidth="1"/>
    <col min="31" max="32" width="8.5" style="1" bestFit="1" customWidth="1"/>
    <col min="33" max="33" width="9.6640625" style="1" bestFit="1" customWidth="1"/>
    <col min="34" max="35" width="8.5" style="1" bestFit="1" customWidth="1"/>
    <col min="36" max="36" width="9.6640625" style="1" bestFit="1" customWidth="1"/>
    <col min="37" max="38" width="8.5" style="1" bestFit="1" customWidth="1"/>
    <col min="39" max="39" width="9.6640625" style="1" bestFit="1" customWidth="1"/>
    <col min="40" max="41" width="8.5" style="1" bestFit="1" customWidth="1"/>
    <col min="42" max="42" width="9.6640625" style="1" bestFit="1" customWidth="1"/>
    <col min="43" max="44" width="8.5" style="1" bestFit="1" customWidth="1"/>
    <col min="45" max="45" width="9.6640625" style="1" bestFit="1" customWidth="1"/>
    <col min="46" max="46" width="8.5" style="1" bestFit="1" customWidth="1"/>
    <col min="47" max="47" width="9.33203125" style="1" bestFit="1" customWidth="1"/>
    <col min="48" max="48" width="10.5" style="1" bestFit="1" customWidth="1"/>
    <col min="49" max="49" width="9.5" style="1" bestFit="1" customWidth="1"/>
    <col min="50" max="50" width="9.33203125" style="1" bestFit="1" customWidth="1"/>
    <col min="51" max="51" width="10.5" style="1" bestFit="1" customWidth="1"/>
    <col min="52" max="52" width="9.5" style="1" bestFit="1" customWidth="1"/>
    <col min="53" max="53" width="9.33203125" style="1" bestFit="1" customWidth="1"/>
    <col min="54" max="54" width="10.5" style="1" bestFit="1" customWidth="1"/>
    <col min="55" max="55" width="9.5" style="1" bestFit="1" customWidth="1"/>
    <col min="56" max="16384" width="9.33203125" style="1"/>
  </cols>
  <sheetData>
    <row r="1" spans="1:66">
      <c r="A1" s="23" t="s">
        <v>91</v>
      </c>
      <c r="B1" s="9" t="s">
        <v>90</v>
      </c>
      <c r="C1" s="9" t="s">
        <v>89</v>
      </c>
      <c r="D1" s="23" t="s">
        <v>88</v>
      </c>
      <c r="E1" s="9" t="s">
        <v>87</v>
      </c>
      <c r="F1" s="9" t="s">
        <v>86</v>
      </c>
      <c r="G1" s="23" t="s">
        <v>85</v>
      </c>
      <c r="H1" s="9" t="s">
        <v>84</v>
      </c>
      <c r="I1" s="9" t="s">
        <v>83</v>
      </c>
      <c r="J1" s="23" t="s">
        <v>82</v>
      </c>
      <c r="K1" s="9" t="s">
        <v>81</v>
      </c>
      <c r="L1" s="9" t="s">
        <v>80</v>
      </c>
      <c r="M1" s="23" t="s">
        <v>79</v>
      </c>
      <c r="N1" s="9" t="s">
        <v>78</v>
      </c>
      <c r="O1" s="9" t="s">
        <v>77</v>
      </c>
      <c r="P1" s="23" t="s">
        <v>76</v>
      </c>
      <c r="Q1" s="9" t="s">
        <v>75</v>
      </c>
      <c r="R1" s="9" t="s">
        <v>74</v>
      </c>
      <c r="S1" s="23" t="s">
        <v>73</v>
      </c>
      <c r="T1" s="9" t="s">
        <v>72</v>
      </c>
      <c r="U1" s="9" t="s">
        <v>71</v>
      </c>
      <c r="V1" s="23" t="s">
        <v>70</v>
      </c>
      <c r="W1" s="9" t="s">
        <v>69</v>
      </c>
      <c r="X1" s="9" t="s">
        <v>68</v>
      </c>
      <c r="Y1" s="23" t="s">
        <v>67</v>
      </c>
      <c r="Z1" s="9" t="s">
        <v>66</v>
      </c>
      <c r="AA1" s="9" t="s">
        <v>65</v>
      </c>
      <c r="AB1" s="23" t="s">
        <v>64</v>
      </c>
      <c r="AC1" s="9" t="s">
        <v>63</v>
      </c>
      <c r="AD1" s="9" t="s">
        <v>62</v>
      </c>
      <c r="AE1" s="23" t="s">
        <v>61</v>
      </c>
      <c r="AF1" s="9" t="s">
        <v>60</v>
      </c>
      <c r="AG1" s="9" t="s">
        <v>59</v>
      </c>
      <c r="AH1" s="23" t="s">
        <v>58</v>
      </c>
      <c r="AI1" s="9" t="s">
        <v>57</v>
      </c>
      <c r="AJ1" s="9" t="s">
        <v>56</v>
      </c>
      <c r="AK1" s="23" t="s">
        <v>55</v>
      </c>
      <c r="AL1" s="9" t="s">
        <v>54</v>
      </c>
      <c r="AM1" s="9" t="s">
        <v>53</v>
      </c>
      <c r="AN1" s="23" t="s">
        <v>52</v>
      </c>
      <c r="AO1" s="9" t="s">
        <v>51</v>
      </c>
      <c r="AP1" s="9" t="s">
        <v>50</v>
      </c>
      <c r="AQ1" s="23" t="s">
        <v>49</v>
      </c>
      <c r="AR1" s="9" t="s">
        <v>48</v>
      </c>
      <c r="AS1" s="9" t="s">
        <v>47</v>
      </c>
      <c r="AT1" s="23" t="s">
        <v>46</v>
      </c>
      <c r="AU1" s="9" t="s">
        <v>45</v>
      </c>
      <c r="AV1" s="9" t="s">
        <v>44</v>
      </c>
      <c r="AW1" s="23" t="s">
        <v>43</v>
      </c>
      <c r="AX1" s="9" t="s">
        <v>42</v>
      </c>
      <c r="AY1" s="9" t="s">
        <v>41</v>
      </c>
      <c r="AZ1" s="23" t="s">
        <v>40</v>
      </c>
      <c r="BA1" s="9" t="s">
        <v>39</v>
      </c>
      <c r="BB1" s="9" t="s">
        <v>38</v>
      </c>
      <c r="BC1" s="23" t="s">
        <v>37</v>
      </c>
    </row>
    <row r="2" spans="1:66">
      <c r="A2" s="23" t="s">
        <v>36</v>
      </c>
      <c r="B2" s="9" t="s">
        <v>35</v>
      </c>
      <c r="C2" s="9" t="s">
        <v>35</v>
      </c>
      <c r="D2" s="9" t="s">
        <v>35</v>
      </c>
      <c r="E2" s="9" t="s">
        <v>35</v>
      </c>
      <c r="F2" s="9" t="s">
        <v>35</v>
      </c>
      <c r="G2" s="9" t="s">
        <v>35</v>
      </c>
      <c r="H2" s="9" t="s">
        <v>35</v>
      </c>
      <c r="I2" s="9" t="s">
        <v>35</v>
      </c>
      <c r="J2" s="9" t="s">
        <v>35</v>
      </c>
      <c r="K2" s="9" t="s">
        <v>35</v>
      </c>
      <c r="L2" s="9" t="s">
        <v>35</v>
      </c>
      <c r="M2" s="9" t="s">
        <v>35</v>
      </c>
      <c r="N2" s="9" t="s">
        <v>35</v>
      </c>
      <c r="O2" s="9" t="s">
        <v>35</v>
      </c>
      <c r="P2" s="9" t="s">
        <v>35</v>
      </c>
      <c r="Q2" s="9" t="s">
        <v>35</v>
      </c>
      <c r="R2" s="9" t="s">
        <v>35</v>
      </c>
      <c r="S2" s="9" t="s">
        <v>35</v>
      </c>
      <c r="T2" s="9" t="s">
        <v>35</v>
      </c>
      <c r="U2" s="9" t="s">
        <v>35</v>
      </c>
      <c r="V2" s="9" t="s">
        <v>35</v>
      </c>
      <c r="W2" s="9" t="s">
        <v>35</v>
      </c>
      <c r="X2" s="9" t="s">
        <v>35</v>
      </c>
      <c r="Y2" s="9" t="s">
        <v>35</v>
      </c>
      <c r="Z2" s="9" t="s">
        <v>35</v>
      </c>
      <c r="AA2" s="9" t="s">
        <v>35</v>
      </c>
      <c r="AB2" s="9" t="s">
        <v>35</v>
      </c>
      <c r="AC2" s="9" t="s">
        <v>35</v>
      </c>
      <c r="AD2" s="9" t="s">
        <v>35</v>
      </c>
      <c r="AE2" s="9" t="s">
        <v>35</v>
      </c>
      <c r="AF2" s="9" t="s">
        <v>35</v>
      </c>
      <c r="AG2" s="9" t="s">
        <v>35</v>
      </c>
      <c r="AH2" s="9" t="s">
        <v>35</v>
      </c>
      <c r="AI2" s="9" t="s">
        <v>35</v>
      </c>
      <c r="AJ2" s="9" t="s">
        <v>35</v>
      </c>
      <c r="AK2" s="9" t="s">
        <v>35</v>
      </c>
      <c r="AL2" s="9" t="s">
        <v>35</v>
      </c>
      <c r="AM2" s="9" t="s">
        <v>35</v>
      </c>
      <c r="AN2" s="9" t="s">
        <v>35</v>
      </c>
      <c r="AO2" s="9" t="s">
        <v>35</v>
      </c>
      <c r="AP2" s="9" t="s">
        <v>35</v>
      </c>
      <c r="AQ2" s="9" t="s">
        <v>35</v>
      </c>
      <c r="AR2" s="9" t="s">
        <v>35</v>
      </c>
      <c r="AS2" s="9" t="s">
        <v>35</v>
      </c>
      <c r="AT2" s="9" t="s">
        <v>35</v>
      </c>
      <c r="AU2" s="9" t="s">
        <v>35</v>
      </c>
      <c r="AV2" s="9" t="s">
        <v>35</v>
      </c>
      <c r="AW2" s="9" t="s">
        <v>35</v>
      </c>
      <c r="AX2" s="9" t="s">
        <v>35</v>
      </c>
      <c r="AY2" s="9" t="s">
        <v>35</v>
      </c>
      <c r="AZ2" s="9" t="s">
        <v>35</v>
      </c>
      <c r="BA2" s="9" t="s">
        <v>35</v>
      </c>
      <c r="BB2" s="9" t="s">
        <v>35</v>
      </c>
      <c r="BC2" s="9" t="s">
        <v>35</v>
      </c>
    </row>
    <row r="3" spans="1:66">
      <c r="A3" s="23" t="s">
        <v>34</v>
      </c>
      <c r="B3" s="9">
        <v>1</v>
      </c>
      <c r="C3" s="9">
        <v>1</v>
      </c>
      <c r="D3" s="23">
        <v>1</v>
      </c>
      <c r="E3" s="9">
        <v>2</v>
      </c>
      <c r="F3" s="9">
        <v>2</v>
      </c>
      <c r="G3" s="23">
        <v>2</v>
      </c>
      <c r="H3" s="9">
        <v>3</v>
      </c>
      <c r="I3" s="9">
        <v>3</v>
      </c>
      <c r="J3" s="23">
        <v>3</v>
      </c>
      <c r="K3" s="9">
        <v>1</v>
      </c>
      <c r="L3" s="9">
        <v>1</v>
      </c>
      <c r="M3" s="23">
        <v>1</v>
      </c>
      <c r="N3" s="9">
        <v>2</v>
      </c>
      <c r="O3" s="9">
        <v>2</v>
      </c>
      <c r="P3" s="23">
        <v>2</v>
      </c>
      <c r="Q3" s="9">
        <v>3</v>
      </c>
      <c r="R3" s="9">
        <v>3</v>
      </c>
      <c r="S3" s="23">
        <v>3</v>
      </c>
      <c r="T3" s="9">
        <v>1</v>
      </c>
      <c r="U3" s="9">
        <v>1</v>
      </c>
      <c r="V3" s="23">
        <v>1</v>
      </c>
      <c r="W3" s="9">
        <v>2</v>
      </c>
      <c r="X3" s="9">
        <v>2</v>
      </c>
      <c r="Y3" s="23">
        <v>2</v>
      </c>
      <c r="Z3" s="9">
        <v>3</v>
      </c>
      <c r="AA3" s="9">
        <v>3</v>
      </c>
      <c r="AB3" s="23">
        <v>3</v>
      </c>
      <c r="AC3" s="9">
        <v>1</v>
      </c>
      <c r="AD3" s="9">
        <v>1</v>
      </c>
      <c r="AE3" s="23">
        <v>1</v>
      </c>
      <c r="AF3" s="9">
        <v>2</v>
      </c>
      <c r="AG3" s="9">
        <v>2</v>
      </c>
      <c r="AH3" s="23">
        <v>2</v>
      </c>
      <c r="AI3" s="9">
        <v>3</v>
      </c>
      <c r="AJ3" s="9">
        <v>3</v>
      </c>
      <c r="AK3" s="23">
        <v>3</v>
      </c>
      <c r="AL3" s="9">
        <v>1</v>
      </c>
      <c r="AM3" s="9">
        <v>1</v>
      </c>
      <c r="AN3" s="23">
        <v>1</v>
      </c>
      <c r="AO3" s="9">
        <v>2</v>
      </c>
      <c r="AP3" s="9">
        <v>2</v>
      </c>
      <c r="AQ3" s="23">
        <v>2</v>
      </c>
      <c r="AR3" s="9">
        <v>3</v>
      </c>
      <c r="AS3" s="9">
        <v>3</v>
      </c>
      <c r="AT3" s="23">
        <v>3</v>
      </c>
      <c r="AU3" s="9">
        <v>1</v>
      </c>
      <c r="AV3" s="9">
        <v>1</v>
      </c>
      <c r="AW3" s="23">
        <v>1</v>
      </c>
      <c r="AX3" s="9">
        <v>2</v>
      </c>
      <c r="AY3" s="9">
        <v>2</v>
      </c>
      <c r="AZ3" s="23">
        <v>2</v>
      </c>
      <c r="BA3" s="9">
        <v>3</v>
      </c>
      <c r="BB3" s="9">
        <v>3</v>
      </c>
      <c r="BC3" s="23">
        <v>3</v>
      </c>
    </row>
    <row r="4" spans="1:66">
      <c r="A4" s="23" t="s">
        <v>25</v>
      </c>
      <c r="B4" s="9">
        <v>0</v>
      </c>
      <c r="C4" s="9">
        <v>0</v>
      </c>
      <c r="D4" s="23">
        <v>0</v>
      </c>
      <c r="E4" s="9">
        <v>0</v>
      </c>
      <c r="F4" s="9">
        <v>0</v>
      </c>
      <c r="G4" s="23">
        <v>0</v>
      </c>
      <c r="H4" s="9">
        <v>0</v>
      </c>
      <c r="I4" s="9">
        <v>0</v>
      </c>
      <c r="J4" s="23">
        <v>0</v>
      </c>
      <c r="K4" s="9">
        <v>5</v>
      </c>
      <c r="L4" s="9">
        <v>5</v>
      </c>
      <c r="M4" s="23">
        <v>5</v>
      </c>
      <c r="N4" s="9">
        <v>5</v>
      </c>
      <c r="O4" s="9">
        <v>5</v>
      </c>
      <c r="P4" s="23">
        <v>5</v>
      </c>
      <c r="Q4" s="9">
        <v>5</v>
      </c>
      <c r="R4" s="9">
        <v>5</v>
      </c>
      <c r="S4" s="23">
        <v>5</v>
      </c>
      <c r="T4" s="9">
        <v>15</v>
      </c>
      <c r="U4" s="9">
        <v>15</v>
      </c>
      <c r="V4" s="23">
        <v>15</v>
      </c>
      <c r="W4" s="9">
        <v>15</v>
      </c>
      <c r="X4" s="9">
        <v>15</v>
      </c>
      <c r="Y4" s="23">
        <v>15</v>
      </c>
      <c r="Z4" s="9">
        <v>15</v>
      </c>
      <c r="AA4" s="9">
        <v>15</v>
      </c>
      <c r="AB4" s="23">
        <v>15</v>
      </c>
      <c r="AC4" s="9">
        <v>30</v>
      </c>
      <c r="AD4" s="9">
        <v>30</v>
      </c>
      <c r="AE4" s="23">
        <v>30</v>
      </c>
      <c r="AF4" s="9">
        <v>30</v>
      </c>
      <c r="AG4" s="9">
        <v>30</v>
      </c>
      <c r="AH4" s="23">
        <v>30</v>
      </c>
      <c r="AI4" s="9">
        <v>30</v>
      </c>
      <c r="AJ4" s="9">
        <v>30</v>
      </c>
      <c r="AK4" s="23">
        <v>30</v>
      </c>
      <c r="AL4" s="9">
        <v>60</v>
      </c>
      <c r="AM4" s="9">
        <v>60</v>
      </c>
      <c r="AN4" s="23">
        <v>60</v>
      </c>
      <c r="AO4" s="9">
        <v>60</v>
      </c>
      <c r="AP4" s="9">
        <v>60</v>
      </c>
      <c r="AQ4" s="23">
        <v>60</v>
      </c>
      <c r="AR4" s="9">
        <v>60</v>
      </c>
      <c r="AS4" s="9">
        <v>60</v>
      </c>
      <c r="AT4" s="23">
        <v>60</v>
      </c>
      <c r="AU4" s="9">
        <v>120</v>
      </c>
      <c r="AV4" s="9">
        <v>120</v>
      </c>
      <c r="AW4" s="23">
        <v>120</v>
      </c>
      <c r="AX4" s="9">
        <v>120</v>
      </c>
      <c r="AY4" s="9">
        <v>120</v>
      </c>
      <c r="AZ4" s="23">
        <v>120</v>
      </c>
      <c r="BA4" s="9">
        <v>120</v>
      </c>
      <c r="BB4" s="9">
        <v>120</v>
      </c>
      <c r="BC4" s="23">
        <v>120</v>
      </c>
    </row>
    <row r="5" spans="1:66">
      <c r="A5" s="20" t="s">
        <v>33</v>
      </c>
      <c r="B5" s="22" t="s">
        <v>31</v>
      </c>
      <c r="C5" s="21" t="s">
        <v>29</v>
      </c>
      <c r="D5" s="20" t="s">
        <v>28</v>
      </c>
      <c r="E5" s="21" t="s">
        <v>31</v>
      </c>
      <c r="F5" s="21" t="s">
        <v>29</v>
      </c>
      <c r="G5" s="20" t="s">
        <v>28</v>
      </c>
      <c r="H5" s="21" t="s">
        <v>31</v>
      </c>
      <c r="I5" s="21" t="s">
        <v>29</v>
      </c>
      <c r="J5" s="20" t="s">
        <v>28</v>
      </c>
      <c r="K5" s="21" t="s">
        <v>31</v>
      </c>
      <c r="L5" s="21" t="s">
        <v>29</v>
      </c>
      <c r="M5" s="20" t="s">
        <v>28</v>
      </c>
      <c r="N5" s="21" t="s">
        <v>31</v>
      </c>
      <c r="O5" s="21" t="s">
        <v>29</v>
      </c>
      <c r="P5" s="20" t="s">
        <v>28</v>
      </c>
      <c r="Q5" s="21" t="s">
        <v>31</v>
      </c>
      <c r="R5" s="21" t="s">
        <v>29</v>
      </c>
      <c r="S5" s="20" t="s">
        <v>28</v>
      </c>
      <c r="T5" s="21" t="s">
        <v>31</v>
      </c>
      <c r="U5" s="21" t="s">
        <v>29</v>
      </c>
      <c r="V5" s="20" t="s">
        <v>28</v>
      </c>
      <c r="W5" s="21" t="s">
        <v>31</v>
      </c>
      <c r="X5" s="21" t="s">
        <v>29</v>
      </c>
      <c r="Y5" s="20" t="s">
        <v>28</v>
      </c>
      <c r="Z5" s="21" t="s">
        <v>31</v>
      </c>
      <c r="AA5" s="21" t="s">
        <v>29</v>
      </c>
      <c r="AB5" s="20" t="s">
        <v>28</v>
      </c>
      <c r="AC5" s="21" t="s">
        <v>31</v>
      </c>
      <c r="AD5" s="21" t="s">
        <v>29</v>
      </c>
      <c r="AE5" s="20" t="s">
        <v>28</v>
      </c>
      <c r="AF5" s="21" t="s">
        <v>31</v>
      </c>
      <c r="AG5" s="21" t="s">
        <v>29</v>
      </c>
      <c r="AH5" s="20" t="s">
        <v>28</v>
      </c>
      <c r="AI5" s="21" t="s">
        <v>31</v>
      </c>
      <c r="AJ5" s="21" t="s">
        <v>29</v>
      </c>
      <c r="AK5" s="20" t="s">
        <v>28</v>
      </c>
      <c r="AL5" s="21" t="s">
        <v>31</v>
      </c>
      <c r="AM5" s="21" t="s">
        <v>29</v>
      </c>
      <c r="AN5" s="20" t="s">
        <v>28</v>
      </c>
      <c r="AO5" s="21" t="s">
        <v>31</v>
      </c>
      <c r="AP5" s="21" t="s">
        <v>29</v>
      </c>
      <c r="AQ5" s="20" t="s">
        <v>28</v>
      </c>
      <c r="AR5" s="21" t="s">
        <v>31</v>
      </c>
      <c r="AS5" s="21" t="s">
        <v>29</v>
      </c>
      <c r="AT5" s="20" t="s">
        <v>28</v>
      </c>
      <c r="AU5" s="21" t="s">
        <v>31</v>
      </c>
      <c r="AV5" s="21" t="s">
        <v>29</v>
      </c>
      <c r="AW5" s="20" t="s">
        <v>28</v>
      </c>
      <c r="AX5" s="21" t="s">
        <v>31</v>
      </c>
      <c r="AY5" s="21" t="s">
        <v>29</v>
      </c>
      <c r="AZ5" s="20" t="s">
        <v>28</v>
      </c>
      <c r="BA5" s="21" t="s">
        <v>31</v>
      </c>
      <c r="BB5" s="21" t="s">
        <v>29</v>
      </c>
      <c r="BC5" s="20" t="s">
        <v>28</v>
      </c>
    </row>
    <row r="6" spans="1:66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spans="1:66" s="18" customFormat="1">
      <c r="AF7" s="19"/>
      <c r="AG7" s="2"/>
    </row>
    <row r="8" spans="1:66" s="8" customFormat="1">
      <c r="A8" s="13" t="s">
        <v>24</v>
      </c>
      <c r="B8">
        <v>9390.5349999999999</v>
      </c>
      <c r="C8">
        <v>8020.5209999999997</v>
      </c>
      <c r="D8">
        <v>6349.2560000000003</v>
      </c>
      <c r="E8">
        <v>6663.9750000000004</v>
      </c>
      <c r="F8">
        <v>6819.4009999999998</v>
      </c>
      <c r="G8">
        <v>4856.8249999999998</v>
      </c>
      <c r="H8">
        <v>7332.0119999999997</v>
      </c>
      <c r="I8">
        <v>3634.8539999999998</v>
      </c>
      <c r="J8">
        <v>9209.6170000000002</v>
      </c>
      <c r="K8">
        <v>5733.3969999999999</v>
      </c>
      <c r="L8">
        <v>12438.46</v>
      </c>
      <c r="M8">
        <v>9941.2489999999998</v>
      </c>
      <c r="N8">
        <v>3961.3719999999998</v>
      </c>
      <c r="O8">
        <v>2634.2240000000002</v>
      </c>
      <c r="P8">
        <v>4399.192</v>
      </c>
      <c r="Q8">
        <v>8268.0920000000006</v>
      </c>
      <c r="R8">
        <v>5890.3670000000002</v>
      </c>
      <c r="S8">
        <v>5937.99</v>
      </c>
      <c r="T8">
        <v>5349.8720000000003</v>
      </c>
      <c r="U8">
        <v>7501.6440000000002</v>
      </c>
      <c r="V8">
        <v>11091.73</v>
      </c>
      <c r="W8">
        <v>6709.7190000000001</v>
      </c>
      <c r="X8">
        <v>2629.0309999999999</v>
      </c>
      <c r="Y8">
        <v>5694.0039999999999</v>
      </c>
      <c r="Z8">
        <v>11634.92</v>
      </c>
      <c r="AA8">
        <v>6132.4179999999997</v>
      </c>
      <c r="AB8">
        <v>10136.799999999999</v>
      </c>
      <c r="AC8">
        <v>2204.0300000000002</v>
      </c>
      <c r="AD8">
        <v>5250.2030000000004</v>
      </c>
      <c r="AE8">
        <v>2809.2919999999999</v>
      </c>
      <c r="AF8">
        <v>6918.3609999999999</v>
      </c>
      <c r="AG8">
        <v>3951.4639999999999</v>
      </c>
      <c r="AH8">
        <v>5676.92</v>
      </c>
      <c r="AI8">
        <v>6384.7690000000002</v>
      </c>
      <c r="AJ8">
        <v>2000.454</v>
      </c>
      <c r="AK8">
        <v>4831</v>
      </c>
      <c r="AL8">
        <v>1594.568</v>
      </c>
      <c r="AM8">
        <v>4689.3919999999998</v>
      </c>
      <c r="AN8">
        <v>2071.0740000000001</v>
      </c>
      <c r="AO8">
        <v>6298.2550000000001</v>
      </c>
      <c r="AP8">
        <v>9574.473</v>
      </c>
      <c r="AQ8">
        <v>6297.366</v>
      </c>
      <c r="AR8">
        <v>3504.6640000000002</v>
      </c>
      <c r="AS8">
        <v>1930.7829999999999</v>
      </c>
      <c r="AT8">
        <v>7749.43</v>
      </c>
      <c r="AU8">
        <v>7004.9139999999998</v>
      </c>
      <c r="AV8">
        <v>2950.6390000000001</v>
      </c>
      <c r="AW8">
        <v>6388.3940000000002</v>
      </c>
      <c r="AX8">
        <v>5839.3220000000001</v>
      </c>
      <c r="AY8">
        <v>4931.6989999999996</v>
      </c>
      <c r="AZ8">
        <v>5599.5249999999996</v>
      </c>
      <c r="BA8">
        <v>6866.0249999999996</v>
      </c>
      <c r="BB8">
        <v>7482.5569999999998</v>
      </c>
      <c r="BC8">
        <v>4843.8220000000001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</row>
    <row r="9" spans="1:66" s="8" customFormat="1">
      <c r="A9" s="16" t="s">
        <v>23</v>
      </c>
      <c r="B9">
        <v>116447.6</v>
      </c>
      <c r="C9">
        <v>122741.2</v>
      </c>
      <c r="D9">
        <v>77403.009999999995</v>
      </c>
      <c r="E9">
        <v>54962.74</v>
      </c>
      <c r="F9">
        <v>73224.679999999993</v>
      </c>
      <c r="G9">
        <v>90339.37</v>
      </c>
      <c r="H9">
        <v>82320.22</v>
      </c>
      <c r="I9">
        <v>97774.91</v>
      </c>
      <c r="J9">
        <v>89096.33</v>
      </c>
      <c r="K9">
        <v>63565.5</v>
      </c>
      <c r="L9">
        <v>95943.45</v>
      </c>
      <c r="M9">
        <v>109776.6</v>
      </c>
      <c r="N9">
        <v>81756.41</v>
      </c>
      <c r="O9">
        <v>64470.91</v>
      </c>
      <c r="P9">
        <v>87308.95</v>
      </c>
      <c r="Q9">
        <v>116165.2</v>
      </c>
      <c r="R9">
        <v>82538.5</v>
      </c>
      <c r="S9">
        <v>77141.91</v>
      </c>
      <c r="T9">
        <v>103647.5</v>
      </c>
      <c r="U9">
        <v>82670.81</v>
      </c>
      <c r="V9">
        <v>103174.5</v>
      </c>
      <c r="W9">
        <v>83510.899999999994</v>
      </c>
      <c r="X9">
        <v>83281.03</v>
      </c>
      <c r="Y9">
        <v>89090.36</v>
      </c>
      <c r="Z9">
        <v>116518.2</v>
      </c>
      <c r="AA9">
        <v>117234.6</v>
      </c>
      <c r="AB9">
        <v>76075.259999999995</v>
      </c>
      <c r="AC9">
        <v>42384.25</v>
      </c>
      <c r="AD9">
        <v>64223.06</v>
      </c>
      <c r="AE9">
        <v>90171.31</v>
      </c>
      <c r="AF9">
        <v>78134.58</v>
      </c>
      <c r="AG9">
        <v>88586.62</v>
      </c>
      <c r="AH9">
        <v>84437.88</v>
      </c>
      <c r="AI9">
        <v>88163.23</v>
      </c>
      <c r="AJ9">
        <v>77978.05</v>
      </c>
      <c r="AK9">
        <v>78579.59</v>
      </c>
      <c r="AL9">
        <v>68433.73</v>
      </c>
      <c r="AM9">
        <v>75172.09</v>
      </c>
      <c r="AN9">
        <v>78172.399999999994</v>
      </c>
      <c r="AO9">
        <v>49556</v>
      </c>
      <c r="AP9">
        <v>80313.89</v>
      </c>
      <c r="AQ9">
        <v>87879.78</v>
      </c>
      <c r="AR9">
        <v>87510.46</v>
      </c>
      <c r="AS9">
        <v>71366.73</v>
      </c>
      <c r="AT9">
        <v>82109.05</v>
      </c>
      <c r="AU9">
        <v>123474.8</v>
      </c>
      <c r="AV9">
        <v>90517.55</v>
      </c>
      <c r="AW9">
        <v>56802.27</v>
      </c>
      <c r="AX9">
        <v>129308.5</v>
      </c>
      <c r="AY9">
        <v>103105.3</v>
      </c>
      <c r="AZ9">
        <v>100851.7</v>
      </c>
      <c r="BA9">
        <v>98741.66</v>
      </c>
      <c r="BB9">
        <v>107031.8</v>
      </c>
      <c r="BC9">
        <v>87357.48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</row>
    <row r="10" spans="1:66" s="8" customFormat="1">
      <c r="A10" s="16" t="s">
        <v>22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</row>
    <row r="11" spans="1:66" s="8" customFormat="1">
      <c r="A11" s="16" t="s">
        <v>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</row>
    <row r="12" spans="1:66" s="8" customFormat="1">
      <c r="A12" s="16" t="s">
        <v>20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6" s="10" customFormat="1">
      <c r="A13" s="13" t="s">
        <v>19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/>
      <c r="BK13"/>
      <c r="BL13"/>
      <c r="BM13"/>
      <c r="BN13"/>
    </row>
    <row r="14" spans="1:66">
      <c r="A14" s="13" t="s">
        <v>18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/>
      <c r="BK14"/>
      <c r="BL14"/>
      <c r="BM14"/>
      <c r="BN14"/>
    </row>
    <row r="15" spans="1:66">
      <c r="A15" s="13" t="s">
        <v>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/>
      <c r="BK15"/>
      <c r="BL15"/>
      <c r="BM15"/>
      <c r="BN15"/>
    </row>
    <row r="16" spans="1:66">
      <c r="A16" s="13" t="s">
        <v>16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/>
      <c r="BE16"/>
      <c r="BF16"/>
      <c r="BG16"/>
      <c r="BH16"/>
      <c r="BI16"/>
    </row>
    <row r="17" spans="1:61">
      <c r="A17" s="13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 s="13" t="s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/>
      <c r="BE18"/>
      <c r="BF18"/>
      <c r="BG18"/>
      <c r="BH18"/>
      <c r="BI18"/>
    </row>
    <row r="19" spans="1:61">
      <c r="A19" s="13" t="s">
        <v>13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/>
      <c r="BE19"/>
      <c r="BF19"/>
      <c r="BG19"/>
      <c r="BH19"/>
      <c r="BI19"/>
    </row>
    <row r="20" spans="1:61">
      <c r="A20" s="13" t="s">
        <v>12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/>
      <c r="BE20"/>
      <c r="BF20"/>
      <c r="BG20"/>
      <c r="BH20"/>
      <c r="BI20"/>
    </row>
    <row r="21" spans="1:61">
      <c r="A21" s="13" t="s">
        <v>11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/>
      <c r="BE21"/>
      <c r="BF21"/>
      <c r="BG21"/>
      <c r="BH21"/>
      <c r="BI21"/>
    </row>
    <row r="22" spans="1:61">
      <c r="A22" s="13" t="s">
        <v>10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/>
      <c r="BE22"/>
      <c r="BF22"/>
      <c r="BG22"/>
      <c r="BH22"/>
      <c r="BI22"/>
    </row>
    <row r="23" spans="1:61">
      <c r="A23" s="13" t="s">
        <v>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/>
      <c r="BE23"/>
      <c r="BF23"/>
      <c r="BG23"/>
      <c r="BH23"/>
      <c r="BI23"/>
    </row>
    <row r="24" spans="1:61">
      <c r="A24" s="13" t="s">
        <v>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/>
      <c r="BE24"/>
      <c r="BF24"/>
      <c r="BG24"/>
      <c r="BH24"/>
      <c r="BI24"/>
    </row>
    <row r="25" spans="1:61">
      <c r="A25" s="15" t="s">
        <v>32</v>
      </c>
      <c r="B25" s="14">
        <f t="shared" ref="B25:AG25" si="0">SUM(B8:B24)</f>
        <v>125838.13500000001</v>
      </c>
      <c r="C25" s="14">
        <f t="shared" si="0"/>
        <v>130761.72099999999</v>
      </c>
      <c r="D25" s="14">
        <f t="shared" si="0"/>
        <v>83752.265999999989</v>
      </c>
      <c r="E25" s="14">
        <f t="shared" si="0"/>
        <v>61626.714999999997</v>
      </c>
      <c r="F25" s="14">
        <f t="shared" si="0"/>
        <v>80044.080999999991</v>
      </c>
      <c r="G25" s="14">
        <f t="shared" si="0"/>
        <v>95196.194999999992</v>
      </c>
      <c r="H25" s="14">
        <f t="shared" si="0"/>
        <v>89652.232000000004</v>
      </c>
      <c r="I25" s="14">
        <f t="shared" si="0"/>
        <v>101409.76400000001</v>
      </c>
      <c r="J25" s="14">
        <f t="shared" si="0"/>
        <v>98305.947</v>
      </c>
      <c r="K25" s="14">
        <f t="shared" si="0"/>
        <v>69298.896999999997</v>
      </c>
      <c r="L25" s="14">
        <f t="shared" si="0"/>
        <v>108381.91</v>
      </c>
      <c r="M25" s="14">
        <f t="shared" si="0"/>
        <v>119717.849</v>
      </c>
      <c r="N25" s="14">
        <f t="shared" si="0"/>
        <v>85717.782000000007</v>
      </c>
      <c r="O25" s="14">
        <f t="shared" si="0"/>
        <v>67105.134000000005</v>
      </c>
      <c r="P25" s="14">
        <f t="shared" si="0"/>
        <v>91708.141999999993</v>
      </c>
      <c r="Q25" s="14">
        <f t="shared" si="0"/>
        <v>124433.292</v>
      </c>
      <c r="R25" s="14">
        <f t="shared" si="0"/>
        <v>88428.866999999998</v>
      </c>
      <c r="S25" s="14">
        <f t="shared" si="0"/>
        <v>83079.900000000009</v>
      </c>
      <c r="T25" s="14">
        <f t="shared" si="0"/>
        <v>108997.372</v>
      </c>
      <c r="U25" s="14">
        <f t="shared" si="0"/>
        <v>90172.453999999998</v>
      </c>
      <c r="V25" s="14">
        <f t="shared" si="0"/>
        <v>114266.23</v>
      </c>
      <c r="W25" s="14">
        <f t="shared" si="0"/>
        <v>90220.618999999992</v>
      </c>
      <c r="X25" s="14">
        <f t="shared" si="0"/>
        <v>85910.061000000002</v>
      </c>
      <c r="Y25" s="14">
        <f t="shared" si="0"/>
        <v>94784.364000000001</v>
      </c>
      <c r="Z25" s="14">
        <f t="shared" si="0"/>
        <v>128153.12</v>
      </c>
      <c r="AA25" s="14">
        <f t="shared" si="0"/>
        <v>123367.01800000001</v>
      </c>
      <c r="AB25" s="14">
        <f t="shared" si="0"/>
        <v>86212.06</v>
      </c>
      <c r="AC25" s="14">
        <f t="shared" si="0"/>
        <v>44588.28</v>
      </c>
      <c r="AD25" s="14">
        <f t="shared" si="0"/>
        <v>69473.262999999992</v>
      </c>
      <c r="AE25" s="14">
        <f t="shared" si="0"/>
        <v>92980.601999999999</v>
      </c>
      <c r="AF25" s="14">
        <f t="shared" si="0"/>
        <v>85052.941000000006</v>
      </c>
      <c r="AG25" s="14">
        <f t="shared" si="0"/>
        <v>92538.084000000003</v>
      </c>
      <c r="AH25" s="14">
        <f t="shared" ref="AH25:BC25" si="1">SUM(AH8:AH24)</f>
        <v>90114.8</v>
      </c>
      <c r="AI25" s="14">
        <f t="shared" si="1"/>
        <v>94547.998999999996</v>
      </c>
      <c r="AJ25" s="14">
        <f t="shared" si="1"/>
        <v>79978.504000000001</v>
      </c>
      <c r="AK25" s="14">
        <f t="shared" si="1"/>
        <v>83410.59</v>
      </c>
      <c r="AL25" s="14">
        <f t="shared" si="1"/>
        <v>70028.297999999995</v>
      </c>
      <c r="AM25" s="14">
        <f t="shared" si="1"/>
        <v>79861.481999999989</v>
      </c>
      <c r="AN25" s="14">
        <f t="shared" si="1"/>
        <v>80243.473999999987</v>
      </c>
      <c r="AO25" s="14">
        <f t="shared" si="1"/>
        <v>55854.254999999997</v>
      </c>
      <c r="AP25" s="14">
        <f t="shared" si="1"/>
        <v>89888.362999999998</v>
      </c>
      <c r="AQ25" s="14">
        <f t="shared" si="1"/>
        <v>94177.145999999993</v>
      </c>
      <c r="AR25" s="14">
        <f t="shared" si="1"/>
        <v>91015.124000000011</v>
      </c>
      <c r="AS25" s="14">
        <f t="shared" si="1"/>
        <v>73297.512999999992</v>
      </c>
      <c r="AT25" s="14">
        <f t="shared" si="1"/>
        <v>89858.48000000001</v>
      </c>
      <c r="AU25" s="14">
        <f t="shared" si="1"/>
        <v>130479.71400000001</v>
      </c>
      <c r="AV25" s="14">
        <f t="shared" si="1"/>
        <v>93468.188999999998</v>
      </c>
      <c r="AW25" s="14">
        <f t="shared" si="1"/>
        <v>63190.663999999997</v>
      </c>
      <c r="AX25" s="14">
        <f t="shared" si="1"/>
        <v>135147.82199999999</v>
      </c>
      <c r="AY25" s="14">
        <f t="shared" si="1"/>
        <v>108036.999</v>
      </c>
      <c r="AZ25" s="14">
        <f t="shared" si="1"/>
        <v>106451.22499999999</v>
      </c>
      <c r="BA25" s="14">
        <f t="shared" si="1"/>
        <v>105607.685</v>
      </c>
      <c r="BB25" s="14">
        <f t="shared" si="1"/>
        <v>114514.357</v>
      </c>
      <c r="BC25" s="14">
        <f t="shared" si="1"/>
        <v>92201.301999999996</v>
      </c>
      <c r="BD25" s="14"/>
      <c r="BE25" s="14"/>
      <c r="BF25" s="14"/>
      <c r="BG25" s="14"/>
      <c r="BH25" s="14"/>
      <c r="BI25" s="14"/>
    </row>
    <row r="26" spans="1:61">
      <c r="A26" s="13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1"/>
      <c r="AG26" s="9"/>
    </row>
    <row r="27" spans="1:61"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10"/>
    </row>
    <row r="28" spans="1:61"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</row>
    <row r="31" spans="1:61">
      <c r="A31" s="7" t="s">
        <v>31</v>
      </c>
    </row>
    <row r="32" spans="1:61">
      <c r="A32" s="1" t="s">
        <v>27</v>
      </c>
    </row>
    <row r="33" spans="1:39">
      <c r="B33" s="1" t="s">
        <v>25</v>
      </c>
      <c r="C33" s="4" t="s">
        <v>24</v>
      </c>
      <c r="D33" s="5" t="s">
        <v>23</v>
      </c>
      <c r="E33" s="5" t="s">
        <v>22</v>
      </c>
      <c r="F33" s="5" t="s">
        <v>21</v>
      </c>
      <c r="G33" s="5" t="s">
        <v>20</v>
      </c>
      <c r="H33" s="4" t="s">
        <v>19</v>
      </c>
      <c r="I33" s="4" t="s">
        <v>18</v>
      </c>
      <c r="J33" s="4" t="s">
        <v>17</v>
      </c>
      <c r="K33" s="4" t="s">
        <v>16</v>
      </c>
      <c r="L33" s="4" t="s">
        <v>15</v>
      </c>
      <c r="M33" s="4" t="s">
        <v>14</v>
      </c>
      <c r="N33" s="4" t="s">
        <v>13</v>
      </c>
      <c r="O33" s="4" t="s">
        <v>12</v>
      </c>
      <c r="P33" s="4" t="s">
        <v>11</v>
      </c>
      <c r="Q33" s="4" t="s">
        <v>10</v>
      </c>
      <c r="R33" s="4" t="s">
        <v>9</v>
      </c>
      <c r="S33" s="4" t="s">
        <v>8</v>
      </c>
      <c r="T33" s="4"/>
      <c r="V33" s="1" t="s">
        <v>26</v>
      </c>
    </row>
    <row r="34" spans="1:39">
      <c r="B34" s="1">
        <v>0</v>
      </c>
      <c r="C34" s="6">
        <f>((AVERAGE(B8,E8,H8))/AVERAGE(B25,E25,H25))*100</f>
        <v>8.4392206468167146</v>
      </c>
      <c r="D34" s="6">
        <f>(AVERAGE(B9,E9,H9)/AVERAGE(B25,E25,H25))*100</f>
        <v>91.560779353183293</v>
      </c>
      <c r="E34" s="6">
        <f>(AVERAGE(B10,E10,H10)/AVERAGE(B25,E25,H25))*100</f>
        <v>0</v>
      </c>
      <c r="F34" s="6">
        <f>(AVERAGE(B11,E11,H11)/AVERAGE(B25,E25,H25))*100</f>
        <v>0</v>
      </c>
      <c r="G34" s="6">
        <f>(AVERAGE(B12,E12,H12)/AVERAGE(B25,E25,H25))*100</f>
        <v>0</v>
      </c>
      <c r="H34" s="6">
        <f>(AVERAGE(B13,E13,H13)/AVERAGE(B25,E25,H25))*100</f>
        <v>0</v>
      </c>
      <c r="I34" s="6">
        <f>(AVERAGE(B14,E14,H14)/AVERAGE(B25,E25,H25))*100</f>
        <v>0</v>
      </c>
      <c r="J34" s="6">
        <f>(AVERAGE(B15,E15,H15)/AVERAGE(B25,E25,H25))*100</f>
        <v>0</v>
      </c>
      <c r="K34" s="6">
        <f>(AVERAGE(B16,E16,H16)/AVERAGE(B25,E25,H25))*100</f>
        <v>0</v>
      </c>
      <c r="L34" s="6">
        <f>(AVERAGE(B17,E17,H17)/AVERAGE(B25,E25,H25))*100</f>
        <v>0</v>
      </c>
      <c r="M34" s="6">
        <f>(AVERAGE(B18,E18,H18)/AVERAGE(B25,E25,H25))*100</f>
        <v>0</v>
      </c>
      <c r="N34" s="6">
        <f>(AVERAGE(B19,E19,H19)/AVERAGE(B25,E25,H25))*100</f>
        <v>0</v>
      </c>
      <c r="O34" s="6">
        <f>(AVERAGE(B20,E20,H20)/AVERAGE(B25,E25,H25))*100</f>
        <v>0</v>
      </c>
      <c r="P34" s="6">
        <f>(AVERAGE(B21,E21,H21)/AVERAGE(B25,E25,H25))*100</f>
        <v>0</v>
      </c>
      <c r="Q34" s="6">
        <f>(AVERAGE(B22,E22,H22)/AVERAGE(B25,E25,H25))*100</f>
        <v>0</v>
      </c>
      <c r="R34" s="6">
        <f>(AVERAGE(B23,E23,H23)/AVERAGE(B25,E25,H25))*100</f>
        <v>0</v>
      </c>
      <c r="S34" s="6">
        <f>(AVERAGE(B24,E24,H24)/AVERAGE(B25,E25,H25))*100</f>
        <v>0</v>
      </c>
      <c r="T34" s="6"/>
      <c r="U34" s="6"/>
      <c r="V34" s="6">
        <f t="shared" ref="V34:V39" si="2">SUM(D34:T34)</f>
        <v>91.560779353183293</v>
      </c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spans="1:39">
      <c r="B35" s="1">
        <v>5</v>
      </c>
      <c r="C35" s="6">
        <f>(AVERAGE(K8,N8,Q8)/AVERAGE(K25,N25,Q25))*100</f>
        <v>6.4279344655934851</v>
      </c>
      <c r="D35" s="6">
        <f>(AVERAGE(K9,N9,Q9)/AVERAGE(K25,N25,Q25))*100</f>
        <v>93.572065534406505</v>
      </c>
      <c r="E35" s="6">
        <f>(AVERAGE($K10,$N10,$Q10)/AVERAGE(K25,N25,Q25))*100</f>
        <v>0</v>
      </c>
      <c r="F35" s="6">
        <f>(AVERAGE(K11,N11,Q11)/AVERAGE(K25,N25,Q25))*100</f>
        <v>0</v>
      </c>
      <c r="G35" s="6">
        <f>(AVERAGE(K12,N12,Q12)/AVERAGE(K25,N25,Q25))*100</f>
        <v>0</v>
      </c>
      <c r="H35" s="6">
        <f>(AVERAGE($K13,$N13,$Q13)/AVERAGE(K25,N25,Q25))*100</f>
        <v>0</v>
      </c>
      <c r="I35" s="6">
        <f>(AVERAGE(K14,N14,Q14)/AVERAGE(K25,N25,Q25))*100</f>
        <v>0</v>
      </c>
      <c r="J35" s="6">
        <f>(AVERAGE(K15,N15,Q15)/AVERAGE(K25,N25,Q25))*100</f>
        <v>0</v>
      </c>
      <c r="K35" s="6">
        <f>(AVERAGE(K16,N16,Q16)/AVERAGE(K25,N25,Q25))*100</f>
        <v>0</v>
      </c>
      <c r="L35" s="6">
        <f>(AVERAGE(K17,N17,Q17)/AVERAGE(K25,N25,Q25))*100</f>
        <v>0</v>
      </c>
      <c r="M35" s="6">
        <f>(AVERAGE(K18,N18,Q18)/AVERAGE(K25,N25,Q25))*100</f>
        <v>0</v>
      </c>
      <c r="N35" s="6">
        <f>(AVERAGE(K19,N19,Q19)/AVERAGE(K25,N25,Q25))*100</f>
        <v>0</v>
      </c>
      <c r="O35" s="6">
        <f>(AVERAGE(K20,N20,Q20)/AVERAGE(K25,N25,Q25))*100</f>
        <v>0</v>
      </c>
      <c r="P35" s="6">
        <f>(AVERAGE(K21,N21,Q21)/AVERAGE(K25,N25,Q25))*100</f>
        <v>0</v>
      </c>
      <c r="Q35" s="6">
        <f>(AVERAGE(K22,N22,Q22)/AVERAGE(K25,N25,Q25))*100</f>
        <v>0</v>
      </c>
      <c r="R35" s="6">
        <f>(AVERAGE(K23,N23,Q23)/AVERAGE(K25,N25,Q25))*100</f>
        <v>0</v>
      </c>
      <c r="S35" s="6">
        <f>(AVERAGE(K24,N24,Q24)/AVERAGE(K25,N25,Q25))*100</f>
        <v>0</v>
      </c>
      <c r="T35" s="6"/>
      <c r="U35" s="6"/>
      <c r="V35" s="6">
        <f t="shared" si="2"/>
        <v>93.572065534406505</v>
      </c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spans="1:39">
      <c r="B36" s="1">
        <v>15</v>
      </c>
      <c r="C36" s="6">
        <f>(AVERAGE(T8,W8,Z8)/AVERAGE(T25,W25,Z25))*100</f>
        <v>7.2378136627944549</v>
      </c>
      <c r="D36" s="6">
        <f>(AVERAGE(T9,W9,Z9)/AVERAGE(T25,W25,Z25))*100</f>
        <v>92.762186337205549</v>
      </c>
      <c r="E36" s="6">
        <f>(AVERAGE(T10,W10,Z10)/AVERAGE(T25,W25,Z25))*100</f>
        <v>0</v>
      </c>
      <c r="F36" s="6">
        <f>(AVERAGE(T11,W11,Z11)/AVERAGE(T25,W25,Z25))*100</f>
        <v>0</v>
      </c>
      <c r="G36" s="6">
        <f>(AVERAGE(T12,W12,Z12)/AVERAGE(T25,W25,Z25))*100</f>
        <v>0</v>
      </c>
      <c r="H36" s="6">
        <f>(AVERAGE(T13,W13,Z13)/AVERAGE(T25,W25,Z25))*100</f>
        <v>0</v>
      </c>
      <c r="I36" s="6">
        <f>(AVERAGE(T14,W14,Z14)/AVERAGE(T25,W25,Z25))*100</f>
        <v>0</v>
      </c>
      <c r="J36" s="6">
        <f>(AVERAGE(T15,W15,Z15)/AVERAGE(T25,W25,Z25))*100</f>
        <v>0</v>
      </c>
      <c r="K36" s="6">
        <f>(AVERAGE(T16,W16,Z16)/AVERAGE(T25,W25,Z25))*100</f>
        <v>0</v>
      </c>
      <c r="L36" s="6">
        <f>(AVERAGE(T17,W17,Z17)/AVERAGE(T25,W25,Z25))*100</f>
        <v>0</v>
      </c>
      <c r="M36" s="6">
        <f>(AVERAGE(T18,W18,Z18)/AVERAGE(T25,W25,Z25))*100</f>
        <v>0</v>
      </c>
      <c r="N36" s="6">
        <f>(AVERAGE(T19,W19,Z19)/AVERAGE(T25,W25,Z25))*100</f>
        <v>0</v>
      </c>
      <c r="O36" s="6">
        <f>(AVERAGE(T20,W20,Z20)/AVERAGE(T25,W25,Z25))*100</f>
        <v>0</v>
      </c>
      <c r="P36" s="6">
        <f>(AVERAGE(T21,W21,Z21)/AVERAGE(T25,W25,Z25))*100</f>
        <v>0</v>
      </c>
      <c r="Q36" s="6">
        <f>(AVERAGE(T22,W22,Z22)/AVERAGE(T25,W25,Z25))*100</f>
        <v>0</v>
      </c>
      <c r="R36" s="6">
        <f>(AVERAGE(T23,W23,Z23)/AVERAGE(T25,W25,Z25))*100</f>
        <v>0</v>
      </c>
      <c r="S36" s="6">
        <f>(AVERAGE(T24,W24,Z24)/AVERAGE(T25,W25,Z25))*100</f>
        <v>0</v>
      </c>
      <c r="T36" s="6"/>
      <c r="U36" s="6"/>
      <c r="V36" s="6">
        <f t="shared" si="2"/>
        <v>92.762186337205549</v>
      </c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spans="1:39">
      <c r="B37" s="1">
        <v>30</v>
      </c>
      <c r="C37" s="6">
        <f>(AVERAGE(AC8,AF8,AI8)/AVERAGE(AC25,AF25,AI25))*100</f>
        <v>6.9169962766273949</v>
      </c>
      <c r="D37" s="6">
        <f>(AVERAGE(AC9,AF9,AI9)/AVERAGE(AC25,AF25,AI25))*100</f>
        <v>93.083003723372599</v>
      </c>
      <c r="E37" s="6">
        <f>(AVERAGE(AC10,AF10,AI10)/AVERAGE(AC25,AF25,AI25))*100</f>
        <v>0</v>
      </c>
      <c r="F37" s="6">
        <f>(AVERAGE(AC11,AF11,AI11)/AVERAGE(AC25,AF25,AI25))*100</f>
        <v>0</v>
      </c>
      <c r="G37" s="6">
        <f>(AVERAGE(AC12,AF12,AI12)/AVERAGE(AC25,AF25,AI25))*100</f>
        <v>0</v>
      </c>
      <c r="H37" s="6">
        <f>(AVERAGE(AC13,AF13,AI13)/AVERAGE(AC25,AF25,AI25))*100</f>
        <v>0</v>
      </c>
      <c r="I37" s="6">
        <f>(AVERAGE(AC14,AF14,AI14)/AVERAGE(AC25,AF25,AI25))*100</f>
        <v>0</v>
      </c>
      <c r="J37" s="6">
        <f>(AVERAGE(AC15,AF15,AI15)/AVERAGE(AC25,AF25,AI25))*100</f>
        <v>0</v>
      </c>
      <c r="K37" s="6">
        <f>(AVERAGE(AC16,AF16,AI16)/AVERAGE(AC25,AF25,AI25))*100</f>
        <v>0</v>
      </c>
      <c r="L37" s="6">
        <f>(AVERAGE(AC17,AF17,AI17)/AVERAGE(AC25,AF25,AI25))*100</f>
        <v>0</v>
      </c>
      <c r="M37" s="6">
        <f>(AVERAGE(AC18,AF18,AI18)/AVERAGE(AC25,AF25,AI25))*100</f>
        <v>0</v>
      </c>
      <c r="N37" s="6">
        <f>(AVERAGE(AC19,AF19,AI19)/AVERAGE(AC25,AF25,AI25))*100</f>
        <v>0</v>
      </c>
      <c r="O37" s="6">
        <f>(AVERAGE(AC20,AF20,AI20)/AVERAGE(AC25,AF25,AI25))*100</f>
        <v>0</v>
      </c>
      <c r="P37" s="6">
        <f>(AVERAGE(AC21,AF21,AI21)/AVERAGE(AC25,AF25,AI25))*100</f>
        <v>0</v>
      </c>
      <c r="Q37" s="6">
        <f>(AVERAGE(AC22,AF22,AI22)/AVERAGE(AC25,AF25,AI25))*100</f>
        <v>0</v>
      </c>
      <c r="R37" s="6">
        <f>(AVERAGE(AC23,AF23,AI23)/AVERAGE(AC25,AF25,AI25))*100</f>
        <v>0</v>
      </c>
      <c r="S37" s="6">
        <f>(AVERAGE(AC24,AF24,AI24)/AVERAGE(AC25,AF25,AI25))*100</f>
        <v>0</v>
      </c>
      <c r="T37" s="6"/>
      <c r="U37" s="6"/>
      <c r="V37" s="6">
        <f t="shared" si="2"/>
        <v>93.083003723372599</v>
      </c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spans="1:39">
      <c r="B38" s="1">
        <v>60</v>
      </c>
      <c r="C38" s="6">
        <f>(AVERAGE(AL8,AO8,AR8)/AVERAGE(AL25,AO25,AR25))*100</f>
        <v>5.2547759651662851</v>
      </c>
      <c r="D38" s="6">
        <f>(AVERAGE(AL9,AO9,AR9)/AVERAGE(AL25,AO25,AR25))*100</f>
        <v>94.745224034833726</v>
      </c>
      <c r="E38" s="6">
        <f>(AVERAGE(AL10,AO10,AR10)/AVERAGE(AL25,AO25,AR25))*100</f>
        <v>0</v>
      </c>
      <c r="F38" s="6">
        <f>(AVERAGE(AL11,AO11,AR11)/AVERAGE(AL25,AO25,AR25))*100</f>
        <v>0</v>
      </c>
      <c r="G38" s="6">
        <f>(AVERAGE(AL12,AO12,AR12)/AVERAGE(AL25,AO25,AR25))*100</f>
        <v>0</v>
      </c>
      <c r="H38" s="6">
        <f>(AVERAGE(AL13,AO13,AR13)/AVERAGE(AL25,AO25,AR25))*100</f>
        <v>0</v>
      </c>
      <c r="I38" s="6">
        <f>(AVERAGE(AL14,AO14,AR14)/AVERAGE(AL25,AO25,AR25))*100</f>
        <v>0</v>
      </c>
      <c r="J38" s="6">
        <f>(AVERAGE(AL15,AO15,AR15)/AVERAGE(AL25,AO25,AR25))*100</f>
        <v>0</v>
      </c>
      <c r="K38" s="6">
        <f>(AVERAGE(AL16,AO16,AR16)/AVERAGE(AL25,AO25,AR25))*100</f>
        <v>0</v>
      </c>
      <c r="L38" s="6">
        <f>(AVERAGE(AL17,AO17,AR17)/AVERAGE(AL25,AO25,AR25))*100</f>
        <v>0</v>
      </c>
      <c r="M38" s="6">
        <f>(AVERAGE(AL18,AO18,AR18)/AVERAGE(AL25,AO25,AR25))*100</f>
        <v>0</v>
      </c>
      <c r="N38" s="6">
        <f>(AVERAGE(AL19,AO19,AR19)/AVERAGE(AL25,AO25,AR25))*100</f>
        <v>0</v>
      </c>
      <c r="O38" s="6">
        <f>(AVERAGE(AL20,AO20,AR20)/AVERAGE(AL25,AO25,AR25))*100</f>
        <v>0</v>
      </c>
      <c r="P38" s="6">
        <f>(AVERAGE(AL21,AO21,AR21)/AVERAGE(AL25,AO25,AR25))*100</f>
        <v>0</v>
      </c>
      <c r="Q38" s="6">
        <f>(AVERAGE(AL22,AO22,AR22)/AVERAGE(AL25,AO25,AR25))*100</f>
        <v>0</v>
      </c>
      <c r="R38" s="6">
        <f>(AVERAGE(AL23,AO23,AR23)/AVERAGE(AL25,AO25,AR25))*100</f>
        <v>0</v>
      </c>
      <c r="S38" s="6">
        <f>(AVERAGE(AL24,AO24,AR24)/AVERAGE(AL25,AO25,AR25))*100</f>
        <v>0</v>
      </c>
      <c r="T38" s="6"/>
      <c r="U38" s="6"/>
      <c r="V38" s="6">
        <f t="shared" si="2"/>
        <v>94.745224034833726</v>
      </c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spans="1:39">
      <c r="B39" s="1">
        <v>120</v>
      </c>
      <c r="C39" s="1">
        <f>(AVERAGE(AU8,AX8,BA8)/AVERAGE(AU25,AX25,BA25))*100</f>
        <v>5.3093725716289191</v>
      </c>
      <c r="D39" s="1">
        <f>(AVERAGE(AU9,AX9,BA9)/AVERAGE(AU25,AX25,BA25))*100</f>
        <v>94.690627428371073</v>
      </c>
      <c r="E39" s="1">
        <f>(AVERAGE(AU10,AX10,BA10)/AVERAGE(AU25,AX25,BA25))*100</f>
        <v>0</v>
      </c>
      <c r="F39" s="1">
        <f>(AVERAGE(AU11,AX11,BA11)/AVERAGE(AU25,AX25,BA25))*100</f>
        <v>0</v>
      </c>
      <c r="G39" s="1">
        <f>(AVERAGE(AU12,AX12,BA12)/AVERAGE(AU25,AX25,BA25))*100</f>
        <v>0</v>
      </c>
      <c r="H39" s="1">
        <f>(AVERAGE(AU13,AX13,BA13)/AVERAGE(AU25,AX25,BA25))*100</f>
        <v>0</v>
      </c>
      <c r="I39" s="1">
        <f>(AVERAGE(AU14,AX14,BA14)/AVERAGE(AU25,AX25,BA25))*100</f>
        <v>0</v>
      </c>
      <c r="J39" s="1">
        <f>(AVERAGE(AU15,AX15,BA15)/AVERAGE(AU25,AX25,BA25))*100</f>
        <v>0</v>
      </c>
      <c r="K39" s="1">
        <f>(AVERAGE(AU16,AX16,BA16)/AVERAGE(AU25,AX25,BA25))*100</f>
        <v>0</v>
      </c>
      <c r="L39" s="1">
        <f>(AVERAGE(AU17,AX17,BA17)/AVERAGE(AU25,AX25,BA25))*100</f>
        <v>0</v>
      </c>
      <c r="M39" s="1">
        <f>(AVERAGE(AU18,AX18,BA18)/AVERAGE(AU25,AX25,BA25))*100</f>
        <v>0</v>
      </c>
      <c r="N39" s="1">
        <f>(AVERAGE(AU19,AX19,BA19)/AVERAGE(AU25,AX25,BA25))*100</f>
        <v>0</v>
      </c>
      <c r="O39" s="1">
        <f>(AVERAGE(AU20,AX20,BA20)/AVERAGE(AU25,AX25,BA25))*100</f>
        <v>0</v>
      </c>
      <c r="P39" s="1">
        <f>(AVERAGE(AU21,AX21,BA21)/AVERAGE(AU25,AX25,BA25))*100</f>
        <v>0</v>
      </c>
      <c r="Q39" s="1">
        <f>(AVERAGE(AU22,AX22,BA22)/AVERAGE(AU25,AX25,BA25))*100</f>
        <v>0</v>
      </c>
      <c r="R39" s="1">
        <f>(AVERAGE(AU23,AX23,BA23)/AVERAGE(AU25,AX25,BA25))*100</f>
        <v>0</v>
      </c>
      <c r="S39" s="1">
        <f>(AVERAGE(AU24,AX24,BA24)/AVERAGE(AU25,AX25,BA25))*100</f>
        <v>0</v>
      </c>
      <c r="V39" s="6">
        <f t="shared" si="2"/>
        <v>94.690627428371073</v>
      </c>
    </row>
    <row r="41" spans="1:39">
      <c r="A41" s="1" t="s">
        <v>0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9">
      <c r="B42" s="1" t="s">
        <v>25</v>
      </c>
      <c r="C42" s="4" t="s">
        <v>24</v>
      </c>
      <c r="D42" s="5" t="s">
        <v>23</v>
      </c>
      <c r="E42" s="5" t="s">
        <v>22</v>
      </c>
      <c r="F42" s="5" t="s">
        <v>21</v>
      </c>
      <c r="G42" s="5" t="s">
        <v>20</v>
      </c>
      <c r="H42" s="4" t="s">
        <v>19</v>
      </c>
      <c r="I42" s="4" t="s">
        <v>18</v>
      </c>
      <c r="J42" s="4" t="s">
        <v>17</v>
      </c>
      <c r="K42" s="4" t="s">
        <v>16</v>
      </c>
      <c r="L42" s="4" t="s">
        <v>15</v>
      </c>
      <c r="M42" s="4" t="s">
        <v>14</v>
      </c>
      <c r="N42" s="4" t="s">
        <v>13</v>
      </c>
      <c r="O42" s="4" t="s">
        <v>12</v>
      </c>
      <c r="P42" s="4" t="s">
        <v>11</v>
      </c>
      <c r="Q42" s="4" t="s">
        <v>10</v>
      </c>
      <c r="R42" s="4" t="s">
        <v>9</v>
      </c>
      <c r="S42" s="4" t="s">
        <v>8</v>
      </c>
      <c r="T42" s="4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9">
      <c r="B43" s="1">
        <v>0</v>
      </c>
      <c r="C43" s="8">
        <f>STDEV(((B8/B25)*100),((E8/E25)*100),((H8/H25)*100))</f>
        <v>1.7647577150574649</v>
      </c>
      <c r="D43" s="8">
        <f>STDEV(((B9/B25)*100),((E9/E25)*100),((H9/H25)*100))</f>
        <v>1.7647577150574576</v>
      </c>
      <c r="E43" s="8">
        <f>STDEV(((B10/B25)*100),((E10/E25)*100),((H10/H25)*100))</f>
        <v>0</v>
      </c>
      <c r="F43" s="8">
        <f>STDEV(((B11/B25)*100),((E11/E25)*100),((H11/H25)*100))</f>
        <v>0</v>
      </c>
      <c r="G43" s="8">
        <f>STDEV(((B12/B25)*100),((E12/E25)*100),((H12/H25)*100))</f>
        <v>0</v>
      </c>
      <c r="H43" s="8">
        <f>STDEV(((B13/B25)*100),((E13/E25)*100),((H13/H25)*100))</f>
        <v>0</v>
      </c>
      <c r="I43" s="8">
        <f>STDEV(((B14/B25)*100),((E14/E25)*100),((H14/H25)*100))</f>
        <v>0</v>
      </c>
      <c r="J43" s="8">
        <f>STDEV(((B15/B25)*100),((E15/E25)*100),((H15/H25)*100))</f>
        <v>0</v>
      </c>
      <c r="K43" s="8">
        <f>STDEV(((B16/B25)*100),((E16/E25)*100),((H16/H25)*100))</f>
        <v>0</v>
      </c>
      <c r="L43" s="8">
        <f>STDEV(((B17/B25)*100),((E17/E25)*100),((H17/H25)*100))</f>
        <v>0</v>
      </c>
      <c r="M43" s="8">
        <f>STDEV(((B18/$B$25)*100),((E18/$E$25)*100),((H18/$H$25)*100))</f>
        <v>0</v>
      </c>
      <c r="N43" s="8">
        <f>STDEV(((B19/B25)*100),((E19/E25)*100),((H19/H25)*100))</f>
        <v>0</v>
      </c>
      <c r="O43" s="8">
        <f>STDEV(((B20/B25)*100),((E20/E25)*100),((H20/H25)*100))</f>
        <v>0</v>
      </c>
      <c r="P43" s="8">
        <f>STDEV(((B21/B25)*100),((E21/E25)*100),((H21/H25)*100))</f>
        <v>0</v>
      </c>
      <c r="Q43" s="8">
        <f>STDEV(((B22/B25)*100),((E22/E25)*100),((H22/H25)*100))</f>
        <v>0</v>
      </c>
      <c r="R43" s="8">
        <f>STDEV(((B23/B25)*100),((E23/E25)*100),((H23/H25)*100))</f>
        <v>0</v>
      </c>
      <c r="S43" s="8">
        <f>STDEV(((B24/B25)*100),((E24/E25)*100),((H24/H25)*100))</f>
        <v>0</v>
      </c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9">
      <c r="B44" s="1">
        <v>5</v>
      </c>
      <c r="C44" s="1">
        <f>STDEV(((K8/K25)*100),((N8/N25)*100),((Q8/Q25)*100))</f>
        <v>1.8295549647041567</v>
      </c>
      <c r="D44" s="8">
        <f>STDEV(((K9/K25)*100),((N9/N25)*100),((Q9/Q25)*100))</f>
        <v>1.8295549647041516</v>
      </c>
      <c r="E44" s="8">
        <f>STDEV(((K10/K25)*100),((N10/N25)*100),((Q10/Q25)*100))</f>
        <v>0</v>
      </c>
      <c r="F44" s="8">
        <f>STDEV(((K11/K25)*100),((N11/N25)*100),((Q11/Q25)*100))</f>
        <v>0</v>
      </c>
      <c r="G44" s="8">
        <f>STDEV(((K12/K25)*100),((N12/N25)*100),((Q12/Q25)*100))</f>
        <v>0</v>
      </c>
      <c r="H44" s="8">
        <f>STDEV(((K13/K25)*100),((N13/N25)*100),((Q13/Q25)*100))</f>
        <v>0</v>
      </c>
      <c r="I44" s="8">
        <f>STDEV(((K14/K25)*100),((N14/N25)*100),((Q14/Q25)*100))</f>
        <v>0</v>
      </c>
      <c r="J44" s="8">
        <f>STDEV(((K15/K25)*100),((N15/N25)*100),((Q15/Q25)*100))</f>
        <v>0</v>
      </c>
      <c r="K44" s="8">
        <f>STDEV(((K16/K25)*100),((N16/N25)*100),((Q16/Q25)*100))</f>
        <v>0</v>
      </c>
      <c r="L44" s="8">
        <f>STDEV((($K17/$K$25)*100),(($N17/$N$25)*100),(($Q17/$Q$25)*100))</f>
        <v>0</v>
      </c>
      <c r="M44" s="8">
        <f>STDEV((($K18/$K$25)*100),(($N18/$N$25)*100),(($Q18/$Q$25)*100))</f>
        <v>0</v>
      </c>
      <c r="N44" s="8">
        <f>STDEV((($K19/$K$25)*100),(($N19/$N$25)*100),(($Q19/$Q$25)*100))</f>
        <v>0</v>
      </c>
      <c r="O44" s="8">
        <f>STDEV((($K20/$K$25)*100),(($N20/$N$25)*100),(($Q20/$Q$25)*100))</f>
        <v>0</v>
      </c>
      <c r="P44" s="8">
        <f>STDEV((($K21/$K$25)*100),(($N21/$N$25)*100),(($Q21/$Q$25)*100))</f>
        <v>0</v>
      </c>
      <c r="Q44" s="8">
        <f>STDEV((($K22/$K$25)*100),(($N22/$N$25)*100),(($Q22/$Q$25)*100))</f>
        <v>0</v>
      </c>
      <c r="R44" s="8">
        <f>STDEV((($K23/$K$25)*100),(($N23/$N$25)*100),(($Q23/$Q$25)*100))</f>
        <v>0</v>
      </c>
      <c r="S44" s="8">
        <f>STDEV((($K24/$K$25)*100),(($N24/$N$25)*100),(($Q24/$Q$25)*100))</f>
        <v>0</v>
      </c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9">
      <c r="B45" s="1">
        <v>15</v>
      </c>
      <c r="C45" s="1">
        <f>STDEV(((T8/T25)*100),((W8/W25)*100),((Z8/Z25)*100))</f>
        <v>2.1009875200224024</v>
      </c>
      <c r="D45" s="8">
        <f>STDEV(((T9/T25)*100),((W9/W25)*100),((Z9/Z25)*100))</f>
        <v>2.1009875200223989</v>
      </c>
      <c r="E45" s="8">
        <f>STDEV(((T10/T25)*100),((W10/W25)*100),((Z10/Z25)*100))</f>
        <v>0</v>
      </c>
      <c r="F45" s="8">
        <f>STDEV(((T11/T25)*100),((W11/W25)*100),((Z11/Z25)*100))</f>
        <v>0</v>
      </c>
      <c r="G45" s="8">
        <f>STDEV(((T12/T25)*100),((W12/W25)*100),((Z12/Z25)*100))</f>
        <v>0</v>
      </c>
      <c r="H45" s="8">
        <f>STDEV(((T13/T25)*100),((W13/W25)*100),((Z13/Z25)*100))</f>
        <v>0</v>
      </c>
      <c r="I45" s="8">
        <f>STDEV(((T14/T25)*100),((W14/W25)*100),((Z14/Z25)*100))</f>
        <v>0</v>
      </c>
      <c r="J45" s="8">
        <f>STDEV(((T15/T25)*100),((W15/W25)*100),((Z15/Z25)*100))</f>
        <v>0</v>
      </c>
      <c r="K45" s="8">
        <f>STDEV(((T16/T25)*100),((W16/W25)*100),((Z16/Z25)*100))</f>
        <v>0</v>
      </c>
      <c r="L45" s="8">
        <f>STDEV((($T17/$T$25)*100),(($W17/$W$25)*100),(($Z17/$Z$25)*100))</f>
        <v>0</v>
      </c>
      <c r="M45" s="8">
        <f>STDEV((($T18/$T$25)*100),(($W18/$W$25)*100),(($Z18/$Z$25)*100))</f>
        <v>0</v>
      </c>
      <c r="N45" s="8">
        <f>STDEV((($T19/$T$25)*100),(($W19/$W$25)*100),(($Z19/$Z$25)*100))</f>
        <v>0</v>
      </c>
      <c r="O45" s="8">
        <f>STDEV((($T20/$T$25)*100),(($W20/$W$25)*100),(($Z20/$Z$25)*100))</f>
        <v>0</v>
      </c>
      <c r="P45" s="8">
        <f>STDEV((($T21/$T$25)*100),(($W21/$W$25)*100),(($Z21/$Z$25)*100))</f>
        <v>0</v>
      </c>
      <c r="Q45" s="8">
        <f>STDEV((($T22/$T$25)*100),(($W22/$W$25)*100),(($Z22/$Z$25)*100))</f>
        <v>0</v>
      </c>
      <c r="R45" s="8">
        <f>STDEV((($T23/$T$25)*100),(($W23/$W$25)*100),(($Z23/$Z$25)*100))</f>
        <v>0</v>
      </c>
      <c r="S45" s="8">
        <f>STDEV((($T24/$T$25)*100),(($W24/$W$25)*100),(($Z24/$Z$25)*100))</f>
        <v>0</v>
      </c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9">
      <c r="B46" s="1">
        <v>30</v>
      </c>
      <c r="C46" s="1">
        <f>STDEV(((AC8/AC25)*100),((AF8/AF25)*100),((AI8/AI25)*100))</f>
        <v>1.6003463941822973</v>
      </c>
      <c r="D46" s="8">
        <f>STDEV(((AC9/AC25)*100),((AF9/AF25)*100),((AI9/AI25)*100))</f>
        <v>1.6003463941823057</v>
      </c>
      <c r="E46" s="8">
        <f>STDEV(((AC10/AC25)*100),((AF10/AF25)*100),((AI10/AI25)*100))</f>
        <v>0</v>
      </c>
      <c r="F46" s="8">
        <f>STDEV(((AC11/AC25)*100),((AF11/AF25)*100),((AI11/AI25)*100))</f>
        <v>0</v>
      </c>
      <c r="G46" s="8">
        <f>STDEV(((AC12/AC25)*100),((AF12/AF25)*100),((AI12/AI25)*100))</f>
        <v>0</v>
      </c>
      <c r="H46" s="8">
        <f>STDEV(((AC13/AC25)*100),((AF13/AF25)*100),((AI13/AI25)*100))</f>
        <v>0</v>
      </c>
      <c r="I46" s="8">
        <f>STDEV(((AC14/AC25)*100),((AF14/AF25)*100),((AI14/AI25)*100))</f>
        <v>0</v>
      </c>
      <c r="J46" s="8">
        <f>STDEV(((AC15/AC25)*100),((AF15/AF25)*100),((AI15/AI25)*100))</f>
        <v>0</v>
      </c>
      <c r="K46" s="8">
        <f>STDEV(((AC16/AC25)*100),((AF16/AF25)*100),((AI16/AI25)*100))</f>
        <v>0</v>
      </c>
      <c r="L46" s="8">
        <f>STDEV((($AC$17/$AC$25)*100),(($AF$17/$AF$25)*100),(($AI$17/$AI$25)*100))</f>
        <v>0</v>
      </c>
      <c r="M46" s="8">
        <f>STDEV((($AC$18/$AC$25)*100),(($AF$18/$AF$25)*100),(($AI$18/$AI$25)*100))</f>
        <v>0</v>
      </c>
      <c r="N46" s="8">
        <f>STDEV((($AC$19/$AC$25)*100),(($AF$19/$AF$25)*100),(($AI$19/$AI$25)*100))</f>
        <v>0</v>
      </c>
      <c r="O46" s="8">
        <f>STDEV((($AC$20/$AC$25)*100),(($AF$20/$AF$25)*100),(($AI$20/$AI$25)*100))</f>
        <v>0</v>
      </c>
      <c r="P46" s="8">
        <f>STDEV((($AC$21/$AC$25)*100),(($AF$21/$AF$25)*100),(($AI$21/$AI$25)*100))</f>
        <v>0</v>
      </c>
      <c r="Q46" s="8">
        <f>STDEV((($AC$22/$AC$25)*100),(($AF$22/$AF$25)*100),(($AI$22/$AI$25)*100))</f>
        <v>0</v>
      </c>
      <c r="R46" s="8">
        <f>STDEV((($AC$23/$AC$25)*100),(($AF$23/$AF$25)*100),(($AI$23/$AI$25)*100))</f>
        <v>0</v>
      </c>
      <c r="S46" s="8">
        <f>STDEV((($AC$24/$AC$25)*100),(($AF$24/$AF$25)*100),(($AI$24/$AI$25)*100))</f>
        <v>0</v>
      </c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9">
      <c r="B47" s="1">
        <v>60</v>
      </c>
      <c r="C47" s="1">
        <f>STDEV(((AL8/AL25)*100),((AO8/AO25)*100),((AR8/AR25)*100))</f>
        <v>4.8062669078548739</v>
      </c>
      <c r="D47" s="8">
        <f>STDEV(((AL9/AL25)*100),((AO9/AO25)*100),((AR9/AR25)*100))</f>
        <v>4.8062669078548721</v>
      </c>
      <c r="E47" s="8">
        <f>STDEV(((AL10/AL25)*100),((AO10/AO25)*100),((AR10/AR25)*100))</f>
        <v>0</v>
      </c>
      <c r="F47" s="8">
        <f>STDEV(((AL11/AL25)*100),((AO11/AO25)*100),((AR11/AR25)*100))</f>
        <v>0</v>
      </c>
      <c r="G47" s="8">
        <f>STDEV(((AL12/AL25)*100),((AO12/AO25)*100),((AR12/AR25)*100))</f>
        <v>0</v>
      </c>
      <c r="H47" s="8">
        <f>STDEV(((AL13/AL25)*100),((AO13/AO25)*100),((AR13/AR25)*100))</f>
        <v>0</v>
      </c>
      <c r="I47" s="8">
        <f>STDEV(((AL14/AL25)*100),((AO14/AO25)*100),((AR14/AR25)*100))</f>
        <v>0</v>
      </c>
      <c r="J47" s="8">
        <f>STDEV(((AL15/AL25)*100),((AO15/AO25)*100),((AR15/AR25)*100))</f>
        <v>0</v>
      </c>
      <c r="K47" s="8">
        <f>STDEV(((AL16/AL25)*100),((AO16/AO25)*100),((AR16/AR25)*100))</f>
        <v>0</v>
      </c>
      <c r="L47" s="8">
        <f>STDEV((($AL$17/$AL$25)*100),(($AO$17/$AO$25)*100),(($AR$17/$AR$25)*100))</f>
        <v>0</v>
      </c>
      <c r="M47" s="8">
        <f>STDEV((($AL$18/$AL$25)*100),(($AO$18/$AO$25)*100),(($AR$18/$AR$25)*100))</f>
        <v>0</v>
      </c>
      <c r="N47" s="8">
        <f>STDEV((($AL$19/$AL$25)*100),(($AO$19/$AO$25)*100),(($AR$19/$AR$25)*100))</f>
        <v>0</v>
      </c>
      <c r="O47" s="8">
        <f>STDEV((($AL$20/$AL$25)*100),(($AO$20/$AO$25)*100),(($AR$20/$AR$25)*100))</f>
        <v>0</v>
      </c>
      <c r="P47" s="8">
        <f>STDEV((($AL$21/$AL$25)*100),(($AO$21/$AO$25)*100),(($AR$21/$AR$25)*100))</f>
        <v>0</v>
      </c>
      <c r="Q47" s="8">
        <f>STDEV((($AL$22/$AL$25)*100),(($AO$22/$AO$25)*100),(($AR$22/$AR$25)*100))</f>
        <v>0</v>
      </c>
      <c r="R47" s="8">
        <f>STDEV((($AL$23/$AL$25)*100),(($AO$23/$AO$25)*100),(($AR$23/$AR$25)*100))</f>
        <v>0</v>
      </c>
      <c r="S47" s="8">
        <f>STDEV((($AL$24/$AL$25)*100),(($AO$24/$AO$25)*100),(($AR$24/$AR$25)*100))</f>
        <v>0</v>
      </c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9">
      <c r="B48" s="1">
        <v>120</v>
      </c>
      <c r="C48" s="1">
        <f>STDEV(((AU8/AU25)*100),((AX8/AX25)*100),((BA8/BA25)*100))</f>
        <v>1.090651760939958</v>
      </c>
      <c r="D48" s="8">
        <f>STDEV(((AU9/AU25)*100),((AX9/AX25)*100),((BA9/BA25)*100))</f>
        <v>1.0906517609399538</v>
      </c>
      <c r="E48" s="8">
        <f>STDEV(((AU10/AU25)*100),((AX10/AX25)*100),((BA10/BA25)*100))</f>
        <v>0</v>
      </c>
      <c r="F48" s="8">
        <f>STDEV(((AU11/AU25)*100),((AX11/AX25)*100),((BA11/BA25)*100))</f>
        <v>0</v>
      </c>
      <c r="G48" s="8">
        <f>STDEV(((AU12/AU25)*100),((AX12/AX25)*100),((BA12/BA25)*100))</f>
        <v>0</v>
      </c>
      <c r="H48" s="8">
        <f>STDEV(((AU13/AU25)*100),((AX13/AX25)*100),((BA13/BA25)*100))</f>
        <v>0</v>
      </c>
      <c r="I48" s="8">
        <f>STDEV(((AU14/AU25)*100),((AX14/AX25)*100),((BA14/BA25)*100))</f>
        <v>0</v>
      </c>
      <c r="J48" s="8">
        <f>STDEV(((AU15/AU25)*100),((AX15/AX25)*100),((BA15/BA25)*100))</f>
        <v>0</v>
      </c>
      <c r="K48" s="8">
        <f>STDEV(((AU16/AU25)*100),((AX16/AX25)*100),((BA16/BA25)*100))</f>
        <v>0</v>
      </c>
      <c r="L48" s="8">
        <f>STDEV((($AU$17/$AU$25)*100),(($AX$17/$AX$25)*100),(($BA$17/$BA$25)*100))</f>
        <v>0</v>
      </c>
      <c r="M48" s="8">
        <f>STDEV((($AU$18/$AU$25)*100),(($AX$18/$AX$25)*100),(($BA$18/$BA$25)*100))</f>
        <v>0</v>
      </c>
      <c r="N48" s="8">
        <f>STDEV((($AU$19/$AU$25)*100),(($AX$19/$AX$25)*100),(($BA$19/$BA$25)*100))</f>
        <v>0</v>
      </c>
      <c r="O48" s="8">
        <f>STDEV((($AU$20/$AU$25)*100),(($AX$20/$AX$25)*100),(($BA$20/$BA$25)*100))</f>
        <v>0</v>
      </c>
      <c r="P48" s="8">
        <f>STDEV((($AU$21/$AU$25)*100),(($AX$21/$AX$25)*100),(($BA$21/$BA$25)*100))</f>
        <v>0</v>
      </c>
      <c r="Q48" s="8">
        <f>STDEV((($AU$22/$AU$25)*100),(($AX$22/$AX$25)*100),(($BA$22/$BA$25)*100))</f>
        <v>0</v>
      </c>
      <c r="R48" s="8">
        <f>STDEV((($AU$23/$AU$25)*100),(($AX$23/$AX$25)*100),(($BA$23/$BA$25)*100))</f>
        <v>0</v>
      </c>
      <c r="S48" s="8">
        <f>STDEV((($AU$24/$AU$25)*100),(($AX$24/$AX$25)*100),(($BA$24/$BA$25)*100))</f>
        <v>0</v>
      </c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22"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 spans="1:22">
      <c r="A50" s="1" t="s">
        <v>7</v>
      </c>
      <c r="B50" s="1" t="s">
        <v>6</v>
      </c>
      <c r="C50" s="3" t="s">
        <v>5</v>
      </c>
      <c r="D50" s="3" t="s">
        <v>4</v>
      </c>
      <c r="E50" s="3" t="s">
        <v>3</v>
      </c>
      <c r="F50" s="3" t="s">
        <v>2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 spans="1:22">
      <c r="A51" s="1" t="s">
        <v>1</v>
      </c>
      <c r="B51" s="1">
        <f>(AVERAGE(K25,N25,Q25)/AVERAGE(B25,E25,H25))</f>
        <v>1.0084184236610865</v>
      </c>
      <c r="C51" s="1">
        <f>(AVERAGE(T25,W25,Z25)/AVERAGE(B25,E25,H25))</f>
        <v>1.1813458363421998</v>
      </c>
      <c r="D51" s="1">
        <f>(AVERAGE(AC25,AF25,AI25)/AVERAGE(B25,E25,H25))</f>
        <v>0.80900541526343017</v>
      </c>
      <c r="E51" s="1">
        <f>(AVERAGE(AL25,AO25,AR25)/AVERAGE(B25,E25,H25))</f>
        <v>0.7826932769160726</v>
      </c>
      <c r="F51" s="1">
        <f>(AVERAGE(AU25,AX25,BA25)/AVERAGE(B25,E25,H25))</f>
        <v>1.3396331194047431</v>
      </c>
    </row>
    <row r="52" spans="1:22">
      <c r="A52" s="1" t="s">
        <v>0</v>
      </c>
      <c r="B52" s="1">
        <f>STDEV((K25/B25),(N25/E25),(Q25/H25))</f>
        <v>0.48424820559163362</v>
      </c>
      <c r="C52" s="1">
        <f>STDEV((T25/B25),(W25/E25),(Z25/H25))</f>
        <v>0.33562243495118915</v>
      </c>
      <c r="D52" s="1">
        <f>STDEV((AC25/B25),(AF25/E25),(AI25/H25))</f>
        <v>0.52418525524653403</v>
      </c>
      <c r="E52" s="1">
        <f>STDEV((AL25/B25),(AO25/E25),(AR25/H25))</f>
        <v>0.23967010847774259</v>
      </c>
      <c r="F52" s="1">
        <f>STDEV((AU25/B25),(AX25/E25),(BA25/H25))</f>
        <v>0.63071676132892029</v>
      </c>
    </row>
    <row r="53" spans="1:22">
      <c r="A53" s="1" t="s">
        <v>30</v>
      </c>
      <c r="B53" s="1" t="e">
        <f>TTEST((K25,N25,Q25),(B25,E25,H25),2,3)</f>
        <v>#VALUE!</v>
      </c>
      <c r="C53" s="1" t="e">
        <f>TTEST((T25,W25,Z25),(B25,E25,H2),2,1)</f>
        <v>#VALUE!</v>
      </c>
      <c r="D53" s="1" t="e">
        <f>TTEST((AC25,AF25,AI25),(B25,E25,H25),2,1)</f>
        <v>#VALUE!</v>
      </c>
      <c r="E53" s="1" t="e">
        <f>TTEST((AL25,AO25,AR25),(B25,E25,H25),2,1)</f>
        <v>#VALUE!</v>
      </c>
      <c r="F53" s="1" t="e">
        <f>TTEST((AU25,AX25,BA25),(B25,E25,H25),2,1)</f>
        <v>#VALUE!</v>
      </c>
    </row>
    <row r="54" spans="1:22">
      <c r="A54" s="7" t="s">
        <v>29</v>
      </c>
    </row>
    <row r="55" spans="1:22">
      <c r="A55" s="1" t="s">
        <v>27</v>
      </c>
    </row>
    <row r="56" spans="1:22">
      <c r="B56" s="1" t="s">
        <v>25</v>
      </c>
      <c r="C56" s="4" t="s">
        <v>24</v>
      </c>
      <c r="D56" s="5" t="s">
        <v>23</v>
      </c>
      <c r="E56" s="5" t="s">
        <v>22</v>
      </c>
      <c r="F56" s="5" t="s">
        <v>21</v>
      </c>
      <c r="G56" s="5" t="s">
        <v>20</v>
      </c>
      <c r="H56" s="4" t="s">
        <v>19</v>
      </c>
      <c r="I56" s="4" t="s">
        <v>18</v>
      </c>
      <c r="J56" s="4" t="s">
        <v>17</v>
      </c>
      <c r="K56" s="4" t="s">
        <v>16</v>
      </c>
      <c r="L56" s="4" t="s">
        <v>15</v>
      </c>
      <c r="M56" s="4" t="s">
        <v>14</v>
      </c>
      <c r="N56" s="4" t="s">
        <v>13</v>
      </c>
      <c r="O56" s="4" t="s">
        <v>12</v>
      </c>
      <c r="P56" s="4" t="s">
        <v>11</v>
      </c>
      <c r="Q56" s="4" t="s">
        <v>10</v>
      </c>
      <c r="R56" s="4" t="s">
        <v>9</v>
      </c>
      <c r="S56" s="4" t="s">
        <v>8</v>
      </c>
      <c r="T56" s="4"/>
      <c r="V56" s="1" t="s">
        <v>26</v>
      </c>
    </row>
    <row r="57" spans="1:22">
      <c r="B57" s="1">
        <v>0</v>
      </c>
      <c r="C57" s="6">
        <f>(AVERAGE(C8,F8,I8)/AVERAGE(C25,F25,I25))*100</f>
        <v>5.9173141931046445</v>
      </c>
      <c r="D57" s="6">
        <f>(AVERAGE(C9,F9,I9)/AVERAGE(C25,F25,I25))*100</f>
        <v>94.08268580689537</v>
      </c>
      <c r="E57" s="6">
        <f>(AVERAGE(C10,F10,I10)/AVERAGE(C25,F25,I25))*100</f>
        <v>0</v>
      </c>
      <c r="F57" s="6">
        <f>(AVERAGE(C11,F11,I11)/AVERAGE(C25,F25,I25))*100</f>
        <v>0</v>
      </c>
      <c r="G57" s="6">
        <f>(AVERAGE($C12,$F12,$I12)/AVERAGE($C$25,$F$25,$I$25))*100</f>
        <v>0</v>
      </c>
      <c r="H57" s="6">
        <f>(AVERAGE($C13,$F13,$I13)/AVERAGE($C$25,$F$25,$I$25))*100</f>
        <v>0</v>
      </c>
      <c r="I57" s="6">
        <f>(AVERAGE($C14,$F14,$I14)/AVERAGE($C$25,$F$25,$I$25))*100</f>
        <v>0</v>
      </c>
      <c r="J57" s="6">
        <f>(AVERAGE($C15,$F15,$I15)/AVERAGE($C$25,$F$25,$I$25))*100</f>
        <v>0</v>
      </c>
      <c r="K57" s="6">
        <f>(AVERAGE($C16,$F16,$I16)/AVERAGE($C$25,$F$25,$I$25))*100</f>
        <v>0</v>
      </c>
      <c r="L57" s="6">
        <f>(AVERAGE($C17,$F17,$I17)/AVERAGE($C$25,$F$25,$I$25))*100</f>
        <v>0</v>
      </c>
      <c r="M57" s="6">
        <f>(AVERAGE($C18,$F18,$I18)/AVERAGE($C$25,$F$25,$I$25))*100</f>
        <v>0</v>
      </c>
      <c r="N57" s="6">
        <f>(AVERAGE($C19,$F19,$I19)/AVERAGE($C$25,$F$25,$I$25))*100</f>
        <v>0</v>
      </c>
      <c r="O57" s="6">
        <f>(AVERAGE($C20,$F20,$I20)/AVERAGE($C$25,$F$25,$I$25))*100</f>
        <v>0</v>
      </c>
      <c r="P57" s="6">
        <f>(AVERAGE($C21,$F21,$I21)/AVERAGE($C$25,$F$25,$I$25))*100</f>
        <v>0</v>
      </c>
      <c r="Q57" s="6">
        <f>(AVERAGE($C22,$F22,$I22)/AVERAGE($C$25,$F$25,$I$25))*100</f>
        <v>0</v>
      </c>
      <c r="R57" s="6">
        <f>(AVERAGE($C23,$F23,$I23)/AVERAGE($C$25,$F$25,$I$25))*100</f>
        <v>0</v>
      </c>
      <c r="S57" s="6">
        <f>(AVERAGE($C24,$F24,$I24)/AVERAGE($C$25,$F$25,$I$25))*100</f>
        <v>0</v>
      </c>
      <c r="T57" s="6"/>
      <c r="U57" s="6"/>
      <c r="V57" s="6">
        <f t="shared" ref="V57:V62" si="3">SUM(D57:T57)</f>
        <v>94.08268580689537</v>
      </c>
    </row>
    <row r="58" spans="1:22">
      <c r="B58" s="1">
        <v>5</v>
      </c>
      <c r="C58" s="6">
        <f>(AVERAGE(L8,O8,R8)/AVERAGE(L25,O25,R25))*100</f>
        <v>7.9430796425153787</v>
      </c>
      <c r="D58" s="6">
        <f>(AVERAGE(L9,O9,R9)/AVERAGE(L25,O25,R25))*100</f>
        <v>92.056920357484643</v>
      </c>
      <c r="E58" s="6">
        <f>(AVERAGE(L10,O10,R10)/AVERAGE(L25,O25,R25))*100</f>
        <v>0</v>
      </c>
      <c r="F58" s="6">
        <f>(AVERAGE(L11,O11,R11)/AVERAGE(L25,O25,R25))*100</f>
        <v>0</v>
      </c>
      <c r="G58" s="6">
        <f>(AVERAGE($L12,$O12,$R12)/AVERAGE($L$25,$O$25,$R$25))*100</f>
        <v>0</v>
      </c>
      <c r="H58" s="6">
        <f>(AVERAGE($L13,$O13,$R13)/AVERAGE($L$25,$O$25,$R$25))*100</f>
        <v>0</v>
      </c>
      <c r="I58" s="6">
        <f>(AVERAGE($L14,$O14,$R14)/AVERAGE($L$25,$O$25,$R$25))*100</f>
        <v>0</v>
      </c>
      <c r="J58" s="6">
        <f>(AVERAGE($L15,$O15,$R15)/AVERAGE($L$25,$O$25,$R$25))*100</f>
        <v>0</v>
      </c>
      <c r="K58" s="6">
        <f>(AVERAGE($L16,$O16,$R16)/AVERAGE($L$25,$O$25,$R$25))*100</f>
        <v>0</v>
      </c>
      <c r="L58" s="6">
        <f>(AVERAGE($L17,$O17,$R17)/AVERAGE($L$25,$O$25,$R$25))*100</f>
        <v>0</v>
      </c>
      <c r="M58" s="6">
        <f>(AVERAGE($L18,$O18,$R18)/AVERAGE($L$25,$O$25,$R$25))*100</f>
        <v>0</v>
      </c>
      <c r="N58" s="6">
        <f>(AVERAGE($L19,$O19,$R19)/AVERAGE($L$25,$O$25,$R$25))*100</f>
        <v>0</v>
      </c>
      <c r="O58" s="6">
        <f>(AVERAGE($L20,$O20,$R20)/AVERAGE($L$25,$O$25,$R$25))*100</f>
        <v>0</v>
      </c>
      <c r="P58" s="6">
        <f>(AVERAGE($L21,$O21,$R21)/AVERAGE($L$25,$O$25,$R$25))*100</f>
        <v>0</v>
      </c>
      <c r="Q58" s="6">
        <f>(AVERAGE($L22,$O22,$R22)/AVERAGE($L$25,$O$25,$R$25))*100</f>
        <v>0</v>
      </c>
      <c r="R58" s="6">
        <f>(AVERAGE($L23,$O23,$R23)/AVERAGE($L$25,$O$25,$R$25))*100</f>
        <v>0</v>
      </c>
      <c r="S58" s="6">
        <f>(AVERAGE($L24,$O24,$R24)/AVERAGE($L$25,$O$25,$R$25))*100</f>
        <v>0</v>
      </c>
      <c r="T58" s="6"/>
      <c r="U58" s="6"/>
      <c r="V58" s="6">
        <f t="shared" si="3"/>
        <v>92.056920357484643</v>
      </c>
    </row>
    <row r="59" spans="1:22">
      <c r="B59" s="1">
        <v>15</v>
      </c>
      <c r="C59" s="6">
        <f>(AVERAGE(U8,X8,AA8)/AVERAGE(U25,X25,AA25))*100</f>
        <v>5.4309962807656129</v>
      </c>
      <c r="D59" s="6">
        <f>(AVERAGE(U9,X9,AA9)/AVERAGE(U25,X25,AA25))*100</f>
        <v>94.569003719234374</v>
      </c>
      <c r="E59" s="6">
        <f>(AVERAGE(U10,X10,AA10)/AVERAGE(U25,X25,AA25))*100</f>
        <v>0</v>
      </c>
      <c r="F59" s="6">
        <f>(AVERAGE(U11,X11,AA11)/AVERAGE(U25,X25,AA25))*100</f>
        <v>0</v>
      </c>
      <c r="G59" s="6">
        <f>(AVERAGE($U12,$X12,$AA12)/AVERAGE($U$25,$X$25,$AA$25))*100</f>
        <v>0</v>
      </c>
      <c r="H59" s="6">
        <f>(AVERAGE($U13,$X13,$AA13)/AVERAGE($U$25,$X$25,$AA$25))*100</f>
        <v>0</v>
      </c>
      <c r="I59" s="6">
        <f>(AVERAGE($U14,$X14,$AA14)/AVERAGE($U$25,$X$25,$AA$25))*100</f>
        <v>0</v>
      </c>
      <c r="J59" s="6">
        <f>(AVERAGE($U15,$X15,$AA15)/AVERAGE($U$25,$X$25,$AA$25))*100</f>
        <v>0</v>
      </c>
      <c r="K59" s="6">
        <f>(AVERAGE($U16,$X16,$AA16)/AVERAGE($U$25,$X$25,$AA$25))*100</f>
        <v>0</v>
      </c>
      <c r="L59" s="6">
        <f>(AVERAGE($U17,$X17,$AA17)/AVERAGE($U$25,$X$25,$AA$25))*100</f>
        <v>0</v>
      </c>
      <c r="M59" s="6">
        <f>(AVERAGE($U18,$X18,$AA18)/AVERAGE($U$25,$X$25,$AA$25))*100</f>
        <v>0</v>
      </c>
      <c r="N59" s="6">
        <f>(AVERAGE($U19,$X19,$AA19)/AVERAGE($U$25,$X$25,$AA$25))*100</f>
        <v>0</v>
      </c>
      <c r="O59" s="6">
        <f>(AVERAGE($U20,$X20,$AA20)/AVERAGE($U$25,$X$25,$AA$25))*100</f>
        <v>0</v>
      </c>
      <c r="P59" s="6">
        <f>(AVERAGE($U21,$X21,$AA21)/AVERAGE($U$25,$X$25,$AA$25))*100</f>
        <v>0</v>
      </c>
      <c r="Q59" s="6">
        <f>(AVERAGE($U22,$X22,$AA22)/AVERAGE($U$25,$X$25,$AA$25))*100</f>
        <v>0</v>
      </c>
      <c r="R59" s="6">
        <f>(AVERAGE($U23,$X23,$AA23)/AVERAGE($U$25,$X$25,$AA$25))*100</f>
        <v>0</v>
      </c>
      <c r="S59" s="6">
        <f>(AVERAGE($U24,$X24,$AA24)/AVERAGE($U$25,$X$25,$AA$25))*100</f>
        <v>0</v>
      </c>
      <c r="T59" s="6"/>
      <c r="U59" s="6"/>
      <c r="V59" s="6">
        <f t="shared" si="3"/>
        <v>94.569003719234374</v>
      </c>
    </row>
    <row r="60" spans="1:22">
      <c r="B60" s="1">
        <v>30</v>
      </c>
      <c r="C60" s="6">
        <f>(AVERAGE(AD8,AG8,AJ8)/AVERAGE(AD25,AG25,AJ25))*100</f>
        <v>4.6291697580325382</v>
      </c>
      <c r="D60" s="6">
        <f>(AVERAGE(AD9,AG9,AJ9)/AVERAGE(AD25,AG25,AJ25))*100</f>
        <v>95.370830241967454</v>
      </c>
      <c r="E60" s="6">
        <f>(AVERAGE(AD10,AG10,AJ10)/AVERAGE(AD25,AG25,AJ25))*100</f>
        <v>0</v>
      </c>
      <c r="F60" s="6">
        <f>(AVERAGE(AD11,AG11,AJ11)/AVERAGE(AD25,AG25,AJ25))*100</f>
        <v>0</v>
      </c>
      <c r="G60" s="6">
        <f>(AVERAGE($AD12,$AG12,$AJ12)/AVERAGE($AD$25,$AG$25,$AJ$25))*100</f>
        <v>0</v>
      </c>
      <c r="H60" s="6">
        <f>(AVERAGE($AD13,$AG13,$AJ13)/AVERAGE($AD$25,$AG$25,$AJ$25))*100</f>
        <v>0</v>
      </c>
      <c r="I60" s="6">
        <f>(AVERAGE($AD14,$AG14,$AJ14)/AVERAGE($AD$25,$AG$25,$AJ$25))*100</f>
        <v>0</v>
      </c>
      <c r="J60" s="6">
        <f>(AVERAGE($AD15,$AG15,$AJ15)/AVERAGE($AD$25,$AG$25,$AJ$25))*100</f>
        <v>0</v>
      </c>
      <c r="K60" s="6">
        <f>(AVERAGE($AD16,$AG16,$AJ16)/AVERAGE($AD$25,$AG$25,$AJ$25))*100</f>
        <v>0</v>
      </c>
      <c r="L60" s="6">
        <f>(AVERAGE($AD17,$AG17,$AJ17)/AVERAGE($AD$25,$AG$25,$AJ$25))*100</f>
        <v>0</v>
      </c>
      <c r="M60" s="6">
        <f>(AVERAGE($AD18,$AG18,$AJ18)/AVERAGE($AD$25,$AG$25,$AJ$25))*100</f>
        <v>0</v>
      </c>
      <c r="N60" s="6">
        <f>(AVERAGE($AD19,$AG19,$AJ19)/AVERAGE($AD$25,$AG$25,$AJ$25))*100</f>
        <v>0</v>
      </c>
      <c r="O60" s="6">
        <f>(AVERAGE($AD20,$AG20,$AJ20)/AVERAGE($AD$25,$AG$25,$AJ$25))*100</f>
        <v>0</v>
      </c>
      <c r="P60" s="6">
        <f>(AVERAGE($AD21,$AG21,$AJ21)/AVERAGE($AD$25,$AG$25,$AJ$25))*100</f>
        <v>0</v>
      </c>
      <c r="Q60" s="6">
        <f>(AVERAGE($AD22,$AG22,$AJ22)/AVERAGE($AD$25,$AG$25,$AJ$25))*100</f>
        <v>0</v>
      </c>
      <c r="R60" s="6">
        <f>(AVERAGE($AD23,$AG23,$AJ23)/AVERAGE($AD$25,$AG$25,$AJ$25))*100</f>
        <v>0</v>
      </c>
      <c r="S60" s="6">
        <f>(AVERAGE($AD24,$AG24,$AJ24)/AVERAGE($AD$25,$AG$25,$AJ$25))*100</f>
        <v>0</v>
      </c>
      <c r="T60" s="6"/>
      <c r="U60" s="6"/>
      <c r="V60" s="6">
        <f t="shared" si="3"/>
        <v>95.370830241967454</v>
      </c>
    </row>
    <row r="61" spans="1:22">
      <c r="B61" s="1">
        <v>60</v>
      </c>
      <c r="C61" s="6">
        <f>(AVERAGE(AM8,AP8,AS8)/AVERAGE(AM25,AP25,AS25))*100</f>
        <v>6.6631656205865859</v>
      </c>
      <c r="D61" s="6">
        <f>(AVERAGE(AM9,AP9,AS9)/AVERAGE(AM25,AP25,AS25))*100</f>
        <v>93.336834379413432</v>
      </c>
      <c r="E61" s="6">
        <f>(AVERAGE(AM10,AP10,AS10)/AVERAGE(AM25,AP25,AS25))*100</f>
        <v>0</v>
      </c>
      <c r="F61" s="6">
        <f>(AVERAGE(AM11,AP11,AS11)/AVERAGE(AM25,AP25,AS25))*100</f>
        <v>0</v>
      </c>
      <c r="G61" s="6">
        <f>(AVERAGE($AM$12,$AP$12,$AS$12)/AVERAGE($AM$25,$AP$25,$AS$25))*100</f>
        <v>0</v>
      </c>
      <c r="H61" s="6">
        <f>(AVERAGE($AM$13,$AP$13,$AS$13)/AVERAGE($AM$25,$AP$25,$AS$25))*100</f>
        <v>0</v>
      </c>
      <c r="I61" s="6">
        <f>(AVERAGE($AM$14,$AP$14,$AS$14)/AVERAGE($AM$25,$AP$25,$AS$25))*100</f>
        <v>0</v>
      </c>
      <c r="J61" s="6">
        <f>(AVERAGE($AM$15,$AP$15,$AS$15)/AVERAGE($AM$25,$AP$25,$AS$25))*100</f>
        <v>0</v>
      </c>
      <c r="K61" s="6">
        <f>(AVERAGE($AM$16,$AP$16,$AS$16)/AVERAGE($AM$25,$AP$25,$AS$25))*100</f>
        <v>0</v>
      </c>
      <c r="L61" s="6">
        <f>(AVERAGE($AM$17,$AP$17,$AS$17)/AVERAGE($AM$25,$AP$25,$AS$25))*100</f>
        <v>0</v>
      </c>
      <c r="M61" s="6">
        <f>(AVERAGE($AM$18,$AP$18,$AS$18)/AVERAGE($AM$25,$AP$25,$AS$25))*100</f>
        <v>0</v>
      </c>
      <c r="N61" s="6">
        <f>(AVERAGE($AM$19,$AP$19,$AS$19)/AVERAGE($AM$25,$AP$25,$AS$25))*100</f>
        <v>0</v>
      </c>
      <c r="O61" s="6">
        <f>(AVERAGE($AM$20,$AP$20,$AS$20)/AVERAGE($AM$25,$AP$25,$AS$25))*100</f>
        <v>0</v>
      </c>
      <c r="P61" s="6">
        <f>(AVERAGE($AM$21,$AP$21,$AS$21)/AVERAGE($AM$25,$AP$25,$AS$25))*100</f>
        <v>0</v>
      </c>
      <c r="Q61" s="6">
        <f>(AVERAGE($AM$22,$AP$22,$AS$22)/AVERAGE($AM$25,$AP$25,$AS$25))*100</f>
        <v>0</v>
      </c>
      <c r="R61" s="6">
        <f>(AVERAGE($AM$23,$AP$23,$AS$23)/AVERAGE($AM$25,$AP$25,$AS$25))*100</f>
        <v>0</v>
      </c>
      <c r="S61" s="6">
        <f>(AVERAGE($AM$24,$AP$24,$AS$24)/AVERAGE($AM$25,$AP$25,$AS$25))*100</f>
        <v>0</v>
      </c>
      <c r="T61" s="6"/>
      <c r="U61" s="6"/>
      <c r="V61" s="6">
        <f t="shared" si="3"/>
        <v>93.336834379413432</v>
      </c>
    </row>
    <row r="62" spans="1:22">
      <c r="B62" s="1">
        <v>120</v>
      </c>
      <c r="C62" s="1">
        <f>(AVERAGE(AV8,AY8,BB8)/AVERAGE(AV25,AY25,BB25))*100</f>
        <v>4.8620078229655075</v>
      </c>
      <c r="D62" s="1">
        <f>(AVERAGE(AV9,AY9,BB9)/AVERAGE(AV25,AY25,BB25))*100</f>
        <v>95.137992177034505</v>
      </c>
      <c r="E62" s="1">
        <f>(AVERAGE(AV10,AY10,BB10)/AVERAGE(AV25,AY25,BB25))*100</f>
        <v>0</v>
      </c>
      <c r="F62" s="1">
        <f>(AVERAGE(AV11,AY11,BB11)/AVERAGE(AV25,AY25,BB25))*100</f>
        <v>0</v>
      </c>
      <c r="G62" s="1">
        <f>(AVERAGE($AV12,$AY12,$BB12)/AVERAGE($AV$25,$AY$25,$BB$25))*100</f>
        <v>0</v>
      </c>
      <c r="H62" s="1">
        <f>(AVERAGE($AV13,$AY13,$BB13)/AVERAGE($AV$25,$AY$25,$BB$25))*100</f>
        <v>0</v>
      </c>
      <c r="I62" s="1">
        <f>(AVERAGE($AV14,$AY14,$BB14)/AVERAGE($AV$25,$AY$25,$BB$25))*100</f>
        <v>0</v>
      </c>
      <c r="J62" s="1">
        <f>(AVERAGE($AV15,$AY15,$BB15)/AVERAGE($AV$25,$AY$25,$BB$25))*100</f>
        <v>0</v>
      </c>
      <c r="K62" s="1">
        <f>(AVERAGE($AV16,$AY16,$BB16)/AVERAGE($AV$25,$AY$25,$BB$25))*100</f>
        <v>0</v>
      </c>
      <c r="L62" s="1">
        <f>(AVERAGE($AV17,$AY17,$BB17)/AVERAGE($AV$25,$AY$25,$BB$25))*100</f>
        <v>0</v>
      </c>
      <c r="M62" s="1">
        <f>(AVERAGE($AV18,$AY18,$BB18)/AVERAGE($AV$25,$AY$25,$BB$25))*100</f>
        <v>0</v>
      </c>
      <c r="N62" s="1">
        <f>(AVERAGE($AV19,$AY19,$BB19)/AVERAGE($AV$25,$AY$25,$BB$25))*100</f>
        <v>0</v>
      </c>
      <c r="O62" s="1">
        <f>(AVERAGE($AV20,$AY20,$BB20)/AVERAGE($AV$25,$AY$25,$BB$25))*100</f>
        <v>0</v>
      </c>
      <c r="P62" s="1">
        <f>(AVERAGE($AV21,$AY21,$BB21)/AVERAGE($AV$25,$AY$25,$BB$25))*100</f>
        <v>0</v>
      </c>
      <c r="Q62" s="1">
        <f>(AVERAGE($AV22,$AY22,$BB22)/AVERAGE($AV$25,$AY$25,$BB$25))*100</f>
        <v>0</v>
      </c>
      <c r="R62" s="1">
        <f>(AVERAGE($AV23,$AY23,$BB23)/AVERAGE($AV$25,$AY$25,$BB$25))*100</f>
        <v>0</v>
      </c>
      <c r="S62" s="1">
        <f>(AVERAGE($AV24,$AY24,$BB24)/AVERAGE($AV$25,$AY$25,$BB$25))*100</f>
        <v>0</v>
      </c>
      <c r="V62" s="6">
        <f t="shared" si="3"/>
        <v>95.137992177034505</v>
      </c>
    </row>
    <row r="63" spans="1:22">
      <c r="A63" s="1" t="s">
        <v>0</v>
      </c>
    </row>
    <row r="64" spans="1:22">
      <c r="B64" s="1" t="s">
        <v>25</v>
      </c>
      <c r="C64" s="4" t="s">
        <v>24</v>
      </c>
      <c r="D64" s="5" t="s">
        <v>23</v>
      </c>
      <c r="E64" s="5" t="s">
        <v>22</v>
      </c>
      <c r="F64" s="5" t="s">
        <v>21</v>
      </c>
      <c r="G64" s="5" t="s">
        <v>20</v>
      </c>
      <c r="H64" s="4" t="s">
        <v>19</v>
      </c>
      <c r="I64" s="4" t="s">
        <v>18</v>
      </c>
      <c r="J64" s="4" t="s">
        <v>17</v>
      </c>
      <c r="K64" s="4" t="s">
        <v>16</v>
      </c>
      <c r="L64" s="4" t="s">
        <v>15</v>
      </c>
      <c r="M64" s="4" t="s">
        <v>14</v>
      </c>
      <c r="N64" s="4" t="s">
        <v>13</v>
      </c>
      <c r="O64" s="4" t="s">
        <v>12</v>
      </c>
      <c r="P64" s="4" t="s">
        <v>11</v>
      </c>
      <c r="Q64" s="4" t="s">
        <v>10</v>
      </c>
      <c r="R64" s="4" t="s">
        <v>9</v>
      </c>
      <c r="S64" s="4" t="s">
        <v>8</v>
      </c>
      <c r="T64" s="4"/>
      <c r="U64" s="3"/>
      <c r="V64" s="3"/>
    </row>
    <row r="65" spans="1:22">
      <c r="B65" s="1">
        <v>0</v>
      </c>
      <c r="C65" s="8">
        <f>STDEV(((C8/C25)*100),((F8/F25)*100),((I8/I25)*100))</f>
        <v>2.4680680463529008</v>
      </c>
      <c r="D65" s="8">
        <f>STDEV(((C9/C25)*100),((F9/F25)*100),((I9/I25)*100))</f>
        <v>2.4680680463528977</v>
      </c>
      <c r="E65" s="8">
        <f>STDEV(((C10/C25)*100),((F10/F25)*100),((I10/I25)*100))</f>
        <v>0</v>
      </c>
      <c r="F65" s="8">
        <f>STDEV(((C11/C25)*100),((F11/F25)*100),((I11/I25)*100))</f>
        <v>0</v>
      </c>
      <c r="G65" s="8">
        <f>STDEV((($C12/$C$25)*100),(($F12/$F$25)*100),(($I12/$I$25)*100))</f>
        <v>0</v>
      </c>
      <c r="H65" s="8">
        <f>STDEV((($C13/$C$25)*100),(($F13/$F$25)*100),(($I13/$I$25)*100))</f>
        <v>0</v>
      </c>
      <c r="I65" s="8">
        <f>STDEV((($C14/$C$25)*100),(($F14/$F$25)*100),(($I14/$I$25)*100))</f>
        <v>0</v>
      </c>
      <c r="J65" s="8">
        <f>STDEV((($C15/$C$25)*100),(($F15/$F$25)*100),(($I15/$I$25)*100))</f>
        <v>0</v>
      </c>
      <c r="K65" s="8">
        <f>STDEV((($C16/$C$25)*100),(($F16/$F$25)*100),(($I16/$I$25)*100))</f>
        <v>0</v>
      </c>
      <c r="L65" s="8">
        <f>STDEV((($C17/$C$25)*100),(($F17/$F$25)*100),(($I17/$I$25)*100))</f>
        <v>0</v>
      </c>
      <c r="M65" s="8">
        <f>STDEV((($C18/$C$25)*100),(($F18/$F$25)*100),(($I18/$I$25)*100))</f>
        <v>0</v>
      </c>
      <c r="N65" s="8">
        <f>STDEV((($C19/$C$25)*100),(($F19/$F$25)*100),(($I19/$I$25)*100))</f>
        <v>0</v>
      </c>
      <c r="O65" s="8">
        <f>STDEV((($C20/$C$25)*100),(($F20/$F$25)*100),(($I20/$I$25)*100))</f>
        <v>0</v>
      </c>
      <c r="P65" s="8">
        <f>STDEV((($C21/$C$25)*100),(($F21/$F$25)*100),(($I21/$I$25)*100))</f>
        <v>0</v>
      </c>
      <c r="Q65" s="8">
        <f>STDEV((($C22/$C$25)*100),(($F22/$F$25)*100),(($I22/$I$25)*100))</f>
        <v>0</v>
      </c>
      <c r="R65" s="8">
        <f>STDEV((($C12/$C$25)*100),(($F12/$F$25)*100),(($I12/$I$25)*100))</f>
        <v>0</v>
      </c>
      <c r="S65" s="8">
        <f>STDEV((($C12/$C$25)*100),(($F12/$F$25)*100),(($I12/$I$25)*100))</f>
        <v>0</v>
      </c>
      <c r="T65" s="3"/>
      <c r="U65" s="3"/>
      <c r="V65" s="3"/>
    </row>
    <row r="66" spans="1:22">
      <c r="B66" s="1">
        <v>5</v>
      </c>
      <c r="C66" s="1">
        <f>STDEV(((L8/L25)*100),((O8/O25)*100),((R8/R25)*100))</f>
        <v>3.8229329895339061</v>
      </c>
      <c r="D66" s="1">
        <f>STDEV(((L9/L25)*100),((O9/O25)*100),((R9/R25)*100))</f>
        <v>3.8229329895339048</v>
      </c>
      <c r="E66" s="8">
        <f>STDEV(((L10/L25)*100),((O10/O25)*100),((R10/R25)*100))</f>
        <v>0</v>
      </c>
      <c r="F66" s="8">
        <f>STDEV(((L11/L25)*100),((O11/O25)*100),((R11/R25)*100))</f>
        <v>0</v>
      </c>
      <c r="G66" s="8">
        <f>STDEV((($L12/$L$25)*100),(($O12/$O$25)*100),(($R12/$R$25)*100))</f>
        <v>0</v>
      </c>
      <c r="H66" s="8">
        <f>STDEV((($L13/$L$25)*100),(($O13/$O$25)*100),(($R13/$R$25)*100))</f>
        <v>0</v>
      </c>
      <c r="I66" s="8">
        <f>STDEV((($L14/$L$25)*100),(($O14/$O$25)*100),(($R14/$R$25)*100))</f>
        <v>0</v>
      </c>
      <c r="J66" s="8">
        <f>STDEV((($L15/$L$25)*100),(($O15/$O$25)*100),(($R15/$R$25)*100))</f>
        <v>0</v>
      </c>
      <c r="K66" s="8">
        <f>STDEV((($L16/$L$25)*100),(($O16/$O$25)*100),(($R16/$R$25)*100))</f>
        <v>0</v>
      </c>
      <c r="L66" s="8">
        <f>STDEV((($L17/$L$25)*100),(($O17/$O$25)*100),(($R17/$R$25)*100))</f>
        <v>0</v>
      </c>
      <c r="M66" s="8">
        <f>STDEV((($L18/$L$25)*100),(($O18/$O$25)*100),(($R18/$R$25)*100))</f>
        <v>0</v>
      </c>
      <c r="N66" s="8">
        <f>STDEV((($L19/$L$25)*100),(($O19/$O$25)*100),(($R19/$R$25)*100))</f>
        <v>0</v>
      </c>
      <c r="O66" s="8">
        <f>STDEV((($L20/$L$25)*100),(($O20/$O$25)*100),(($R20/$R$25)*100))</f>
        <v>0</v>
      </c>
      <c r="P66" s="8">
        <f>STDEV((($L21/$L$25)*100),(($O21/$O$25)*100),(($R21/$R$25)*100))</f>
        <v>0</v>
      </c>
      <c r="Q66" s="8">
        <f>STDEV((($L22/$L$25)*100),(($O22/$O$25)*100),(($R22/$R$25)*100))</f>
        <v>0</v>
      </c>
      <c r="R66" s="8">
        <f>STDEV((($L12/$L$25)*100),(($O12/$O$25)*100),(($R12/$R$25)*100))</f>
        <v>0</v>
      </c>
      <c r="S66" s="8">
        <f>STDEV((($L12/$L$25)*100),(($O12/$O$25)*100),(($R12/$R$25)*100))</f>
        <v>0</v>
      </c>
      <c r="T66" s="3"/>
      <c r="U66" s="3"/>
      <c r="V66" s="3"/>
    </row>
    <row r="67" spans="1:22">
      <c r="B67" s="1">
        <v>15</v>
      </c>
      <c r="C67" s="1">
        <f>STDEV(((U8/U25)*100),((X8/X25)*100),((AA8/AA25)*100))</f>
        <v>2.6620538806548857</v>
      </c>
      <c r="D67" s="1">
        <f>STDEV(((U9/U25)*100),((X9/X25)*100),((AA9/AA25)*100))</f>
        <v>2.6620538806548848</v>
      </c>
      <c r="E67" s="8">
        <f>STDEV(((U10/U25)*100),((X10/X25)*100),((AA10/AA25)*100))</f>
        <v>0</v>
      </c>
      <c r="F67" s="8">
        <f>STDEV(((U11/U25)*100),((X11/X25)*100),((AA11/AA25)*100))</f>
        <v>0</v>
      </c>
      <c r="G67" s="8">
        <f>STDEV((($U12/$U$25)*100),(($X12/$X$25)*100),(($AA12/$AA$25)*100))</f>
        <v>0</v>
      </c>
      <c r="H67" s="8">
        <f>STDEV((($U13/$U$25)*100),(($X13/$X$25)*100),(($AA13/$AA$25)*100))</f>
        <v>0</v>
      </c>
      <c r="I67" s="8">
        <f>STDEV((($U14/$U$25)*100),(($X14/$X$25)*100),(($AA14/$AA$25)*100))</f>
        <v>0</v>
      </c>
      <c r="J67" s="8">
        <f>STDEV((($U15/$U$25)*100),(($X15/$X$25)*100),(($AA15/$AA$25)*100))</f>
        <v>0</v>
      </c>
      <c r="K67" s="8">
        <f>STDEV((($U16/$U$25)*100),(($X16/$X$25)*100),(($AA16/$AA$25)*100))</f>
        <v>0</v>
      </c>
      <c r="L67" s="8">
        <f>STDEV((($U17/$U$25)*100),(($X17/$X$25)*100),(($AA17/$AA$25)*100))</f>
        <v>0</v>
      </c>
      <c r="M67" s="8">
        <f>STDEV((($U18/$U$25)*100),(($X18/$X$25)*100),(($AA18/$AA$25)*100))</f>
        <v>0</v>
      </c>
      <c r="N67" s="8">
        <f>STDEV((($U19/$U$25)*100),(($X19/$X$25)*100),(($AA19/$AA$25)*100))</f>
        <v>0</v>
      </c>
      <c r="O67" s="8">
        <f>STDEV((($U20/$U$25)*100),(($X20/$X$25)*100),(($AA20/$AA$25)*100))</f>
        <v>0</v>
      </c>
      <c r="P67" s="8">
        <f>STDEV((($U21/$U$25)*100),(($X21/$X$25)*100),(($AA21/$AA$25)*100))</f>
        <v>0</v>
      </c>
      <c r="Q67" s="8">
        <f>STDEV((($U22/$U$25)*100),(($X22/$X$25)*100),(($AA22/$AA$25)*100))</f>
        <v>0</v>
      </c>
      <c r="R67" s="8">
        <f>STDEV((($U12/$U$25)*100),(($X12/$X$25)*100),(($AA12/$AA$25)*100))</f>
        <v>0</v>
      </c>
      <c r="S67" s="8">
        <f>STDEV((($U12/$U$25)*100),(($X12/$X$25)*100),(($AA12/$AA$25)*100))</f>
        <v>0</v>
      </c>
      <c r="T67" s="3"/>
      <c r="U67" s="3"/>
      <c r="V67" s="3"/>
    </row>
    <row r="68" spans="1:22">
      <c r="B68" s="1">
        <v>30</v>
      </c>
      <c r="C68" s="1">
        <f>STDEV(((AD8/AD25)*100),((AG8/AG25)*100),((AJ8/AJ25)*100))</f>
        <v>2.5656680067690885</v>
      </c>
      <c r="D68" s="1">
        <f>STDEV(((AD9/AD25)*100),((AG9/AG25)*100),((AJ9/AJ25)*100))</f>
        <v>2.5656680067690791</v>
      </c>
      <c r="E68" s="8">
        <f>STDEV(((AD10/AD25)*100),((AG10/AG25)*100),((AJ10/AJ25)*100))</f>
        <v>0</v>
      </c>
      <c r="F68" s="8">
        <f>STDEV(((AD11/AD25)*100),((AG11/AG25)*100),((AJ11/AJ25)*100))</f>
        <v>0</v>
      </c>
      <c r="G68" s="8">
        <f>STDEV((($AD12/$AD$25)*100),(($AG12/$AG$25)*100),(($AJ12/$AJ$25)*100))</f>
        <v>0</v>
      </c>
      <c r="H68" s="8">
        <f>STDEV((($AD13/$AD$25)*100),(($AG13/$AG$25)*100),(($AJ13/$AJ$25)*100))</f>
        <v>0</v>
      </c>
      <c r="I68" s="8">
        <f>STDEV((($AD14/$AD$25)*100),(($AG14/$AG$25)*100),(($AJ14/$AJ$25)*100))</f>
        <v>0</v>
      </c>
      <c r="J68" s="8">
        <f>STDEV((($AD15/$AD$25)*100),(($AG15/$AG$25)*100),(($AJ15/$AJ$25)*100))</f>
        <v>0</v>
      </c>
      <c r="K68" s="8">
        <f>STDEV((($AD16/$AD$25)*100),(($AG16/$AG$25)*100),(($AJ16/$AJ$25)*100))</f>
        <v>0</v>
      </c>
      <c r="L68" s="8">
        <f>STDEV((($AD17/$AD$25)*100),(($AG17/$AG$25)*100),(($AJ17/$AJ$25)*100))</f>
        <v>0</v>
      </c>
      <c r="M68" s="8">
        <f>STDEV((($AD18/$AD$25)*100),(($AG18/$AG$25)*100),(($AJ18/$AJ$25)*100))</f>
        <v>0</v>
      </c>
      <c r="N68" s="8">
        <f>STDEV((($AD19/$AD$25)*100),(($AG19/$AG$25)*100),(($AJ19/$AJ$25)*100))</f>
        <v>0</v>
      </c>
      <c r="O68" s="8">
        <f>STDEV((($AD20/$AD$25)*100),(($AG20/$AG$25)*100),(($AJ20/$AJ$25)*100))</f>
        <v>0</v>
      </c>
      <c r="P68" s="8">
        <f>STDEV((($AD21/$AD$25)*100),(($AG21/$AG$25)*100),(($AJ21/$AJ$25)*100))</f>
        <v>0</v>
      </c>
      <c r="Q68" s="8">
        <f>STDEV((($AD22/$AD$25)*100),(($AG22/$AG$25)*100),(($AJ22/$AJ$25)*100))</f>
        <v>0</v>
      </c>
      <c r="R68" s="8">
        <f>STDEV((($AD12/$AD$25)*100),(($AG12/$AG$25)*100),(($AJ12/$AJ$25)*100))</f>
        <v>0</v>
      </c>
      <c r="S68" s="8">
        <f>STDEV((($AD12/$AD$25)*100),(($AG12/$AG$25)*100),(($AJ12/$AJ$25)*100))</f>
        <v>0</v>
      </c>
      <c r="T68" s="3"/>
      <c r="U68" s="3"/>
      <c r="V68" s="3"/>
    </row>
    <row r="69" spans="1:22">
      <c r="B69" s="1">
        <v>60</v>
      </c>
      <c r="C69" s="1">
        <f>STDEV(((AM8/AM25)*100),((AP8/AP25)*100),((AS8/AS25)*100))</f>
        <v>4.0333065614978549</v>
      </c>
      <c r="D69" s="1">
        <f>STDEV(((AM9/AM25)*100),((AP9/AP25)*100),((AS9/AS25)*100))</f>
        <v>4.033306561497854</v>
      </c>
      <c r="E69" s="8">
        <f>STDEV(((AM10/AM25)*100),((AP10/AP25)*100),((AS10/AS25)*100))</f>
        <v>0</v>
      </c>
      <c r="F69" s="8">
        <f>STDEV(((AM11/AM25)*100),((AP11/AP25)*100),((AS11/AS25)*100))</f>
        <v>0</v>
      </c>
      <c r="G69" s="8">
        <f>STDEV((($AM12/$AM$25)*100),(($AP12/$AP$25)*100),(($AS12/$AS$25)*100))</f>
        <v>0</v>
      </c>
      <c r="H69" s="8">
        <f>STDEV((($AM13/$AM$25)*100),(($AP13/$AP$25)*100),(($AS13/$AS$25)*100))</f>
        <v>0</v>
      </c>
      <c r="I69" s="8">
        <f>STDEV((($AM14/$AM$25)*100),(($AP14/$AP$25)*100),(($AS14/$AS$25)*100))</f>
        <v>0</v>
      </c>
      <c r="J69" s="8">
        <f>STDEV((($AM15/$AM$25)*100),(($AP15/$AP$25)*100),(($AS15/$AS$25)*100))</f>
        <v>0</v>
      </c>
      <c r="K69" s="8">
        <f>STDEV((($AM16/$AM$25)*100),(($AP16/$AP$25)*100),(($AS16/$AS$25)*100))</f>
        <v>0</v>
      </c>
      <c r="L69" s="8">
        <f>STDEV((($AM17/$AM$25)*100),(($AP17/$AP$25)*100),(($AS17/$AS$25)*100))</f>
        <v>0</v>
      </c>
      <c r="M69" s="8">
        <f>STDEV((($AM18/$AM$25)*100),(($AP18/$AP$25)*100),(($AS18/$AS$25)*100))</f>
        <v>0</v>
      </c>
      <c r="N69" s="8">
        <f>STDEV((($AM19/$AM$25)*100),(($AP19/$AP$25)*100),(($AS19/$AS$25)*100))</f>
        <v>0</v>
      </c>
      <c r="O69" s="8">
        <f>STDEV((($AM20/$AM$25)*100),(($AP20/$AP$25)*100),(($AS20/$AS$25)*100))</f>
        <v>0</v>
      </c>
      <c r="P69" s="8">
        <f>STDEV((($AM21/$AM$25)*100),(($AP21/$AP$25)*100),(($AS21/$AS$25)*100))</f>
        <v>0</v>
      </c>
      <c r="Q69" s="8">
        <f>STDEV((($AM22/$AM$25)*100),(($AP22/$AP$25)*100),(($AS22/$AS$25)*100))</f>
        <v>0</v>
      </c>
      <c r="R69" s="8">
        <f>STDEV((($AM12/$AM$25)*100),(($AP12/$AP$25)*100),(($AS12/$AS$25)*100))</f>
        <v>0</v>
      </c>
      <c r="S69" s="8">
        <f>STDEV((($AM12/$AM$25)*100),(($AP12/$AP$25)*100),(($AS12/$AS$25)*100))</f>
        <v>0</v>
      </c>
      <c r="T69" s="3"/>
      <c r="U69" s="3"/>
      <c r="V69" s="3"/>
    </row>
    <row r="70" spans="1:22">
      <c r="B70" s="1">
        <v>120</v>
      </c>
      <c r="C70" s="1">
        <f>STDEV(((AV8/AV25)*100),((AY8/AY25)*100),((BB8/BB25)*100))</f>
        <v>1.6964211789380903</v>
      </c>
      <c r="D70" s="1">
        <f>STDEV(((AV9/AV25)*100),((AY9/AY25)*100),((BB9/BB25)*100))</f>
        <v>1.6964211789380892</v>
      </c>
      <c r="E70" s="8">
        <f>STDEV(((AV10/AV25)*100),((AY10/AY25)*100),((BB10/BB25)*100))</f>
        <v>0</v>
      </c>
      <c r="F70" s="8">
        <f>STDEV(((AV11/AV25)*100),((AY11/AY25)*100),((BB11/BB25)*100))</f>
        <v>0</v>
      </c>
      <c r="G70" s="8">
        <f>STDEV((($AV12/$AV$25)*100),(($AY12/$AY$25)*100),(($BB12/$BB$25)*100))</f>
        <v>0</v>
      </c>
      <c r="H70" s="8">
        <f>STDEV((($AV13/$AV$25)*100),(($AY13/$AY$25)*100),(($BB13/$BB$25)*100))</f>
        <v>0</v>
      </c>
      <c r="I70" s="8">
        <f>STDEV((($AV14/$AV$25)*100),(($AY14/$AY$25)*100),(($BB14/$BB$25)*100))</f>
        <v>0</v>
      </c>
      <c r="J70" s="8">
        <f>STDEV((($AV15/$AV$25)*100),(($AY15/$AY$25)*100),(($BB15/$BB$25)*100))</f>
        <v>0</v>
      </c>
      <c r="K70" s="8">
        <f>STDEV((($AV16/$AV$25)*100),(($AY16/$AY$25)*100),(($BB16/$BB$25)*100))</f>
        <v>0</v>
      </c>
      <c r="L70" s="8">
        <f>STDEV((($AV17/$AV$25)*100),(($AY17/$AY$25)*100),(($BB17/$BB$25)*100))</f>
        <v>0</v>
      </c>
      <c r="M70" s="8">
        <f>STDEV((($AV18/$AV$25)*100),(($AY18/$AY$25)*100),(($BB18/$BB$25)*100))</f>
        <v>0</v>
      </c>
      <c r="N70" s="8">
        <f>STDEV((($AV19/$AV$25)*100),(($AY19/$AY$25)*100),(($BB19/$BB$25)*100))</f>
        <v>0</v>
      </c>
      <c r="O70" s="8">
        <f>STDEV((($AV20/$AV$25)*100),(($AY20/$AY$25)*100),(($BB20/$BB$25)*100))</f>
        <v>0</v>
      </c>
      <c r="P70" s="8">
        <f>STDEV((($AV21/$AV$25)*100),(($AY21/$AY$25)*100),(($BB21/$BB$25)*100))</f>
        <v>0</v>
      </c>
      <c r="Q70" s="8">
        <f>STDEV((($AV22/$AV$25)*100),(($AY22/$AY$25)*100),(($BB22/$BB$25)*100))</f>
        <v>0</v>
      </c>
      <c r="R70" s="8">
        <f>STDEV((($AV12/$AV$25)*100),(($AY12/$AY$25)*100),(($BB12/$BB$25)*100))</f>
        <v>0</v>
      </c>
      <c r="S70" s="8">
        <f>STDEV((($AV12/$AV$25)*100),(($AY12/$AY$25)*100),(($BB12/$BB$25)*100))</f>
        <v>0</v>
      </c>
      <c r="T70" s="3"/>
      <c r="U70" s="3"/>
      <c r="V70" s="3"/>
    </row>
    <row r="71" spans="1:22"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:22">
      <c r="A72" s="1" t="s">
        <v>7</v>
      </c>
      <c r="B72" s="1" t="s">
        <v>6</v>
      </c>
      <c r="C72" s="3" t="s">
        <v>5</v>
      </c>
      <c r="D72" s="3" t="s">
        <v>4</v>
      </c>
      <c r="E72" s="3" t="s">
        <v>3</v>
      </c>
      <c r="F72" s="3" t="s">
        <v>2</v>
      </c>
    </row>
    <row r="73" spans="1:22">
      <c r="A73" s="1" t="s">
        <v>1</v>
      </c>
      <c r="B73" s="1">
        <f>(AVERAGE(L25,O25,R25)/AVERAGE(C25,F25,I25))</f>
        <v>0.84530029806393436</v>
      </c>
      <c r="C73" s="1">
        <f>(AVERAGE(U25,X25,AA25)/AVERAGE(C25,F25,I25))</f>
        <v>0.95911147812534137</v>
      </c>
      <c r="D73" s="1">
        <f>(AVERAGE(AD25,AG25,AJ25)/AVERAGE(C25,F25,I25))</f>
        <v>0.77507298595099527</v>
      </c>
      <c r="E73" s="2">
        <f>AVERAGE(AM25,AP25,AS25)/AVERAGE(C25,F25,I25)</f>
        <v>0.77846009125630833</v>
      </c>
      <c r="F73" s="1">
        <f>(AVERAGE(AV25,AY25,BB25)/AVERAGE(C25,F25,I25))</f>
        <v>1.0121838223786703</v>
      </c>
    </row>
    <row r="74" spans="1:22">
      <c r="A74" s="1" t="s">
        <v>0</v>
      </c>
      <c r="B74" s="1">
        <f>STDEV((L25/C25),(O25/F25),(R25/I25))</f>
        <v>2.2670331340146378E-2</v>
      </c>
      <c r="C74" s="1">
        <f>STDEV((U25/C25),(X25/F25),(AA25/I25))</f>
        <v>0.27245382735127571</v>
      </c>
      <c r="D74" s="1">
        <f>STDEV((AD25/C25),(AG25/F25),(AJ25/I25))</f>
        <v>0.3140074436177776</v>
      </c>
      <c r="E74" s="1">
        <f>STDEV((AM25/C25),(AP25/F25),(AS25/I25))</f>
        <v>0.26929211811456411</v>
      </c>
      <c r="F74" s="1">
        <f>STDEV((AV25/C25),(AY25/F25),(BB25/I25))</f>
        <v>0.32235895056816227</v>
      </c>
    </row>
    <row r="76" spans="1:22">
      <c r="A76" s="7" t="s">
        <v>28</v>
      </c>
    </row>
    <row r="77" spans="1:22">
      <c r="A77" s="1" t="s">
        <v>27</v>
      </c>
    </row>
    <row r="78" spans="1:22">
      <c r="B78" s="1" t="s">
        <v>25</v>
      </c>
      <c r="C78" s="4" t="s">
        <v>24</v>
      </c>
      <c r="D78" s="5" t="s">
        <v>23</v>
      </c>
      <c r="E78" s="5" t="s">
        <v>22</v>
      </c>
      <c r="F78" s="5" t="s">
        <v>21</v>
      </c>
      <c r="G78" s="5" t="s">
        <v>20</v>
      </c>
      <c r="H78" s="4" t="s">
        <v>19</v>
      </c>
      <c r="I78" s="4" t="s">
        <v>18</v>
      </c>
      <c r="J78" s="4" t="s">
        <v>17</v>
      </c>
      <c r="K78" s="4" t="s">
        <v>16</v>
      </c>
      <c r="L78" s="4" t="s">
        <v>15</v>
      </c>
      <c r="M78" s="4" t="s">
        <v>14</v>
      </c>
      <c r="N78" s="4" t="s">
        <v>13</v>
      </c>
      <c r="O78" s="4" t="s">
        <v>12</v>
      </c>
      <c r="P78" s="4" t="s">
        <v>11</v>
      </c>
      <c r="Q78" s="4" t="s">
        <v>10</v>
      </c>
      <c r="R78" s="4" t="s">
        <v>9</v>
      </c>
      <c r="S78" s="4" t="s">
        <v>8</v>
      </c>
      <c r="T78" s="4"/>
      <c r="V78" s="1" t="s">
        <v>26</v>
      </c>
    </row>
    <row r="79" spans="1:22">
      <c r="B79" s="1">
        <v>0</v>
      </c>
      <c r="C79" s="6">
        <f>(AVERAGE(D8,G8,J8)/AVERAGE(D25,G25,J25))*100</f>
        <v>7.3635251274345839</v>
      </c>
      <c r="D79" s="6">
        <f>(AVERAGE(D9,G9,J9)/AVERAGE(D25,G25,J25))*100</f>
        <v>92.636474872565415</v>
      </c>
      <c r="E79" s="6">
        <f>(AVERAGE(D10,G10,J10)/AVERAGE(D25,G25,J25))*100</f>
        <v>0</v>
      </c>
      <c r="F79" s="6">
        <f>(AVERAGE(D11,G11,J11)/AVERAGE(D25,G25,J25))*100</f>
        <v>0</v>
      </c>
      <c r="G79" s="6">
        <f>(AVERAGE($D12,$G12,$J12)/AVERAGE($D25,$G25,$J25))*100</f>
        <v>0</v>
      </c>
      <c r="H79" s="6">
        <f>(AVERAGE($D13,$G13,$J13)/AVERAGE($D25,$G25,$J25))*100</f>
        <v>0</v>
      </c>
      <c r="I79" s="6">
        <f>(AVERAGE($D14,$G14,$J14)/AVERAGE($D25,$G25,$J25))*100</f>
        <v>0</v>
      </c>
      <c r="J79" s="6">
        <f>(AVERAGE($D15,$G15,$J15)/AVERAGE($D25,$G25,$J25))*100</f>
        <v>0</v>
      </c>
      <c r="K79" s="6">
        <f>(AVERAGE($D16,$G16,$J16)/AVERAGE($D25,$G25,$J25))*100</f>
        <v>0</v>
      </c>
      <c r="L79" s="6">
        <f>(AVERAGE($D17,$G17,$J17)/AVERAGE($D25,$G25,$J25))*100</f>
        <v>0</v>
      </c>
      <c r="M79" s="6">
        <f>(AVERAGE($D18,$G18,$J18)/AVERAGE($D25,$G25,$J25))*100</f>
        <v>0</v>
      </c>
      <c r="N79" s="6">
        <f>(AVERAGE($D19,$G19,$J19)/AVERAGE($D25,$G25,$J25))*100</f>
        <v>0</v>
      </c>
      <c r="O79" s="6">
        <f>(AVERAGE($D20,$G20,$J20)/AVERAGE($D25,$G25,$J25))*100</f>
        <v>0</v>
      </c>
      <c r="P79" s="6">
        <f>(AVERAGE($D21,$G21,$J21)/AVERAGE($D25,$G25,$J25))*100</f>
        <v>0</v>
      </c>
      <c r="Q79" s="6">
        <f>(AVERAGE($D22,$G22,$J22)/AVERAGE($D25,$G25,$J25))*100</f>
        <v>0</v>
      </c>
      <c r="R79" s="6">
        <f>(AVERAGE($D23,$G23,$J23)/AVERAGE($D25,$G25,$J25))*100</f>
        <v>0</v>
      </c>
      <c r="S79" s="6">
        <f>(AVERAGE($D24,$G24,$J24)/AVERAGE($D25,$G25,$J25))*100</f>
        <v>0</v>
      </c>
      <c r="T79" s="6"/>
      <c r="U79" s="6"/>
      <c r="V79" s="6">
        <f t="shared" ref="V79:V84" si="4">SUM(D79:T79)</f>
        <v>92.636474872565415</v>
      </c>
    </row>
    <row r="80" spans="1:22">
      <c r="B80" s="1">
        <v>5</v>
      </c>
      <c r="C80" s="6">
        <f>(AVERAGE(M8,P8,S8)/AVERAGE(M25,P25,S25))*100</f>
        <v>6.8855773754284586</v>
      </c>
      <c r="D80" s="6">
        <f>(AVERAGE(M9,P9,S9)/AVERAGE(M25,P25,S25))*100</f>
        <v>93.114422624571517</v>
      </c>
      <c r="E80" s="6">
        <f>(AVERAGE(M10,P10,S10)/AVERAGE(M25,P25,S25))*100</f>
        <v>0</v>
      </c>
      <c r="F80" s="6">
        <f>(AVERAGE(M11,P11,S11)/AVERAGE(M25,P25,S25))*100</f>
        <v>0</v>
      </c>
      <c r="G80" s="6">
        <f>(AVERAGE($M12,$P12,$S12)/AVERAGE($M25,$P25,$S25))*100</f>
        <v>0</v>
      </c>
      <c r="H80" s="6">
        <f>(AVERAGE($M13,$P13,$S13)/AVERAGE($M25,$P25,$S25))*100</f>
        <v>0</v>
      </c>
      <c r="I80" s="6">
        <f>(AVERAGE($M14,$P14,$S14)/AVERAGE($M25,$P25,$S25))*100</f>
        <v>0</v>
      </c>
      <c r="J80" s="6">
        <f>(AVERAGE($M15,$P15,$S15)/AVERAGE($M25,$P25,$S25))*100</f>
        <v>0</v>
      </c>
      <c r="K80" s="6">
        <f>(AVERAGE($M16,$P16,$S16)/AVERAGE($M25,$P25,$S25))*100</f>
        <v>0</v>
      </c>
      <c r="L80" s="6">
        <f>(AVERAGE($M17,$P17,$S17)/AVERAGE($M25,$P25,$S25))*100</f>
        <v>0</v>
      </c>
      <c r="M80" s="6">
        <f>(AVERAGE($M18,$P18,$S18)/AVERAGE($M25,$P25,$S25))*100</f>
        <v>0</v>
      </c>
      <c r="N80" s="6">
        <f>(AVERAGE($M19,$P19,$S19)/AVERAGE($M25,$P25,$S25))*100</f>
        <v>0</v>
      </c>
      <c r="O80" s="6">
        <f>(AVERAGE($M20,$P20,$S20)/AVERAGE($M25,$P25,$S25))*100</f>
        <v>0</v>
      </c>
      <c r="P80" s="6">
        <f>(AVERAGE($M21,$P21,$S21)/AVERAGE($M25,$P25,$S25))*100</f>
        <v>0</v>
      </c>
      <c r="Q80" s="6">
        <f>(AVERAGE($M22,$P22,$S22)/AVERAGE($M25,$P25,$S25))*100</f>
        <v>0</v>
      </c>
      <c r="R80" s="6">
        <f>(AVERAGE($M23,$P23,$S23)/AVERAGE($M25,$P25,$S25))*100</f>
        <v>0</v>
      </c>
      <c r="S80" s="6">
        <f>(AVERAGE($M24,$P24,$S24)/AVERAGE($M25,$P25,$S25))*100</f>
        <v>0</v>
      </c>
      <c r="T80" s="6"/>
      <c r="U80" s="6"/>
      <c r="V80" s="6">
        <f t="shared" si="4"/>
        <v>93.114422624571517</v>
      </c>
    </row>
    <row r="81" spans="1:22">
      <c r="B81" s="1">
        <v>15</v>
      </c>
      <c r="C81" s="6">
        <f>(AVERAGE(V8,Y8,AB8)/AVERAGE(V25,Y25,AB25))*100</f>
        <v>9.1181643310704654</v>
      </c>
      <c r="D81" s="6">
        <f>(AVERAGE(V9,Y9,AB9)/AVERAGE(V25,Y25,AB25))*100</f>
        <v>90.88183566892954</v>
      </c>
      <c r="E81" s="6">
        <f>(AVERAGE(V10,Y10,AB10)/AVERAGE(V25,Y25,AB25))*100</f>
        <v>0</v>
      </c>
      <c r="F81" s="6">
        <f>(AVERAGE(V11,Y11,AB11)/AVERAGE(V25,Y25,AB25))*100</f>
        <v>0</v>
      </c>
      <c r="G81" s="6">
        <f>(AVERAGE($V12,$Y12,$AB12)/AVERAGE($V25,$Y25,$AB25))*100</f>
        <v>0</v>
      </c>
      <c r="H81" s="6">
        <f>(AVERAGE($V13,$Y13,$AB13)/AVERAGE($V25,$Y25,$AB25))*100</f>
        <v>0</v>
      </c>
      <c r="I81" s="6">
        <f>(AVERAGE($V14,$Y14,$AB14)/AVERAGE($V25,$Y25,$AB25))*100</f>
        <v>0</v>
      </c>
      <c r="J81" s="6">
        <f>(AVERAGE($V15,$Y15,$AB15)/AVERAGE($V25,$Y25,$AB25))*100</f>
        <v>0</v>
      </c>
      <c r="K81" s="6">
        <f>(AVERAGE($V16,$Y16,$AB16)/AVERAGE($V25,$Y25,$AB25))*100</f>
        <v>0</v>
      </c>
      <c r="L81" s="6">
        <f>(AVERAGE($V17,$Y17,$AB17)/AVERAGE($V25,$Y25,$AB25))*100</f>
        <v>0</v>
      </c>
      <c r="M81" s="6">
        <f>(AVERAGE($V18,$Y18,$AB18)/AVERAGE($V25,$Y25,$AB25))*100</f>
        <v>0</v>
      </c>
      <c r="N81" s="6">
        <f>(AVERAGE($V19,$Y19,$AB19)/AVERAGE($V25,$Y25,$AB25))*100</f>
        <v>0</v>
      </c>
      <c r="O81" s="6">
        <f>(AVERAGE($V20,$Y20,$AB20)/AVERAGE($V25,$Y25,$AB25))*100</f>
        <v>0</v>
      </c>
      <c r="P81" s="6">
        <f>(AVERAGE($V21,$Y21,$AB21)/AVERAGE($V25,$Y25,$AB25))*100</f>
        <v>0</v>
      </c>
      <c r="Q81" s="6">
        <f>(AVERAGE($V22,$Y22,$AB22)/AVERAGE($V25,$Y25,$AB25))*100</f>
        <v>0</v>
      </c>
      <c r="R81" s="6">
        <f>(AVERAGE($V23,$Y23,$AB23)/AVERAGE($V25,$Y25,$AB25))*100</f>
        <v>0</v>
      </c>
      <c r="S81" s="6">
        <f>(AVERAGE($V24,$Y24,$AB24)/AVERAGE($V25,$Y25,$AB25))*100</f>
        <v>0</v>
      </c>
      <c r="T81" s="6"/>
      <c r="U81" s="6"/>
      <c r="V81" s="6">
        <f t="shared" si="4"/>
        <v>90.88183566892954</v>
      </c>
    </row>
    <row r="82" spans="1:22">
      <c r="B82" s="1">
        <v>30</v>
      </c>
      <c r="C82" s="6">
        <f>(AVERAGE(AE8,AH8,AK8)/AVERAGE(AE25,AH25,AK25))*100</f>
        <v>4.9969653215151721</v>
      </c>
      <c r="D82" s="6">
        <f>(AVERAGE(AE9,AH9,AK9)/AVERAGE(AE25,AH25,AK25))*100</f>
        <v>95.003034678484838</v>
      </c>
      <c r="E82" s="6">
        <f>(AVERAGE(AE10,AH10,AK10)/AVERAGE(AE25,AH25,AK25))*100</f>
        <v>0</v>
      </c>
      <c r="F82" s="6">
        <f>(AVERAGE(AE11,AH11,AK11)/AVERAGE(AE25,AH25,AK25))*100</f>
        <v>0</v>
      </c>
      <c r="G82" s="6">
        <f>(AVERAGE($AE12,$AH12,$AK12)/AVERAGE($AE25,$AH25,$AK25))*100</f>
        <v>0</v>
      </c>
      <c r="H82" s="6">
        <f>(AVERAGE($AE13,$AH13,$AK13)/AVERAGE($AE25,$AH25,$AK25))*100</f>
        <v>0</v>
      </c>
      <c r="I82" s="6">
        <f>(AVERAGE($AE14,$AH14,$AK14)/AVERAGE($AE25,$AH25,$AK25))*100</f>
        <v>0</v>
      </c>
      <c r="J82" s="6">
        <f>(AVERAGE($AE15,$AH15,$AK15)/AVERAGE($AE25,$AH25,$AK25))*100</f>
        <v>0</v>
      </c>
      <c r="K82" s="6">
        <f>(AVERAGE($AE16,$AH16,$AK16)/AVERAGE($AE25,$AH25,$AK25))*100</f>
        <v>0</v>
      </c>
      <c r="L82" s="6">
        <f>(AVERAGE($AE17,$AH17,$AK17)/AVERAGE($AE25,$AH25,$AK25))*100</f>
        <v>0</v>
      </c>
      <c r="M82" s="6">
        <f>(AVERAGE($AE18,$AH18,$AK18)/AVERAGE($AE25,$AH25,$AK25))*100</f>
        <v>0</v>
      </c>
      <c r="N82" s="6">
        <f>(AVERAGE($AE19,$AH19,$AK19)/AVERAGE($AE25,$AH25,$AK25))*100</f>
        <v>0</v>
      </c>
      <c r="O82" s="6">
        <f>(AVERAGE($AE20,$AH20,$AK20)/AVERAGE($AE25,$AH25,$AK25))*100</f>
        <v>0</v>
      </c>
      <c r="P82" s="6">
        <f>(AVERAGE($AE21,$AH21,$AK21)/AVERAGE($AE25,$AH25,$AK25))*100</f>
        <v>0</v>
      </c>
      <c r="Q82" s="6">
        <f>(AVERAGE($AE22,$AH22,$AK22)/AVERAGE($AE25,$AH25,$AK25))*100</f>
        <v>0</v>
      </c>
      <c r="R82" s="6">
        <f>(AVERAGE($AE23,$AH23,$AK23)/AVERAGE($AE25,$AH25,$AK25))*100</f>
        <v>0</v>
      </c>
      <c r="S82" s="6">
        <f>(AVERAGE($AE24,$AH24,$AK24)/AVERAGE($AE25,$AH25,$AK25))*100</f>
        <v>0</v>
      </c>
      <c r="T82" s="6"/>
      <c r="U82" s="6"/>
      <c r="V82" s="6">
        <f t="shared" si="4"/>
        <v>95.003034678484838</v>
      </c>
    </row>
    <row r="83" spans="1:22">
      <c r="B83" s="1">
        <v>60</v>
      </c>
      <c r="C83" s="6">
        <f>(AVERAGE(AN8,AQ8,AT8)/AVERAGE(AN25,AQ25,AT25))*100</f>
        <v>6.0988061484998264</v>
      </c>
      <c r="D83" s="6">
        <f>(AVERAGE(AN9,AQ9,AT9)/AVERAGE(AN25,AQ25,AT25))*100</f>
        <v>93.901193851500182</v>
      </c>
      <c r="E83" s="6">
        <f>(AVERAGE(AN10,AQ10,AT10)/AVERAGE(AN25,AQ25,AT25))*100</f>
        <v>0</v>
      </c>
      <c r="F83" s="6">
        <f>(AVERAGE(AN11,AQ11,AT11)/AVERAGE(AN25,AQ25,AT25))*100</f>
        <v>0</v>
      </c>
      <c r="G83" s="6">
        <f>(AVERAGE($AN12,$AQ12,$AT12)/AVERAGE($AN25,$AQ25,$AT25))*100</f>
        <v>0</v>
      </c>
      <c r="H83" s="6">
        <f>(AVERAGE($AN13,$AQ13,$AT13)/AVERAGE($AN25,$AQ25,$AT25))*100</f>
        <v>0</v>
      </c>
      <c r="I83" s="6">
        <f>(AVERAGE($AN14,$AQ14,$AT14)/AVERAGE($AN25,$AQ25,$AT25))*100</f>
        <v>0</v>
      </c>
      <c r="J83" s="6">
        <f>(AVERAGE($AN15,$AQ15,$AT15)/AVERAGE($AN25,$AQ25,$AT25))*100</f>
        <v>0</v>
      </c>
      <c r="K83" s="6">
        <f>(AVERAGE($AN16,$AQ16,$AT16)/AVERAGE($AN25,$AQ25,$AT25))*100</f>
        <v>0</v>
      </c>
      <c r="L83" s="6">
        <f>(AVERAGE($AN17,$AQ17,$AT17)/AVERAGE($AN25,$AQ25,$AT25))*100</f>
        <v>0</v>
      </c>
      <c r="M83" s="6">
        <f>(AVERAGE($AN18,$AQ18,$AT18)/AVERAGE($AN25,$AQ25,$AT25))*100</f>
        <v>0</v>
      </c>
      <c r="N83" s="6">
        <f>(AVERAGE($AN19,$AQ19,$AT19)/AVERAGE($AN25,$AQ25,$AT25))*100</f>
        <v>0</v>
      </c>
      <c r="O83" s="6">
        <f>(AVERAGE($AN20,$AQ20,$AT20)/AVERAGE($AN25,$AQ25,$AT25))*100</f>
        <v>0</v>
      </c>
      <c r="P83" s="6">
        <f>(AVERAGE($AN21,$AQ21,$AT21)/AVERAGE($AN25,$AQ25,$AT25))*100</f>
        <v>0</v>
      </c>
      <c r="Q83" s="6">
        <f>(AVERAGE($AN22,$AQ22,$AT22)/AVERAGE($AN25,$AQ25,$AT25))*100</f>
        <v>0</v>
      </c>
      <c r="R83" s="6">
        <f>(AVERAGE($AN23,$AQ23,$AT23)/AVERAGE($AN25,$AQ25,$AT25))*100</f>
        <v>0</v>
      </c>
      <c r="S83" s="6">
        <f>(AVERAGE($AN24,$AQ24,$AT24)/AVERAGE($AN25,$AQ25,$AT25))*100</f>
        <v>0</v>
      </c>
      <c r="T83" s="6"/>
      <c r="U83" s="6"/>
      <c r="V83" s="6">
        <f t="shared" si="4"/>
        <v>93.901193851500182</v>
      </c>
    </row>
    <row r="84" spans="1:22">
      <c r="B84" s="1">
        <v>120</v>
      </c>
      <c r="C84" s="1">
        <f>(AVERAGE(AW8,AZ8,BC8)/AVERAGE(AW25,AZ25,BC25))*100</f>
        <v>6.4281759383233315</v>
      </c>
      <c r="D84" s="1">
        <f>(AVERAGE(AW9,AZ9,BC9)/AVERAGE(AW25,AZ25,BC25))*100</f>
        <v>93.571824061676665</v>
      </c>
      <c r="E84" s="1">
        <f>(AVERAGE(AW10,AZ10,BC10)/AVERAGE(AW25,AZ25,BC25))*100</f>
        <v>0</v>
      </c>
      <c r="F84" s="1">
        <f>(AVERAGE(AW11,AZ11,BC11)/AVERAGE(AW25,AZ25,BC25))*100</f>
        <v>0</v>
      </c>
      <c r="G84" s="1">
        <f>(AVERAGE($AW12,$AZ12,$BC12)/AVERAGE($AW25,$AZ25,$BC25))*100</f>
        <v>0</v>
      </c>
      <c r="H84" s="1">
        <f>(AVERAGE($AW13,$AZ13,$BC13)/AVERAGE($AW25,$AZ25,$BC25))*100</f>
        <v>0</v>
      </c>
      <c r="I84" s="1">
        <f>(AVERAGE($AW14,$AZ14,$BC14)/AVERAGE($AW25,$AZ25,$BC25))*100</f>
        <v>0</v>
      </c>
      <c r="J84" s="1">
        <f>(AVERAGE($AW15,$AZ15,$BC15)/AVERAGE($AW25,$AZ25,$BC25))*100</f>
        <v>0</v>
      </c>
      <c r="K84" s="1">
        <f>(AVERAGE($AW16,$AZ16,$BC16)/AVERAGE($AW25,$AZ25,$BC25))*100</f>
        <v>0</v>
      </c>
      <c r="L84" s="1">
        <f>(AVERAGE($AW17,$AZ17,$BC17)/AVERAGE($AW25,$AZ25,$BC25))*100</f>
        <v>0</v>
      </c>
      <c r="M84" s="1">
        <f>(AVERAGE($AW18,$AZ18,$BC18)/AVERAGE($AW25,$AZ25,$BC25))*100</f>
        <v>0</v>
      </c>
      <c r="N84" s="1">
        <f>(AVERAGE($AW19,$AZ19,$BC19)/AVERAGE($AW25,$AZ25,$BC25))*100</f>
        <v>0</v>
      </c>
      <c r="O84" s="1">
        <f>(AVERAGE($AW20,$AZ20,$BC20)/AVERAGE($AW25,$AZ25,$BC25))*100</f>
        <v>0</v>
      </c>
      <c r="P84" s="1">
        <f>(AVERAGE($AW21,$AZ21,$BC21)/AVERAGE($AW25,$AZ25,$BC25))*100</f>
        <v>0</v>
      </c>
      <c r="Q84" s="1">
        <f>(AVERAGE($AW22,$AZ22,$BC22)/AVERAGE($AW25,$AZ25,$BC25))*100</f>
        <v>0</v>
      </c>
      <c r="R84" s="1">
        <f>(AVERAGE($AW23,$AZ23,$BC23)/AVERAGE($AW25,$AZ25,$BC25))*100</f>
        <v>0</v>
      </c>
      <c r="S84" s="1">
        <f>(AVERAGE($AW24,$AZ24,$BC24)/AVERAGE($AW25,$AZ25,$BC25))*100</f>
        <v>0</v>
      </c>
      <c r="V84" s="6">
        <f t="shared" si="4"/>
        <v>93.571824061676665</v>
      </c>
    </row>
    <row r="85" spans="1:22">
      <c r="A85" s="1" t="s">
        <v>0</v>
      </c>
    </row>
    <row r="86" spans="1:22">
      <c r="B86" s="1" t="s">
        <v>25</v>
      </c>
      <c r="C86" s="4" t="s">
        <v>24</v>
      </c>
      <c r="D86" s="5" t="s">
        <v>23</v>
      </c>
      <c r="E86" s="5" t="s">
        <v>22</v>
      </c>
      <c r="F86" s="5" t="s">
        <v>21</v>
      </c>
      <c r="G86" s="5" t="s">
        <v>20</v>
      </c>
      <c r="H86" s="4" t="s">
        <v>19</v>
      </c>
      <c r="I86" s="4" t="s">
        <v>18</v>
      </c>
      <c r="J86" s="4" t="s">
        <v>17</v>
      </c>
      <c r="K86" s="4" t="s">
        <v>16</v>
      </c>
      <c r="L86" s="4" t="s">
        <v>15</v>
      </c>
      <c r="M86" s="4" t="s">
        <v>14</v>
      </c>
      <c r="N86" s="4" t="s">
        <v>13</v>
      </c>
      <c r="O86" s="4" t="s">
        <v>12</v>
      </c>
      <c r="P86" s="4" t="s">
        <v>11</v>
      </c>
      <c r="Q86" s="4" t="s">
        <v>10</v>
      </c>
      <c r="R86" s="4" t="s">
        <v>9</v>
      </c>
      <c r="S86" s="4" t="s">
        <v>8</v>
      </c>
      <c r="T86" s="4"/>
      <c r="U86" s="3"/>
      <c r="V86" s="3"/>
    </row>
    <row r="87" spans="1:22">
      <c r="B87" s="1">
        <v>0</v>
      </c>
      <c r="C87" s="1">
        <f>STDEV(((D8/D25)*100),((G8/G25)*100),((J8/J25)*100))</f>
        <v>2.1425317387769613</v>
      </c>
      <c r="D87" s="1">
        <f>STDEV(((D9/D25)*100),((G9/G25)*100),((J9/J25)*100))</f>
        <v>2.1425317387769622</v>
      </c>
      <c r="E87" s="1">
        <f>STDEV(((D10/D25)*100),((G10/G25)*100),((J10/J25)*100))</f>
        <v>0</v>
      </c>
      <c r="F87" s="1">
        <f>STDEV(((D11/D25)*100),((G11/G25)*100),((J11/J25)*100))</f>
        <v>0</v>
      </c>
      <c r="G87" s="1">
        <f>STDEV((($D12/$D25)*100),(($G12/$G25)*100),(($J12/$J25)*100))</f>
        <v>0</v>
      </c>
      <c r="H87" s="1">
        <f>STDEV((($D13/$D25)*100),(($G13/$G25)*100),(($J13/$J25)*100))</f>
        <v>0</v>
      </c>
      <c r="I87" s="1">
        <f>STDEV((($D14/$D25)*100),(($G14/$G25)*100),(($J14/$J25)*100))</f>
        <v>0</v>
      </c>
      <c r="J87" s="1">
        <f>STDEV((($D15/$D25)*100),(($G15/$G25)*100),(($J15/$J25)*100))</f>
        <v>0</v>
      </c>
      <c r="K87" s="1">
        <f>STDEV((($D16/$D25)*100),(($G16/$G25)*100),(($J16/$J25)*100))</f>
        <v>0</v>
      </c>
      <c r="L87" s="1">
        <f>STDEV((($D17/$D25)*100),(($G17/$G25)*100),(($J17/$J25)*100))</f>
        <v>0</v>
      </c>
      <c r="M87" s="1">
        <f>STDEV((($D18/$D25)*100),(($G18/$G25)*100),(($J18/$J25)*100))</f>
        <v>0</v>
      </c>
      <c r="N87" s="1">
        <f>STDEV((($D19/$D25)*100),(($G19/$G25)*100),(($J19/$J25)*100))</f>
        <v>0</v>
      </c>
      <c r="O87" s="1">
        <f>STDEV((($D20/$D25)*100),(($G20/$G25)*100),(($J20/$J25)*100))</f>
        <v>0</v>
      </c>
      <c r="P87" s="1">
        <f>STDEV((($D21/$D25)*100),(($G21/$G25)*100),(($J21/$J25)*100))</f>
        <v>0</v>
      </c>
      <c r="Q87" s="1">
        <f>STDEV((($D22/$D25)*100),(($G22/$G25)*100),(($J22/$J25)*100))</f>
        <v>0</v>
      </c>
      <c r="R87" s="1">
        <f>STDEV((($D23/$D25)*100),(($G23/$G25)*100),(($J23/$J25)*100))</f>
        <v>0</v>
      </c>
      <c r="S87" s="1">
        <f>STDEV((($D24/$D25)*100),(($G24/$G25)*100),(($J24/$J25)*100))</f>
        <v>0</v>
      </c>
      <c r="T87" s="3"/>
      <c r="U87" s="3"/>
      <c r="V87" s="3"/>
    </row>
    <row r="88" spans="1:22">
      <c r="B88" s="1">
        <v>5</v>
      </c>
      <c r="C88" s="1">
        <f>STDEV(((M8/M25)*100),((P8/P25)*100),((S8/S25)*100))</f>
        <v>1.7870196737595863</v>
      </c>
      <c r="D88" s="1">
        <f>STDEV(((M9/M25)*100),((P9/P25)*100),((S9/S25)*100))</f>
        <v>1.7870196737595889</v>
      </c>
      <c r="E88" s="1">
        <f>STDEV(((M10/M25)*100),((P10/P25)*100),((S10/S25)*100))</f>
        <v>0</v>
      </c>
      <c r="F88" s="1">
        <f>STDEV(((M11/M25)*100),((P11/P25)*100),((S11/S25)*100))</f>
        <v>0</v>
      </c>
      <c r="G88" s="1">
        <f>STDEV((($M12/$M25)*100),(($P12/$P25)*100),(($S12/$S25)*100))</f>
        <v>0</v>
      </c>
      <c r="H88" s="1">
        <f>STDEV((($M13/$M25)*100),(($P13/$P25)*100),(($S13/$S25)*100))</f>
        <v>0</v>
      </c>
      <c r="I88" s="1">
        <f>STDEV((($M14/$M25)*100),(($P14/$P25)*100),(($S14/$S25)*100))</f>
        <v>0</v>
      </c>
      <c r="J88" s="1">
        <f>STDEV((($M15/$M25)*100),(($P15/$P25)*100),(($S15/$S25)*100))</f>
        <v>0</v>
      </c>
      <c r="K88" s="1">
        <f>STDEV((($M16/$M25)*100),(($P16/$P25)*100),(($S16/$S25)*100))</f>
        <v>0</v>
      </c>
      <c r="L88" s="1">
        <f>STDEV((($M17/$M25)*100),(($P17/$P25)*100),(($S17/$S25)*100))</f>
        <v>0</v>
      </c>
      <c r="M88" s="1">
        <f>STDEV((($M18/$M25)*100),(($P18/$P25)*100),(($S18/$S25)*100))</f>
        <v>0</v>
      </c>
      <c r="N88" s="1">
        <f>STDEV((($M19/$M25)*100),(($P19/$P25)*100),(($S19/$S25)*100))</f>
        <v>0</v>
      </c>
      <c r="O88" s="1">
        <f>STDEV((($M20/$M25)*100),(($P20/$P25)*100),(($S20/$S25)*100))</f>
        <v>0</v>
      </c>
      <c r="P88" s="1">
        <f>STDEV((($M21/$M25)*100),(($P21/$P25)*100),(($S21/$S25)*100))</f>
        <v>0</v>
      </c>
      <c r="Q88" s="1">
        <f>STDEV((($M22/$M25)*100),(($P22/$P25)*100),(($S22/$S25)*100))</f>
        <v>0</v>
      </c>
      <c r="R88" s="1">
        <f>STDEV((($M23/$M25)*100),(($P23/$P25)*100),(($S23/$S25)*100))</f>
        <v>0</v>
      </c>
      <c r="S88" s="1">
        <f>STDEV((($M24/$M25)*100),(($P24/$P25)*100),(($S24/$S25)*100))</f>
        <v>0</v>
      </c>
      <c r="T88" s="3"/>
      <c r="U88" s="3"/>
      <c r="V88" s="3"/>
    </row>
    <row r="89" spans="1:22">
      <c r="B89" s="1">
        <v>15</v>
      </c>
      <c r="C89" s="1">
        <f>STDEV(((V8/V25)*100),((Y8/Y25)*100),((AB8/AB25)*100))</f>
        <v>2.9144454319592383</v>
      </c>
      <c r="D89" s="1">
        <f>STDEV(((V9/V25)*100),((Y9/Y25)*100),((AB9/AB25)*100))</f>
        <v>2.914445431959249</v>
      </c>
      <c r="E89" s="1">
        <f>STDEV(((V10/V25)*100),((Y10/Y25)*100),((AB10/AB25)*100))</f>
        <v>0</v>
      </c>
      <c r="F89" s="1">
        <f>STDEV(((V11/V25)*100),((Y11/Y25)*100),((AB11/AB25)*100))</f>
        <v>0</v>
      </c>
      <c r="G89" s="1">
        <f>STDEV((($V12/$V25)*100),(($Y$12/$Y$25)*100),(($AB12/$AB25)*100))</f>
        <v>0</v>
      </c>
      <c r="H89" s="1">
        <f>STDEV((($V13/$V25)*100),(($Y$13/$Y$25)*100),(($AB13/$AB25)*100))</f>
        <v>0</v>
      </c>
      <c r="I89" s="1">
        <f>STDEV((($V14/$V25)*100),(($Y$14/$Y$25)*100),(($AB14/$AB25)*100))</f>
        <v>0</v>
      </c>
      <c r="J89" s="1">
        <f>STDEV((($V15/$V25)*100),(($Y$15/$Y$25)*100),(($AB15/$AB25)*100))</f>
        <v>0</v>
      </c>
      <c r="K89" s="1">
        <f>STDEV((($V16/$V25)*100),(($Y$16/$Y$25)*100),(($AB16/$AB25)*100))</f>
        <v>0</v>
      </c>
      <c r="L89" s="1">
        <f>STDEV((($V17/$V25)*100),(($Y$17/$Y$25)*100),(($AB17/$AB25)*100))</f>
        <v>0</v>
      </c>
      <c r="M89" s="1">
        <f>STDEV((($V18/$V25)*100),(($Y$18/$Y$25)*100),(($AB18/$AB25)*100))</f>
        <v>0</v>
      </c>
      <c r="N89" s="1">
        <f>STDEV((($V19/$V25)*100),(($Y$19/$Y$25)*100),(($AB19/$AB25)*100))</f>
        <v>0</v>
      </c>
      <c r="O89" s="1">
        <f>STDEV((($V20/$V25)*100),(($Y$20/$Y$25)*100),(($AB20/$AB25)*100))</f>
        <v>0</v>
      </c>
      <c r="P89" s="1">
        <f>STDEV((($V21/$V25)*100),(($Y$21/$Y$25)*100),(($AB21/$AB25)*100))</f>
        <v>0</v>
      </c>
      <c r="Q89" s="1">
        <f>STDEV((($V22/$V25)*100),(($Y$22/$Y$25)*100),(($AB22/$AB25)*100))</f>
        <v>0</v>
      </c>
      <c r="R89" s="1">
        <f>STDEV((($V23/$V25)*100),(($Y$23/$Y$25)*100),(($AB23/$AB25)*100))</f>
        <v>0</v>
      </c>
      <c r="S89" s="1">
        <f>STDEV((($V24/$V25)*100),(($Y$24/$Y$25)*100),(($AB24/$AB25)*100))</f>
        <v>0</v>
      </c>
      <c r="T89" s="3"/>
      <c r="U89" s="3"/>
      <c r="V89" s="3"/>
    </row>
    <row r="90" spans="1:22">
      <c r="B90" s="1">
        <v>30</v>
      </c>
      <c r="C90" s="1">
        <f>STDEV(((AE8/AE25)*100),((AH8/AH25)*100),((AK8/AK25)*100))</f>
        <v>1.7644841172640737</v>
      </c>
      <c r="D90" s="1">
        <f>STDEV(((AE9/AE25)*100),((AH9/AH25)*100),((AK9/AK25)*100))</f>
        <v>1.7644841172640744</v>
      </c>
      <c r="E90" s="1">
        <f>STDEV(((AE10/AE25)*100),((AH10/AH25)*100),((AK10/AK25)*100))</f>
        <v>0</v>
      </c>
      <c r="F90" s="1">
        <f>STDEV(((AE11/AE25)*100),((AH11/AH25)*100),((AK11/AK25)*100))</f>
        <v>0</v>
      </c>
      <c r="G90" s="1">
        <f>STDEV((($AE12/$AE25)*100),(($AH12/$AH25)*100),(($AK12/$AK25)*100))</f>
        <v>0</v>
      </c>
      <c r="H90" s="1">
        <f>STDEV((($AE13/$AE25)*100),(($AH13/$AH25)*100),(($AK13/$AK25)*100))</f>
        <v>0</v>
      </c>
      <c r="I90" s="1">
        <f>STDEV((($AE14/$AE25)*100),(($AH14/$AH25)*100),(($AK14/$AK25)*100))</f>
        <v>0</v>
      </c>
      <c r="J90" s="1">
        <f>STDEV((($AE15/$AE25)*100),(($AH15/$AH25)*100),(($AK15/$AK25)*100))</f>
        <v>0</v>
      </c>
      <c r="K90" s="1">
        <f>STDEV((($AE16/$AE25)*100),(($AH16/$AH25)*100),(($AK16/$AK25)*100))</f>
        <v>0</v>
      </c>
      <c r="L90" s="1">
        <f>STDEV((($AE17/$AE25)*100),(($AH17/$AH25)*100),(($AK17/$AK25)*100))</f>
        <v>0</v>
      </c>
      <c r="M90" s="1">
        <f>STDEV((($AE18/$AE25)*100),(($AH18/$AH25)*100),(($AK18/$AK25)*100))</f>
        <v>0</v>
      </c>
      <c r="N90" s="1">
        <f>STDEV((($AE19/$AE25)*100),(($AH19/$AH25)*100),(($AK19/$AK25)*100))</f>
        <v>0</v>
      </c>
      <c r="O90" s="1">
        <f>STDEV((($AE20/$AE25)*100),(($AH20/$AH25)*100),(($AK20/$AK25)*100))</f>
        <v>0</v>
      </c>
      <c r="P90" s="1">
        <f>STDEV((($AE21/$AE25)*100),(($AH21/$AH25)*100),(($AK21/$AK25)*100))</f>
        <v>0</v>
      </c>
      <c r="Q90" s="1">
        <f>STDEV((($AE22/$AE25)*100),(($AH22/$AH25)*100),(($AK22/$AK25)*100))</f>
        <v>0</v>
      </c>
      <c r="R90" s="1">
        <f>STDEV((($AE23/$AE25)*100),(($AH23/$AH25)*100),(($AK23/$AK25)*100))</f>
        <v>0</v>
      </c>
      <c r="S90" s="1">
        <f>STDEV((($AE24/$AE25)*100),(($AH24/$AH25)*100),(($AK24/$AK25)*100))</f>
        <v>0</v>
      </c>
      <c r="T90" s="3"/>
      <c r="U90" s="3"/>
      <c r="V90" s="3"/>
    </row>
    <row r="91" spans="1:22">
      <c r="B91" s="1">
        <v>60</v>
      </c>
      <c r="C91" s="1">
        <f>STDEV(((AN8/AN25)*100),((AQ8/AQ25)*100),((AT8/AT25)*100))</f>
        <v>3.085685453601088</v>
      </c>
      <c r="D91" s="1">
        <f>STDEV(((AN9/AN25)*100),((AQ9/AQ25)*100),((AT9/AT25)*100))</f>
        <v>3.0856854536010889</v>
      </c>
      <c r="E91" s="1">
        <f>STDEV(((AN10/AN25)*100),((AQ10/AQ25)*100),((AT10/AT25)*100))</f>
        <v>0</v>
      </c>
      <c r="F91" s="1">
        <f>STDEV(((AN11/AN25)*100),((AQ11/AQ25)*100),((AT11/AT25)*100))</f>
        <v>0</v>
      </c>
      <c r="G91" s="1">
        <f>STDEV((($AN12/$AN25)*100),(($AQ12/$AQ25)*100),(($AT12/$AT25)*100))</f>
        <v>0</v>
      </c>
      <c r="H91" s="1">
        <f>STDEV((($AN13/$AN25)*100),(($AQ13/$AQ25)*100),(($AT13/$AT25)*100))</f>
        <v>0</v>
      </c>
      <c r="I91" s="1">
        <f>STDEV((($AN14/$AN25)*100),(($AQ14/$AQ25)*100),(($AT14/$AT25)*100))</f>
        <v>0</v>
      </c>
      <c r="J91" s="1">
        <f>STDEV((($AN15/$AN25)*100),(($AQ15/$AQ25)*100),(($AT15/$AT25)*100))</f>
        <v>0</v>
      </c>
      <c r="K91" s="1">
        <f>STDEV((($AN16/$AN25)*100),(($AQ16/$AQ25)*100),(($AT16/$AT25)*100))</f>
        <v>0</v>
      </c>
      <c r="L91" s="1">
        <f>STDEV((($AN17/$AN25)*100),(($AQ17/$AQ25)*100),(($AT17/$AT25)*100))</f>
        <v>0</v>
      </c>
      <c r="M91" s="1">
        <f>STDEV((($AN18/$AN25)*100),(($AQ18/$AQ25)*100),(($AT18/$AT25)*100))</f>
        <v>0</v>
      </c>
      <c r="N91" s="1">
        <f>STDEV((($AN19/$AN25)*100),(($AQ19/$AQ25)*100),(($AT19/$AT25)*100))</f>
        <v>0</v>
      </c>
      <c r="O91" s="1">
        <f>STDEV((($AN20/$AN25)*100),(($AQ20/$AQ25)*100),(($AT20/$AT25)*100))</f>
        <v>0</v>
      </c>
      <c r="P91" s="1">
        <f>STDEV((($AN21/$AN25)*100),(($AQ21/$AQ25)*100),(($AT21/$AT25)*100))</f>
        <v>0</v>
      </c>
      <c r="Q91" s="1">
        <f>STDEV((($AN22/$AN25)*100),(($AQ22/$AQ25)*100),(($AT22/$AT25)*100))</f>
        <v>0</v>
      </c>
      <c r="R91" s="1">
        <f>STDEV((($AN23/$AN25)*100),(($AQ23/$AQ25)*100),(($AT23/$AT25)*100))</f>
        <v>0</v>
      </c>
      <c r="S91" s="1">
        <f>STDEV((($AN24/$AN25)*100),(($AQ24/$AQ25)*100),(($AT24/$AT25)*100))</f>
        <v>0</v>
      </c>
      <c r="T91" s="3"/>
      <c r="U91" s="3"/>
      <c r="V91" s="3"/>
    </row>
    <row r="92" spans="1:22">
      <c r="B92" s="1">
        <v>120</v>
      </c>
      <c r="C92" s="1">
        <f>STDEV(((AW8/AW25)*100),((AZ8/AZ25)*100),((BC8/BC25)*100))</f>
        <v>2.8018007554092543</v>
      </c>
      <c r="D92" s="1">
        <f>STDEV(((AW9/AW25)*100),((AZ9/AZ25)*100),((BC9/BC25)*100))</f>
        <v>2.8018007554092557</v>
      </c>
      <c r="E92" s="1">
        <f>STDEV(((AW10/AW25)*100),((AZ10/AZ25)*100),((BC10/BC25)*100))</f>
        <v>0</v>
      </c>
      <c r="F92" s="1">
        <f>STDEV(((AW11/AW25)*100),((AZ11/AZ25)*100),((BC11/BC25)*100))</f>
        <v>0</v>
      </c>
      <c r="G92" s="1">
        <f>STDEV((($AW12/$AW25)*100),(($AZ12/$AZ25)*100),(($BC12/$BC25)*100))</f>
        <v>0</v>
      </c>
      <c r="H92" s="1">
        <f>STDEV((($AW13/$AW25)*100),(($AZ13/$AZ25)*100),(($BC13/$BC25)*100))</f>
        <v>0</v>
      </c>
      <c r="I92" s="1">
        <f>STDEV((($AW14/$AW25)*100),(($AZ14/$AZ25)*100),(($BC14/$BC25)*100))</f>
        <v>0</v>
      </c>
      <c r="J92" s="1">
        <f>STDEV((($AW15/$AW25)*100),(($AZ15/$AZ25)*100),(($BC15/$BC25)*100))</f>
        <v>0</v>
      </c>
      <c r="K92" s="1">
        <f>STDEV((($AW16/$AW25)*100),(($AZ16/$AZ25)*100),(($BC16/$BC25)*100))</f>
        <v>0</v>
      </c>
      <c r="L92" s="1">
        <f>STDEV((($AW17/$AW25)*100),(($AZ17/$AZ25)*100),(($BC17/$BC25)*100))</f>
        <v>0</v>
      </c>
      <c r="M92" s="1">
        <f>STDEV((($AW18/$AW25)*100),(($AZ18/$AZ25)*100),(($BC18/$BC25)*100))</f>
        <v>0</v>
      </c>
      <c r="N92" s="1">
        <f>STDEV((($AW19/$AW25)*100),(($AZ19/$AZ25)*100),(($BC19/$BC25)*100))</f>
        <v>0</v>
      </c>
      <c r="O92" s="1">
        <f>STDEV((($AW20/$AW25)*100),(($AZ20/$AZ25)*100),(($BC20/$BC25)*100))</f>
        <v>0</v>
      </c>
      <c r="P92" s="1">
        <f>STDEV((($AW21/$AW25)*100),(($AZ21/$AZ25)*100),(($BC21/$BC25)*100))</f>
        <v>0</v>
      </c>
      <c r="Q92" s="1">
        <f>STDEV((($AW22/$AW25)*100),(($AZ22/$AZ25)*100),(($BC22/$BC25)*100))</f>
        <v>0</v>
      </c>
      <c r="R92" s="1">
        <f>STDEV((($AW23/$AW25)*100),(($AZ23/$AZ25)*100),(($BC23/$BC25)*100))</f>
        <v>0</v>
      </c>
      <c r="S92" s="1">
        <f>STDEV((($AW24/$AW25)*100),(($AZ24/$AZ25)*100),(($BC24/$BC25)*100))</f>
        <v>0</v>
      </c>
      <c r="T92" s="3"/>
      <c r="U92" s="3"/>
      <c r="V92" s="3"/>
    </row>
    <row r="93" spans="1:22"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spans="1:22">
      <c r="A94" s="1" t="s">
        <v>7</v>
      </c>
      <c r="B94" s="1" t="s">
        <v>6</v>
      </c>
      <c r="C94" s="3" t="s">
        <v>5</v>
      </c>
      <c r="D94" s="3" t="s">
        <v>4</v>
      </c>
      <c r="E94" s="3" t="s">
        <v>3</v>
      </c>
      <c r="F94" s="3" t="s">
        <v>2</v>
      </c>
    </row>
    <row r="95" spans="1:22">
      <c r="A95" s="1" t="s">
        <v>1</v>
      </c>
      <c r="B95" s="1">
        <f>(AVERAGE(M25,P25,S25)/AVERAGE(D25,G25,J25))</f>
        <v>1.0622225742935709</v>
      </c>
      <c r="C95" s="1">
        <f>(AVERAGE(V25,Y25,AB25)/AVERAGE(D25,G25,J25))</f>
        <v>1.0649520638099286</v>
      </c>
      <c r="D95" s="1">
        <f>(AVERAGE(AE25,AH25,AK25)/AVERAGE(D25,G25,J25))</f>
        <v>0.96123265964449511</v>
      </c>
      <c r="E95" s="1">
        <f>(AVERAGE(AN25,AQ25,AT25)/AVERAGE(D25,G25,J25))</f>
        <v>0.95320071520738447</v>
      </c>
      <c r="F95" s="2">
        <f>AVERAGE(AW25,AZ25,BC25)/AVERAGE(D25,G25,J25)</f>
        <v>0.94441488915840799</v>
      </c>
    </row>
    <row r="96" spans="1:22">
      <c r="A96" s="1" t="s">
        <v>0</v>
      </c>
      <c r="B96" s="1">
        <f>STDEV((M25/D25),(P25/G25),(S25/J25))</f>
        <v>0.30892900820100949</v>
      </c>
      <c r="C96" s="1">
        <f>STDEV((V25/D25),(Y25/G25),(AB25/J25))</f>
        <v>0.25413887505278271</v>
      </c>
      <c r="D96" s="1">
        <f>STDEV((AE25/D25),(AH25/G25),(AK25/J25))</f>
        <v>0.13220909173356485</v>
      </c>
      <c r="E96" s="1">
        <f>STDEV((AN25/D25),(AQ25/G25),(AT25/J25))</f>
        <v>3.7795169895932228E-2</v>
      </c>
      <c r="F96" s="1">
        <f>STDEV((AW25/D25),(AZ25/G25),(BC25/J25))</f>
        <v>0.18186959782229092</v>
      </c>
    </row>
  </sheetData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96"/>
  <sheetViews>
    <sheetView workbookViewId="0">
      <pane ySplit="5" topLeftCell="A6" activePane="bottomLeft" state="frozen"/>
      <selection pane="bottomLeft" activeCell="B2" sqref="B2:BC2"/>
    </sheetView>
  </sheetViews>
  <sheetFormatPr baseColWidth="10" defaultColWidth="9.33203125" defaultRowHeight="14" x14ac:dyDescent="0"/>
  <cols>
    <col min="1" max="1" width="13.5" style="1" customWidth="1"/>
    <col min="2" max="2" width="9" style="1" bestFit="1" customWidth="1"/>
    <col min="3" max="5" width="9.6640625" style="1" bestFit="1" customWidth="1"/>
    <col min="6" max="6" width="8.6640625" style="1" bestFit="1" customWidth="1"/>
    <col min="7" max="8" width="8.1640625" style="1" bestFit="1" customWidth="1"/>
    <col min="9" max="9" width="8.6640625" style="1" bestFit="1" customWidth="1"/>
    <col min="10" max="11" width="8.1640625" style="1" bestFit="1" customWidth="1"/>
    <col min="12" max="12" width="8.6640625" style="1" bestFit="1" customWidth="1"/>
    <col min="13" max="14" width="8.1640625" style="1" bestFit="1" customWidth="1"/>
    <col min="15" max="15" width="8.6640625" style="1" bestFit="1" customWidth="1"/>
    <col min="16" max="17" width="8.1640625" style="1" bestFit="1" customWidth="1"/>
    <col min="18" max="18" width="8.6640625" style="1" bestFit="1" customWidth="1"/>
    <col min="19" max="19" width="8.1640625" style="1" bestFit="1" customWidth="1"/>
    <col min="20" max="20" width="8.5" style="1" bestFit="1" customWidth="1"/>
    <col min="21" max="21" width="9.6640625" style="1" bestFit="1" customWidth="1"/>
    <col min="22" max="23" width="8.5" style="1" bestFit="1" customWidth="1"/>
    <col min="24" max="24" width="9.6640625" style="1" bestFit="1" customWidth="1"/>
    <col min="25" max="26" width="8.5" style="1" bestFit="1" customWidth="1"/>
    <col min="27" max="27" width="9.6640625" style="1" bestFit="1" customWidth="1"/>
    <col min="28" max="29" width="8.5" style="1" bestFit="1" customWidth="1"/>
    <col min="30" max="30" width="9.6640625" style="1" bestFit="1" customWidth="1"/>
    <col min="31" max="32" width="8.5" style="1" bestFit="1" customWidth="1"/>
    <col min="33" max="33" width="9.6640625" style="1" bestFit="1" customWidth="1"/>
    <col min="34" max="35" width="8.5" style="1" bestFit="1" customWidth="1"/>
    <col min="36" max="36" width="9.6640625" style="1" bestFit="1" customWidth="1"/>
    <col min="37" max="38" width="8.5" style="1" bestFit="1" customWidth="1"/>
    <col min="39" max="39" width="9.6640625" style="1" bestFit="1" customWidth="1"/>
    <col min="40" max="41" width="8.5" style="1" bestFit="1" customWidth="1"/>
    <col min="42" max="42" width="9.6640625" style="1" bestFit="1" customWidth="1"/>
    <col min="43" max="44" width="8.5" style="1" bestFit="1" customWidth="1"/>
    <col min="45" max="45" width="9.6640625" style="1" bestFit="1" customWidth="1"/>
    <col min="46" max="46" width="8.5" style="1" bestFit="1" customWidth="1"/>
    <col min="47" max="47" width="9.33203125" style="1" bestFit="1" customWidth="1"/>
    <col min="48" max="48" width="10.5" style="1" bestFit="1" customWidth="1"/>
    <col min="49" max="49" width="9.5" style="1" bestFit="1" customWidth="1"/>
    <col min="50" max="50" width="9.33203125" style="1" bestFit="1" customWidth="1"/>
    <col min="51" max="51" width="10.5" style="1" bestFit="1" customWidth="1"/>
    <col min="52" max="52" width="9.5" style="1" bestFit="1" customWidth="1"/>
    <col min="53" max="53" width="9.33203125" style="1" bestFit="1" customWidth="1"/>
    <col min="54" max="54" width="10.5" style="1" bestFit="1" customWidth="1"/>
    <col min="55" max="55" width="9.5" style="1" bestFit="1" customWidth="1"/>
    <col min="56" max="16384" width="9.33203125" style="1"/>
  </cols>
  <sheetData>
    <row r="1" spans="1:66">
      <c r="A1" s="23" t="s">
        <v>91</v>
      </c>
      <c r="B1" s="9" t="s">
        <v>90</v>
      </c>
      <c r="C1" s="9" t="s">
        <v>89</v>
      </c>
      <c r="D1" s="23" t="s">
        <v>88</v>
      </c>
      <c r="E1" s="9" t="s">
        <v>87</v>
      </c>
      <c r="F1" s="9" t="s">
        <v>86</v>
      </c>
      <c r="G1" s="23" t="s">
        <v>85</v>
      </c>
      <c r="H1" s="9" t="s">
        <v>84</v>
      </c>
      <c r="I1" s="9" t="s">
        <v>83</v>
      </c>
      <c r="J1" s="23" t="s">
        <v>82</v>
      </c>
      <c r="K1" s="9" t="s">
        <v>81</v>
      </c>
      <c r="L1" s="9" t="s">
        <v>80</v>
      </c>
      <c r="M1" s="23" t="s">
        <v>79</v>
      </c>
      <c r="N1" s="9" t="s">
        <v>78</v>
      </c>
      <c r="O1" s="9" t="s">
        <v>77</v>
      </c>
      <c r="P1" s="23" t="s">
        <v>76</v>
      </c>
      <c r="Q1" s="9" t="s">
        <v>75</v>
      </c>
      <c r="R1" s="9" t="s">
        <v>74</v>
      </c>
      <c r="S1" s="23" t="s">
        <v>73</v>
      </c>
      <c r="T1" s="9" t="s">
        <v>72</v>
      </c>
      <c r="U1" s="9" t="s">
        <v>71</v>
      </c>
      <c r="V1" s="23" t="s">
        <v>70</v>
      </c>
      <c r="W1" s="9" t="s">
        <v>69</v>
      </c>
      <c r="X1" s="9" t="s">
        <v>68</v>
      </c>
      <c r="Y1" s="23" t="s">
        <v>67</v>
      </c>
      <c r="Z1" s="9" t="s">
        <v>66</v>
      </c>
      <c r="AA1" s="9" t="s">
        <v>65</v>
      </c>
      <c r="AB1" s="23" t="s">
        <v>64</v>
      </c>
      <c r="AC1" s="9" t="s">
        <v>63</v>
      </c>
      <c r="AD1" s="9" t="s">
        <v>62</v>
      </c>
      <c r="AE1" s="23" t="s">
        <v>61</v>
      </c>
      <c r="AF1" s="9" t="s">
        <v>60</v>
      </c>
      <c r="AG1" s="9" t="s">
        <v>59</v>
      </c>
      <c r="AH1" s="23" t="s">
        <v>58</v>
      </c>
      <c r="AI1" s="9" t="s">
        <v>57</v>
      </c>
      <c r="AJ1" s="9" t="s">
        <v>56</v>
      </c>
      <c r="AK1" s="23" t="s">
        <v>55</v>
      </c>
      <c r="AL1" s="9" t="s">
        <v>54</v>
      </c>
      <c r="AM1" s="9" t="s">
        <v>53</v>
      </c>
      <c r="AN1" s="23" t="s">
        <v>52</v>
      </c>
      <c r="AO1" s="9" t="s">
        <v>51</v>
      </c>
      <c r="AP1" s="9" t="s">
        <v>50</v>
      </c>
      <c r="AQ1" s="23" t="s">
        <v>49</v>
      </c>
      <c r="AR1" s="9" t="s">
        <v>48</v>
      </c>
      <c r="AS1" s="9" t="s">
        <v>47</v>
      </c>
      <c r="AT1" s="23" t="s">
        <v>46</v>
      </c>
      <c r="AU1" s="9" t="s">
        <v>45</v>
      </c>
      <c r="AV1" s="9" t="s">
        <v>44</v>
      </c>
      <c r="AW1" s="23" t="s">
        <v>43</v>
      </c>
      <c r="AX1" s="9" t="s">
        <v>42</v>
      </c>
      <c r="AY1" s="9" t="s">
        <v>41</v>
      </c>
      <c r="AZ1" s="23" t="s">
        <v>40</v>
      </c>
      <c r="BA1" s="9" t="s">
        <v>39</v>
      </c>
      <c r="BB1" s="9" t="s">
        <v>38</v>
      </c>
      <c r="BC1" s="23" t="s">
        <v>37</v>
      </c>
    </row>
    <row r="2" spans="1:66">
      <c r="A2" s="23" t="s">
        <v>36</v>
      </c>
      <c r="B2" s="9" t="s">
        <v>94</v>
      </c>
      <c r="C2" s="9" t="s">
        <v>94</v>
      </c>
      <c r="D2" s="9" t="s">
        <v>94</v>
      </c>
      <c r="E2" s="9" t="s">
        <v>94</v>
      </c>
      <c r="F2" s="9" t="s">
        <v>94</v>
      </c>
      <c r="G2" s="9" t="s">
        <v>94</v>
      </c>
      <c r="H2" s="9" t="s">
        <v>94</v>
      </c>
      <c r="I2" s="9" t="s">
        <v>94</v>
      </c>
      <c r="J2" s="9" t="s">
        <v>94</v>
      </c>
      <c r="K2" s="9" t="s">
        <v>94</v>
      </c>
      <c r="L2" s="9" t="s">
        <v>94</v>
      </c>
      <c r="M2" s="9" t="s">
        <v>94</v>
      </c>
      <c r="N2" s="9" t="s">
        <v>94</v>
      </c>
      <c r="O2" s="9" t="s">
        <v>94</v>
      </c>
      <c r="P2" s="9" t="s">
        <v>94</v>
      </c>
      <c r="Q2" s="9" t="s">
        <v>94</v>
      </c>
      <c r="R2" s="9" t="s">
        <v>94</v>
      </c>
      <c r="S2" s="9" t="s">
        <v>94</v>
      </c>
      <c r="T2" s="9" t="s">
        <v>94</v>
      </c>
      <c r="U2" s="9" t="s">
        <v>94</v>
      </c>
      <c r="V2" s="9" t="s">
        <v>94</v>
      </c>
      <c r="W2" s="9" t="s">
        <v>94</v>
      </c>
      <c r="X2" s="9" t="s">
        <v>94</v>
      </c>
      <c r="Y2" s="9" t="s">
        <v>94</v>
      </c>
      <c r="Z2" s="9" t="s">
        <v>94</v>
      </c>
      <c r="AA2" s="9" t="s">
        <v>94</v>
      </c>
      <c r="AB2" s="9" t="s">
        <v>94</v>
      </c>
      <c r="AC2" s="9" t="s">
        <v>94</v>
      </c>
      <c r="AD2" s="9" t="s">
        <v>94</v>
      </c>
      <c r="AE2" s="9" t="s">
        <v>94</v>
      </c>
      <c r="AF2" s="9" t="s">
        <v>94</v>
      </c>
      <c r="AG2" s="9" t="s">
        <v>94</v>
      </c>
      <c r="AH2" s="9" t="s">
        <v>94</v>
      </c>
      <c r="AI2" s="9" t="s">
        <v>94</v>
      </c>
      <c r="AJ2" s="9" t="s">
        <v>94</v>
      </c>
      <c r="AK2" s="9" t="s">
        <v>94</v>
      </c>
      <c r="AL2" s="9" t="s">
        <v>94</v>
      </c>
      <c r="AM2" s="9" t="s">
        <v>94</v>
      </c>
      <c r="AN2" s="9" t="s">
        <v>94</v>
      </c>
      <c r="AO2" s="9" t="s">
        <v>94</v>
      </c>
      <c r="AP2" s="9" t="s">
        <v>94</v>
      </c>
      <c r="AQ2" s="9" t="s">
        <v>94</v>
      </c>
      <c r="AR2" s="9" t="s">
        <v>94</v>
      </c>
      <c r="AS2" s="9" t="s">
        <v>94</v>
      </c>
      <c r="AT2" s="9" t="s">
        <v>94</v>
      </c>
      <c r="AU2" s="9" t="s">
        <v>94</v>
      </c>
      <c r="AV2" s="9" t="s">
        <v>94</v>
      </c>
      <c r="AW2" s="9" t="s">
        <v>94</v>
      </c>
      <c r="AX2" s="9" t="s">
        <v>94</v>
      </c>
      <c r="AY2" s="9" t="s">
        <v>94</v>
      </c>
      <c r="AZ2" s="9" t="s">
        <v>94</v>
      </c>
      <c r="BA2" s="9" t="s">
        <v>94</v>
      </c>
      <c r="BB2" s="9" t="s">
        <v>94</v>
      </c>
      <c r="BC2" s="9" t="s">
        <v>94</v>
      </c>
    </row>
    <row r="3" spans="1:66">
      <c r="A3" s="23" t="s">
        <v>34</v>
      </c>
      <c r="B3" s="9">
        <v>1</v>
      </c>
      <c r="C3" s="9">
        <v>1</v>
      </c>
      <c r="D3" s="23">
        <v>1</v>
      </c>
      <c r="E3" s="9">
        <v>2</v>
      </c>
      <c r="F3" s="9">
        <v>2</v>
      </c>
      <c r="G3" s="23">
        <v>2</v>
      </c>
      <c r="H3" s="9">
        <v>3</v>
      </c>
      <c r="I3" s="9">
        <v>3</v>
      </c>
      <c r="J3" s="23">
        <v>3</v>
      </c>
      <c r="K3" s="9">
        <v>1</v>
      </c>
      <c r="L3" s="9">
        <v>1</v>
      </c>
      <c r="M3" s="23">
        <v>1</v>
      </c>
      <c r="N3" s="9">
        <v>2</v>
      </c>
      <c r="O3" s="9">
        <v>2</v>
      </c>
      <c r="P3" s="23">
        <v>2</v>
      </c>
      <c r="Q3" s="9">
        <v>3</v>
      </c>
      <c r="R3" s="9">
        <v>3</v>
      </c>
      <c r="S3" s="23">
        <v>3</v>
      </c>
      <c r="T3" s="9">
        <v>1</v>
      </c>
      <c r="U3" s="9">
        <v>1</v>
      </c>
      <c r="V3" s="23">
        <v>1</v>
      </c>
      <c r="W3" s="9">
        <v>2</v>
      </c>
      <c r="X3" s="9">
        <v>2</v>
      </c>
      <c r="Y3" s="23">
        <v>2</v>
      </c>
      <c r="Z3" s="9">
        <v>3</v>
      </c>
      <c r="AA3" s="9">
        <v>3</v>
      </c>
      <c r="AB3" s="23">
        <v>3</v>
      </c>
      <c r="AC3" s="9">
        <v>1</v>
      </c>
      <c r="AD3" s="9">
        <v>1</v>
      </c>
      <c r="AE3" s="23">
        <v>1</v>
      </c>
      <c r="AF3" s="9">
        <v>2</v>
      </c>
      <c r="AG3" s="9">
        <v>2</v>
      </c>
      <c r="AH3" s="23">
        <v>2</v>
      </c>
      <c r="AI3" s="9">
        <v>3</v>
      </c>
      <c r="AJ3" s="9">
        <v>3</v>
      </c>
      <c r="AK3" s="23">
        <v>3</v>
      </c>
      <c r="AL3" s="9">
        <v>1</v>
      </c>
      <c r="AM3" s="9">
        <v>1</v>
      </c>
      <c r="AN3" s="23">
        <v>1</v>
      </c>
      <c r="AO3" s="9">
        <v>2</v>
      </c>
      <c r="AP3" s="9">
        <v>2</v>
      </c>
      <c r="AQ3" s="23">
        <v>2</v>
      </c>
      <c r="AR3" s="9">
        <v>3</v>
      </c>
      <c r="AS3" s="9">
        <v>3</v>
      </c>
      <c r="AT3" s="23">
        <v>3</v>
      </c>
      <c r="AU3" s="9">
        <v>1</v>
      </c>
      <c r="AV3" s="9">
        <v>1</v>
      </c>
      <c r="AW3" s="23">
        <v>1</v>
      </c>
      <c r="AX3" s="9">
        <v>2</v>
      </c>
      <c r="AY3" s="9">
        <v>2</v>
      </c>
      <c r="AZ3" s="23">
        <v>2</v>
      </c>
      <c r="BA3" s="9">
        <v>3</v>
      </c>
      <c r="BB3" s="9">
        <v>3</v>
      </c>
      <c r="BC3" s="23">
        <v>3</v>
      </c>
    </row>
    <row r="4" spans="1:66">
      <c r="A4" s="23" t="s">
        <v>25</v>
      </c>
      <c r="B4" s="9">
        <v>0</v>
      </c>
      <c r="C4" s="9">
        <v>0</v>
      </c>
      <c r="D4" s="23">
        <v>0</v>
      </c>
      <c r="E4" s="9">
        <v>0</v>
      </c>
      <c r="F4" s="9">
        <v>0</v>
      </c>
      <c r="G4" s="23">
        <v>0</v>
      </c>
      <c r="H4" s="9">
        <v>0</v>
      </c>
      <c r="I4" s="9">
        <v>0</v>
      </c>
      <c r="J4" s="23">
        <v>0</v>
      </c>
      <c r="K4" s="9">
        <v>5</v>
      </c>
      <c r="L4" s="9">
        <v>5</v>
      </c>
      <c r="M4" s="23">
        <v>5</v>
      </c>
      <c r="N4" s="9">
        <v>5</v>
      </c>
      <c r="O4" s="9">
        <v>5</v>
      </c>
      <c r="P4" s="23">
        <v>5</v>
      </c>
      <c r="Q4" s="9">
        <v>5</v>
      </c>
      <c r="R4" s="9">
        <v>5</v>
      </c>
      <c r="S4" s="23">
        <v>5</v>
      </c>
      <c r="T4" s="9">
        <v>15</v>
      </c>
      <c r="U4" s="9">
        <v>15</v>
      </c>
      <c r="V4" s="23">
        <v>15</v>
      </c>
      <c r="W4" s="9">
        <v>15</v>
      </c>
      <c r="X4" s="9">
        <v>15</v>
      </c>
      <c r="Y4" s="23">
        <v>15</v>
      </c>
      <c r="Z4" s="9">
        <v>15</v>
      </c>
      <c r="AA4" s="9">
        <v>15</v>
      </c>
      <c r="AB4" s="23">
        <v>15</v>
      </c>
      <c r="AC4" s="9">
        <v>30</v>
      </c>
      <c r="AD4" s="9">
        <v>30</v>
      </c>
      <c r="AE4" s="23">
        <v>30</v>
      </c>
      <c r="AF4" s="9">
        <v>30</v>
      </c>
      <c r="AG4" s="9">
        <v>30</v>
      </c>
      <c r="AH4" s="23">
        <v>30</v>
      </c>
      <c r="AI4" s="9">
        <v>30</v>
      </c>
      <c r="AJ4" s="9">
        <v>30</v>
      </c>
      <c r="AK4" s="23">
        <v>30</v>
      </c>
      <c r="AL4" s="9">
        <v>60</v>
      </c>
      <c r="AM4" s="9">
        <v>60</v>
      </c>
      <c r="AN4" s="23">
        <v>60</v>
      </c>
      <c r="AO4" s="9">
        <v>60</v>
      </c>
      <c r="AP4" s="9">
        <v>60</v>
      </c>
      <c r="AQ4" s="23">
        <v>60</v>
      </c>
      <c r="AR4" s="9">
        <v>60</v>
      </c>
      <c r="AS4" s="9">
        <v>60</v>
      </c>
      <c r="AT4" s="23">
        <v>60</v>
      </c>
      <c r="AU4" s="9">
        <v>120</v>
      </c>
      <c r="AV4" s="9">
        <v>120</v>
      </c>
      <c r="AW4" s="23">
        <v>120</v>
      </c>
      <c r="AX4" s="9">
        <v>120</v>
      </c>
      <c r="AY4" s="9">
        <v>120</v>
      </c>
      <c r="AZ4" s="23">
        <v>120</v>
      </c>
      <c r="BA4" s="9">
        <v>120</v>
      </c>
      <c r="BB4" s="9">
        <v>120</v>
      </c>
      <c r="BC4" s="23">
        <v>120</v>
      </c>
    </row>
    <row r="5" spans="1:66">
      <c r="A5" s="20" t="s">
        <v>33</v>
      </c>
      <c r="B5" s="22" t="s">
        <v>31</v>
      </c>
      <c r="C5" s="21" t="s">
        <v>29</v>
      </c>
      <c r="D5" s="20" t="s">
        <v>28</v>
      </c>
      <c r="E5" s="21" t="s">
        <v>31</v>
      </c>
      <c r="F5" s="21" t="s">
        <v>29</v>
      </c>
      <c r="G5" s="20" t="s">
        <v>28</v>
      </c>
      <c r="H5" s="21" t="s">
        <v>31</v>
      </c>
      <c r="I5" s="21" t="s">
        <v>29</v>
      </c>
      <c r="J5" s="20" t="s">
        <v>28</v>
      </c>
      <c r="K5" s="21" t="s">
        <v>31</v>
      </c>
      <c r="L5" s="21" t="s">
        <v>29</v>
      </c>
      <c r="M5" s="20" t="s">
        <v>28</v>
      </c>
      <c r="N5" s="21" t="s">
        <v>31</v>
      </c>
      <c r="O5" s="21" t="s">
        <v>29</v>
      </c>
      <c r="P5" s="20" t="s">
        <v>28</v>
      </c>
      <c r="Q5" s="21" t="s">
        <v>31</v>
      </c>
      <c r="R5" s="21" t="s">
        <v>29</v>
      </c>
      <c r="S5" s="20" t="s">
        <v>28</v>
      </c>
      <c r="T5" s="21" t="s">
        <v>31</v>
      </c>
      <c r="U5" s="21" t="s">
        <v>29</v>
      </c>
      <c r="V5" s="20" t="s">
        <v>28</v>
      </c>
      <c r="W5" s="21" t="s">
        <v>31</v>
      </c>
      <c r="X5" s="21" t="s">
        <v>29</v>
      </c>
      <c r="Y5" s="20" t="s">
        <v>28</v>
      </c>
      <c r="Z5" s="21" t="s">
        <v>31</v>
      </c>
      <c r="AA5" s="21" t="s">
        <v>29</v>
      </c>
      <c r="AB5" s="20" t="s">
        <v>28</v>
      </c>
      <c r="AC5" s="21" t="s">
        <v>31</v>
      </c>
      <c r="AD5" s="21" t="s">
        <v>29</v>
      </c>
      <c r="AE5" s="20" t="s">
        <v>28</v>
      </c>
      <c r="AF5" s="21" t="s">
        <v>31</v>
      </c>
      <c r="AG5" s="21" t="s">
        <v>29</v>
      </c>
      <c r="AH5" s="20" t="s">
        <v>28</v>
      </c>
      <c r="AI5" s="21" t="s">
        <v>31</v>
      </c>
      <c r="AJ5" s="21" t="s">
        <v>29</v>
      </c>
      <c r="AK5" s="20" t="s">
        <v>28</v>
      </c>
      <c r="AL5" s="21" t="s">
        <v>31</v>
      </c>
      <c r="AM5" s="21" t="s">
        <v>29</v>
      </c>
      <c r="AN5" s="20" t="s">
        <v>28</v>
      </c>
      <c r="AO5" s="21" t="s">
        <v>31</v>
      </c>
      <c r="AP5" s="21" t="s">
        <v>29</v>
      </c>
      <c r="AQ5" s="20" t="s">
        <v>28</v>
      </c>
      <c r="AR5" s="21" t="s">
        <v>31</v>
      </c>
      <c r="AS5" s="21" t="s">
        <v>29</v>
      </c>
      <c r="AT5" s="20" t="s">
        <v>28</v>
      </c>
      <c r="AU5" s="21" t="s">
        <v>31</v>
      </c>
      <c r="AV5" s="21" t="s">
        <v>29</v>
      </c>
      <c r="AW5" s="20" t="s">
        <v>28</v>
      </c>
      <c r="AX5" s="21" t="s">
        <v>31</v>
      </c>
      <c r="AY5" s="21" t="s">
        <v>29</v>
      </c>
      <c r="AZ5" s="20" t="s">
        <v>28</v>
      </c>
      <c r="BA5" s="21" t="s">
        <v>31</v>
      </c>
      <c r="BB5" s="21" t="s">
        <v>29</v>
      </c>
      <c r="BC5" s="20" t="s">
        <v>28</v>
      </c>
    </row>
    <row r="6" spans="1:66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spans="1:66" s="18" customFormat="1">
      <c r="AF7" s="19"/>
      <c r="AG7" s="2"/>
    </row>
    <row r="8" spans="1:66" s="8" customFormat="1">
      <c r="A8" s="13" t="s">
        <v>24</v>
      </c>
      <c r="B8">
        <v>5186482</v>
      </c>
      <c r="C8">
        <v>5148214</v>
      </c>
      <c r="D8">
        <v>4143750</v>
      </c>
      <c r="E8">
        <v>4273803</v>
      </c>
      <c r="F8">
        <v>3368197</v>
      </c>
      <c r="G8">
        <v>4875494</v>
      </c>
      <c r="H8">
        <v>3840290</v>
      </c>
      <c r="I8">
        <v>4282555</v>
      </c>
      <c r="J8">
        <v>3750030</v>
      </c>
      <c r="K8">
        <v>4338974</v>
      </c>
      <c r="L8">
        <v>3754372</v>
      </c>
      <c r="M8">
        <v>5201516</v>
      </c>
      <c r="N8">
        <v>4134388</v>
      </c>
      <c r="O8">
        <v>3620532</v>
      </c>
      <c r="P8">
        <v>4047305</v>
      </c>
      <c r="Q8">
        <v>5408348</v>
      </c>
      <c r="R8">
        <v>4315508</v>
      </c>
      <c r="S8">
        <v>3786163</v>
      </c>
      <c r="T8">
        <v>4520890</v>
      </c>
      <c r="U8">
        <v>4338618</v>
      </c>
      <c r="V8">
        <v>5107638</v>
      </c>
      <c r="W8">
        <v>4142310</v>
      </c>
      <c r="X8">
        <v>4064844</v>
      </c>
      <c r="Y8">
        <v>4119023</v>
      </c>
      <c r="Z8">
        <v>5230457</v>
      </c>
      <c r="AA8">
        <v>5425382</v>
      </c>
      <c r="AB8">
        <v>4056956</v>
      </c>
      <c r="AC8">
        <v>3423792</v>
      </c>
      <c r="AD8">
        <v>2630273</v>
      </c>
      <c r="AE8">
        <v>3352938</v>
      </c>
      <c r="AF8">
        <v>3636048</v>
      </c>
      <c r="AG8">
        <v>3013673</v>
      </c>
      <c r="AH8">
        <v>3227377</v>
      </c>
      <c r="AI8">
        <v>3038030</v>
      </c>
      <c r="AJ8">
        <v>2738246</v>
      </c>
      <c r="AK8">
        <v>3011684</v>
      </c>
      <c r="AL8">
        <v>2533456</v>
      </c>
      <c r="AM8">
        <v>3494244</v>
      </c>
      <c r="AN8">
        <v>2551392</v>
      </c>
      <c r="AO8">
        <v>2799523</v>
      </c>
      <c r="AP8">
        <v>3614312</v>
      </c>
      <c r="AQ8">
        <v>3777492</v>
      </c>
      <c r="AR8">
        <v>3638376</v>
      </c>
      <c r="AS8">
        <v>2778487</v>
      </c>
      <c r="AT8">
        <v>3037878</v>
      </c>
      <c r="AU8">
        <v>5073316</v>
      </c>
      <c r="AV8">
        <v>4215700</v>
      </c>
      <c r="AW8">
        <v>5209681</v>
      </c>
      <c r="AX8">
        <v>6931248</v>
      </c>
      <c r="AY8">
        <v>4223828</v>
      </c>
      <c r="AZ8">
        <v>4424911</v>
      </c>
      <c r="BA8">
        <v>5537930</v>
      </c>
      <c r="BB8">
        <v>4515290</v>
      </c>
      <c r="BC8">
        <v>4094539</v>
      </c>
      <c r="BD8">
        <v>4218.6930000000002</v>
      </c>
      <c r="BE8">
        <v>0</v>
      </c>
      <c r="BF8">
        <v>0</v>
      </c>
      <c r="BG8">
        <v>0</v>
      </c>
      <c r="BH8">
        <v>0</v>
      </c>
      <c r="BI8">
        <v>827.23270000000002</v>
      </c>
      <c r="BJ8">
        <v>0</v>
      </c>
      <c r="BK8">
        <v>0</v>
      </c>
      <c r="BL8">
        <v>0</v>
      </c>
    </row>
    <row r="9" spans="1:66" s="8" customFormat="1">
      <c r="A9" s="16" t="s">
        <v>23</v>
      </c>
      <c r="B9">
        <v>527589.19999999995</v>
      </c>
      <c r="C9">
        <v>518072</v>
      </c>
      <c r="D9">
        <v>406885.3</v>
      </c>
      <c r="E9">
        <v>419059.1</v>
      </c>
      <c r="F9">
        <v>348560.6</v>
      </c>
      <c r="G9">
        <v>503502.1</v>
      </c>
      <c r="H9">
        <v>379380.4</v>
      </c>
      <c r="I9">
        <v>439890.5</v>
      </c>
      <c r="J9">
        <v>370069.9</v>
      </c>
      <c r="K9">
        <v>434263.1</v>
      </c>
      <c r="L9">
        <v>405451.5</v>
      </c>
      <c r="M9">
        <v>527832.5</v>
      </c>
      <c r="N9">
        <v>399024.4</v>
      </c>
      <c r="O9">
        <v>384685</v>
      </c>
      <c r="P9">
        <v>417147.3</v>
      </c>
      <c r="Q9">
        <v>545636.9</v>
      </c>
      <c r="R9">
        <v>441282.3</v>
      </c>
      <c r="S9">
        <v>380168.7</v>
      </c>
      <c r="T9">
        <v>474650.2</v>
      </c>
      <c r="U9">
        <v>436583.7</v>
      </c>
      <c r="V9">
        <v>510036.8</v>
      </c>
      <c r="W9">
        <v>419742.2</v>
      </c>
      <c r="X9">
        <v>408557.9</v>
      </c>
      <c r="Y9">
        <v>411684</v>
      </c>
      <c r="Z9">
        <v>533865.30000000005</v>
      </c>
      <c r="AA9">
        <v>569805.6</v>
      </c>
      <c r="AB9">
        <v>400746.7</v>
      </c>
      <c r="AC9">
        <v>363092.8</v>
      </c>
      <c r="AD9">
        <v>285137.2</v>
      </c>
      <c r="AE9">
        <v>353720.2</v>
      </c>
      <c r="AF9">
        <v>369380.4</v>
      </c>
      <c r="AG9">
        <v>339105.8</v>
      </c>
      <c r="AH9">
        <v>341101</v>
      </c>
      <c r="AI9">
        <v>312562.59999999998</v>
      </c>
      <c r="AJ9">
        <v>286941.3</v>
      </c>
      <c r="AK9">
        <v>320482.59999999998</v>
      </c>
      <c r="AL9">
        <v>286284.7</v>
      </c>
      <c r="AM9">
        <v>367557.5</v>
      </c>
      <c r="AN9">
        <v>273719.5</v>
      </c>
      <c r="AO9">
        <v>306968.2</v>
      </c>
      <c r="AP9">
        <v>374576.4</v>
      </c>
      <c r="AQ9">
        <v>409876.8</v>
      </c>
      <c r="AR9">
        <v>373795.4</v>
      </c>
      <c r="AS9">
        <v>308341.40000000002</v>
      </c>
      <c r="AT9">
        <v>327634.59999999998</v>
      </c>
      <c r="AU9">
        <v>530921.69999999995</v>
      </c>
      <c r="AV9">
        <v>427036.4</v>
      </c>
      <c r="AW9">
        <v>555387.9</v>
      </c>
      <c r="AX9">
        <v>718696.1</v>
      </c>
      <c r="AY9">
        <v>413001.6</v>
      </c>
      <c r="AZ9">
        <v>452307.6</v>
      </c>
      <c r="BA9">
        <v>541973.19999999995</v>
      </c>
      <c r="BB9">
        <v>472675.1</v>
      </c>
      <c r="BC9">
        <v>388839.4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</row>
    <row r="10" spans="1:66" s="8" customFormat="1">
      <c r="A10" s="16" t="s">
        <v>22</v>
      </c>
      <c r="B10">
        <v>12280.04</v>
      </c>
      <c r="C10">
        <v>24486.5</v>
      </c>
      <c r="D10">
        <v>3662.8290000000002</v>
      </c>
      <c r="E10">
        <v>122897.2</v>
      </c>
      <c r="F10">
        <v>84263.55</v>
      </c>
      <c r="G10">
        <v>8242.4519999999993</v>
      </c>
      <c r="H10">
        <v>1524.787</v>
      </c>
      <c r="I10">
        <v>157311</v>
      </c>
      <c r="J10">
        <v>0</v>
      </c>
      <c r="K10">
        <v>171787.9</v>
      </c>
      <c r="L10">
        <v>31480.01</v>
      </c>
      <c r="M10">
        <v>19070.41</v>
      </c>
      <c r="N10">
        <v>9170.1350000000002</v>
      </c>
      <c r="O10">
        <v>1183.655</v>
      </c>
      <c r="P10">
        <v>36225.57</v>
      </c>
      <c r="Q10">
        <v>5698.9260000000004</v>
      </c>
      <c r="R10">
        <v>0</v>
      </c>
      <c r="S10">
        <v>0</v>
      </c>
      <c r="T10">
        <v>47084.85</v>
      </c>
      <c r="U10">
        <v>83100.22</v>
      </c>
      <c r="V10">
        <v>2018.374</v>
      </c>
      <c r="W10">
        <v>38240.57</v>
      </c>
      <c r="X10">
        <v>4722.9530000000004</v>
      </c>
      <c r="Y10">
        <v>3033.5010000000002</v>
      </c>
      <c r="Z10">
        <v>15046.11</v>
      </c>
      <c r="AA10">
        <v>28639.52</v>
      </c>
      <c r="AB10">
        <v>92145.88</v>
      </c>
      <c r="AC10">
        <v>6279.6319999999996</v>
      </c>
      <c r="AD10">
        <v>831.7944</v>
      </c>
      <c r="AE10">
        <v>11684.65</v>
      </c>
      <c r="AF10">
        <v>5245.4920000000002</v>
      </c>
      <c r="AG10">
        <v>6612.5020000000004</v>
      </c>
      <c r="AH10">
        <v>6972.4970000000003</v>
      </c>
      <c r="AI10">
        <v>2044.2080000000001</v>
      </c>
      <c r="AJ10">
        <v>9816.0120000000006</v>
      </c>
      <c r="AK10">
        <v>13876.39</v>
      </c>
      <c r="AL10">
        <v>575.02949999999998</v>
      </c>
      <c r="AM10">
        <v>4373.3490000000002</v>
      </c>
      <c r="AN10">
        <v>15086.49</v>
      </c>
      <c r="AO10">
        <v>0</v>
      </c>
      <c r="AP10">
        <v>6494.0529999999999</v>
      </c>
      <c r="AQ10">
        <v>1510.0820000000001</v>
      </c>
      <c r="AR10">
        <v>2281.7049999999999</v>
      </c>
      <c r="AS10">
        <v>704.12329999999997</v>
      </c>
      <c r="AT10">
        <v>2351.0149999999999</v>
      </c>
      <c r="AU10">
        <v>8141.1080000000002</v>
      </c>
      <c r="AV10">
        <v>1240.819</v>
      </c>
      <c r="AW10">
        <v>9643.3829999999998</v>
      </c>
      <c r="AX10">
        <v>177907.1</v>
      </c>
      <c r="AY10">
        <v>170931.7</v>
      </c>
      <c r="AZ10">
        <v>1255.4059999999999</v>
      </c>
      <c r="BA10">
        <v>1055.146</v>
      </c>
      <c r="BB10">
        <v>23325.59</v>
      </c>
      <c r="BC10">
        <v>12778.83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</row>
    <row r="11" spans="1:66" s="8" customFormat="1">
      <c r="A11" s="16" t="s">
        <v>21</v>
      </c>
      <c r="B11">
        <v>924.75980000000004</v>
      </c>
      <c r="C11">
        <v>1083.4770000000001</v>
      </c>
      <c r="D11">
        <v>8724.6929999999993</v>
      </c>
      <c r="E11">
        <v>0</v>
      </c>
      <c r="F11">
        <v>16568.439999999999</v>
      </c>
      <c r="G11">
        <v>0</v>
      </c>
      <c r="H11">
        <v>10188.459999999999</v>
      </c>
      <c r="I11">
        <v>2166.6039999999998</v>
      </c>
      <c r="J11">
        <v>11816.24</v>
      </c>
      <c r="K11">
        <v>7386.4880000000003</v>
      </c>
      <c r="L11">
        <v>8367.7749999999996</v>
      </c>
      <c r="M11">
        <v>0</v>
      </c>
      <c r="N11">
        <v>0</v>
      </c>
      <c r="O11">
        <v>0</v>
      </c>
      <c r="P11">
        <v>752.48519999999996</v>
      </c>
      <c r="Q11">
        <v>2547.232</v>
      </c>
      <c r="R11">
        <v>13949.87</v>
      </c>
      <c r="S11">
        <v>24315.7</v>
      </c>
      <c r="T11">
        <v>3786.614</v>
      </c>
      <c r="U11">
        <v>0</v>
      </c>
      <c r="V11">
        <v>0</v>
      </c>
      <c r="W11">
        <v>7479.1890000000003</v>
      </c>
      <c r="X11">
        <v>11826.87</v>
      </c>
      <c r="Y11">
        <v>5086.9489999999996</v>
      </c>
      <c r="Z11">
        <v>812.36900000000003</v>
      </c>
      <c r="AA11">
        <v>1242.605</v>
      </c>
      <c r="AB11">
        <v>2140.826</v>
      </c>
      <c r="AC11">
        <v>4208.1540000000005</v>
      </c>
      <c r="AD11">
        <v>887.52750000000003</v>
      </c>
      <c r="AE11">
        <v>10060.44</v>
      </c>
      <c r="AF11">
        <v>3151.915</v>
      </c>
      <c r="AG11">
        <v>8680.6309999999994</v>
      </c>
      <c r="AH11">
        <v>5630.5</v>
      </c>
      <c r="AI11">
        <v>0</v>
      </c>
      <c r="AJ11">
        <v>5491.0450000000001</v>
      </c>
      <c r="AK11">
        <v>6274.6419999999998</v>
      </c>
      <c r="AL11">
        <v>14038.83</v>
      </c>
      <c r="AM11">
        <v>2722.79</v>
      </c>
      <c r="AN11">
        <v>10786.18</v>
      </c>
      <c r="AO11">
        <v>9998.4719999999998</v>
      </c>
      <c r="AP11">
        <v>7765.2979999999998</v>
      </c>
      <c r="AQ11">
        <v>6943.9690000000001</v>
      </c>
      <c r="AR11">
        <v>16649.27</v>
      </c>
      <c r="AS11">
        <v>3521.82</v>
      </c>
      <c r="AT11">
        <v>7525.4639999999999</v>
      </c>
      <c r="AU11">
        <v>0</v>
      </c>
      <c r="AV11">
        <v>0</v>
      </c>
      <c r="AW11">
        <v>769.94730000000004</v>
      </c>
      <c r="AX11">
        <v>5020.0950000000003</v>
      </c>
      <c r="AY11">
        <v>1098.0409999999999</v>
      </c>
      <c r="AZ11">
        <v>905.00990000000002</v>
      </c>
      <c r="BA11">
        <v>3455.23</v>
      </c>
      <c r="BB11">
        <v>12413.27</v>
      </c>
      <c r="BC11">
        <v>3061.2420000000002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</row>
    <row r="12" spans="1:66" s="8" customFormat="1">
      <c r="A12" s="16" t="s">
        <v>20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6" s="10" customFormat="1">
      <c r="A13" s="13" t="s">
        <v>19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/>
      <c r="BK13"/>
      <c r="BL13"/>
      <c r="BM13"/>
      <c r="BN13"/>
    </row>
    <row r="14" spans="1:66">
      <c r="A14" s="13" t="s">
        <v>18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/>
      <c r="BK14"/>
      <c r="BL14"/>
      <c r="BM14"/>
      <c r="BN14"/>
    </row>
    <row r="15" spans="1:66">
      <c r="A15" s="13" t="s">
        <v>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/>
      <c r="BK15"/>
      <c r="BL15"/>
      <c r="BM15"/>
      <c r="BN15"/>
    </row>
    <row r="16" spans="1:66">
      <c r="A16" s="13" t="s">
        <v>16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/>
      <c r="BE16"/>
      <c r="BF16"/>
      <c r="BG16"/>
      <c r="BH16"/>
      <c r="BI16"/>
    </row>
    <row r="17" spans="1:61">
      <c r="A17" s="13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 s="13" t="s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/>
      <c r="BE18"/>
      <c r="BF18"/>
      <c r="BG18"/>
      <c r="BH18"/>
      <c r="BI18"/>
    </row>
    <row r="19" spans="1:61">
      <c r="A19" s="13" t="s">
        <v>13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/>
      <c r="BE19"/>
      <c r="BF19"/>
      <c r="BG19"/>
      <c r="BH19"/>
      <c r="BI19"/>
    </row>
    <row r="20" spans="1:61">
      <c r="A20" s="13" t="s">
        <v>12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/>
      <c r="BE20"/>
      <c r="BF20"/>
      <c r="BG20"/>
      <c r="BH20"/>
      <c r="BI20"/>
    </row>
    <row r="21" spans="1:61">
      <c r="A21" s="13" t="s">
        <v>11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/>
      <c r="BE21"/>
      <c r="BF21"/>
      <c r="BG21"/>
      <c r="BH21"/>
      <c r="BI21"/>
    </row>
    <row r="22" spans="1:61">
      <c r="A22" s="13" t="s">
        <v>10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/>
      <c r="BE22"/>
      <c r="BF22"/>
      <c r="BG22"/>
      <c r="BH22"/>
      <c r="BI22"/>
    </row>
    <row r="23" spans="1:61">
      <c r="A23" s="13" t="s">
        <v>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/>
      <c r="BE23"/>
      <c r="BF23"/>
      <c r="BG23"/>
      <c r="BH23"/>
      <c r="BI23"/>
    </row>
    <row r="24" spans="1:61">
      <c r="A24" s="13" t="s">
        <v>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/>
      <c r="BE24"/>
      <c r="BF24"/>
      <c r="BG24"/>
      <c r="BH24"/>
      <c r="BI24"/>
    </row>
    <row r="25" spans="1:61">
      <c r="A25" s="15" t="s">
        <v>32</v>
      </c>
      <c r="B25" s="14">
        <f t="shared" ref="B25:AG25" si="0">SUM(B8:B24)</f>
        <v>5727275.9998000003</v>
      </c>
      <c r="C25" s="14">
        <f t="shared" si="0"/>
        <v>5691855.977</v>
      </c>
      <c r="D25" s="14">
        <f t="shared" si="0"/>
        <v>4563022.8219999997</v>
      </c>
      <c r="E25" s="14">
        <f t="shared" si="0"/>
        <v>4815759.3</v>
      </c>
      <c r="F25" s="14">
        <f t="shared" si="0"/>
        <v>3817589.59</v>
      </c>
      <c r="G25" s="14">
        <f t="shared" si="0"/>
        <v>5387238.5519999992</v>
      </c>
      <c r="H25" s="14">
        <f t="shared" si="0"/>
        <v>4231383.6469999999</v>
      </c>
      <c r="I25" s="14">
        <f t="shared" si="0"/>
        <v>4881923.1040000003</v>
      </c>
      <c r="J25" s="14">
        <f t="shared" si="0"/>
        <v>4131916.14</v>
      </c>
      <c r="K25" s="14">
        <f t="shared" si="0"/>
        <v>4952411.4879999999</v>
      </c>
      <c r="L25" s="14">
        <f t="shared" si="0"/>
        <v>4199671.2850000001</v>
      </c>
      <c r="M25" s="14">
        <f t="shared" si="0"/>
        <v>5748418.9100000001</v>
      </c>
      <c r="N25" s="14">
        <f t="shared" si="0"/>
        <v>4542582.5350000001</v>
      </c>
      <c r="O25" s="14">
        <f t="shared" si="0"/>
        <v>4006400.6549999998</v>
      </c>
      <c r="P25" s="14">
        <f t="shared" si="0"/>
        <v>4501430.3552000001</v>
      </c>
      <c r="Q25" s="14">
        <f t="shared" si="0"/>
        <v>5962231.0580000002</v>
      </c>
      <c r="R25" s="14">
        <f t="shared" si="0"/>
        <v>4770740.17</v>
      </c>
      <c r="S25" s="14">
        <f t="shared" si="0"/>
        <v>4190647.4000000004</v>
      </c>
      <c r="T25" s="14">
        <f t="shared" si="0"/>
        <v>5046411.6639999999</v>
      </c>
      <c r="U25" s="14">
        <f t="shared" si="0"/>
        <v>4858301.92</v>
      </c>
      <c r="V25" s="14">
        <f t="shared" si="0"/>
        <v>5619693.1739999996</v>
      </c>
      <c r="W25" s="14">
        <f t="shared" si="0"/>
        <v>4607771.9590000007</v>
      </c>
      <c r="X25" s="14">
        <f t="shared" si="0"/>
        <v>4489951.7230000002</v>
      </c>
      <c r="Y25" s="14">
        <f t="shared" si="0"/>
        <v>4538827.45</v>
      </c>
      <c r="Z25" s="14">
        <f t="shared" si="0"/>
        <v>5780180.7790000001</v>
      </c>
      <c r="AA25" s="14">
        <f t="shared" si="0"/>
        <v>6025069.7249999996</v>
      </c>
      <c r="AB25" s="14">
        <f t="shared" si="0"/>
        <v>4551989.4060000004</v>
      </c>
      <c r="AC25" s="14">
        <f t="shared" si="0"/>
        <v>3797372.5860000001</v>
      </c>
      <c r="AD25" s="14">
        <f t="shared" si="0"/>
        <v>2917129.5219000001</v>
      </c>
      <c r="AE25" s="14">
        <f t="shared" si="0"/>
        <v>3728403.29</v>
      </c>
      <c r="AF25" s="14">
        <f t="shared" si="0"/>
        <v>4013825.807</v>
      </c>
      <c r="AG25" s="14">
        <f t="shared" si="0"/>
        <v>3368071.9329999997</v>
      </c>
      <c r="AH25" s="14">
        <f t="shared" ref="AH25:BC25" si="1">SUM(AH8:AH24)</f>
        <v>3581080.997</v>
      </c>
      <c r="AI25" s="14">
        <f t="shared" si="1"/>
        <v>3352636.8080000002</v>
      </c>
      <c r="AJ25" s="14">
        <f t="shared" si="1"/>
        <v>3040494.3569999998</v>
      </c>
      <c r="AK25" s="14">
        <f t="shared" si="1"/>
        <v>3352317.6320000002</v>
      </c>
      <c r="AL25" s="14">
        <f t="shared" si="1"/>
        <v>2834354.5595000004</v>
      </c>
      <c r="AM25" s="14">
        <f t="shared" si="1"/>
        <v>3868897.639</v>
      </c>
      <c r="AN25" s="14">
        <f t="shared" si="1"/>
        <v>2850984.1700000004</v>
      </c>
      <c r="AO25" s="14">
        <f t="shared" si="1"/>
        <v>3116489.6720000003</v>
      </c>
      <c r="AP25" s="14">
        <f t="shared" si="1"/>
        <v>4003147.7509999997</v>
      </c>
      <c r="AQ25" s="14">
        <f t="shared" si="1"/>
        <v>4195822.8509999998</v>
      </c>
      <c r="AR25" s="14">
        <f t="shared" si="1"/>
        <v>4031102.375</v>
      </c>
      <c r="AS25" s="14">
        <f t="shared" si="1"/>
        <v>3091054.3432999998</v>
      </c>
      <c r="AT25" s="14">
        <f t="shared" si="1"/>
        <v>3375389.0790000004</v>
      </c>
      <c r="AU25" s="14">
        <f t="shared" si="1"/>
        <v>5612378.8080000002</v>
      </c>
      <c r="AV25" s="14">
        <f t="shared" si="1"/>
        <v>4643977.2190000005</v>
      </c>
      <c r="AW25" s="14">
        <f t="shared" si="1"/>
        <v>5775482.2303000009</v>
      </c>
      <c r="AX25" s="14">
        <f t="shared" si="1"/>
        <v>7832871.294999999</v>
      </c>
      <c r="AY25" s="14">
        <f t="shared" si="1"/>
        <v>4808859.341</v>
      </c>
      <c r="AZ25" s="14">
        <f t="shared" si="1"/>
        <v>4879379.0159</v>
      </c>
      <c r="BA25" s="14">
        <f t="shared" si="1"/>
        <v>6084413.5760000004</v>
      </c>
      <c r="BB25" s="14">
        <f t="shared" si="1"/>
        <v>5023703.959999999</v>
      </c>
      <c r="BC25" s="14">
        <f t="shared" si="1"/>
        <v>4499218.4720000001</v>
      </c>
      <c r="BD25" s="14"/>
      <c r="BE25" s="14"/>
      <c r="BF25" s="14"/>
      <c r="BG25" s="14"/>
      <c r="BH25" s="14"/>
      <c r="BI25" s="14"/>
    </row>
    <row r="26" spans="1:61">
      <c r="A26" s="13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1"/>
      <c r="AG26" s="9"/>
    </row>
    <row r="27" spans="1:61"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10"/>
    </row>
    <row r="28" spans="1:61"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</row>
    <row r="31" spans="1:61">
      <c r="A31" s="7" t="s">
        <v>31</v>
      </c>
    </row>
    <row r="32" spans="1:61">
      <c r="A32" s="1" t="s">
        <v>27</v>
      </c>
    </row>
    <row r="33" spans="1:39">
      <c r="B33" s="1" t="s">
        <v>25</v>
      </c>
      <c r="C33" s="4" t="s">
        <v>24</v>
      </c>
      <c r="D33" s="5" t="s">
        <v>23</v>
      </c>
      <c r="E33" s="5" t="s">
        <v>22</v>
      </c>
      <c r="F33" s="5" t="s">
        <v>21</v>
      </c>
      <c r="G33" s="5" t="s">
        <v>20</v>
      </c>
      <c r="H33" s="4" t="s">
        <v>19</v>
      </c>
      <c r="I33" s="4" t="s">
        <v>18</v>
      </c>
      <c r="J33" s="4" t="s">
        <v>17</v>
      </c>
      <c r="K33" s="4" t="s">
        <v>16</v>
      </c>
      <c r="L33" s="4" t="s">
        <v>15</v>
      </c>
      <c r="M33" s="4" t="s">
        <v>14</v>
      </c>
      <c r="N33" s="4" t="s">
        <v>13</v>
      </c>
      <c r="O33" s="4" t="s">
        <v>12</v>
      </c>
      <c r="P33" s="4" t="s">
        <v>11</v>
      </c>
      <c r="Q33" s="4" t="s">
        <v>10</v>
      </c>
      <c r="R33" s="4" t="s">
        <v>9</v>
      </c>
      <c r="S33" s="4" t="s">
        <v>8</v>
      </c>
      <c r="T33" s="4"/>
      <c r="V33" s="1" t="s">
        <v>26</v>
      </c>
    </row>
    <row r="34" spans="1:39">
      <c r="B34" s="1">
        <v>0</v>
      </c>
      <c r="C34" s="6">
        <f>((AVERAGE(B8,E8,H8))/AVERAGE(B25,E25,H25))*100</f>
        <v>90.024352550803883</v>
      </c>
      <c r="D34" s="6">
        <f>(AVERAGE(B9,E9,H9)/AVERAGE(B25,E25,H25))*100</f>
        <v>8.9751665007929482</v>
      </c>
      <c r="E34" s="6">
        <f>(AVERAGE(B10,E10,H10)/AVERAGE(B25,E25,H25))*100</f>
        <v>0.92526161260377926</v>
      </c>
      <c r="F34" s="6">
        <f>(AVERAGE(B11,E11,H11)/AVERAGE(B25,E25,H25))*100</f>
        <v>7.5219335799375162E-2</v>
      </c>
      <c r="G34" s="6">
        <f>(AVERAGE(B12,E12,H12)/AVERAGE(B25,E25,H25))*100</f>
        <v>0</v>
      </c>
      <c r="H34" s="6">
        <f>(AVERAGE(B13,E13,H13)/AVERAGE(B25,E25,H25))*100</f>
        <v>0</v>
      </c>
      <c r="I34" s="6">
        <f>(AVERAGE(B14,E14,H14)/AVERAGE(B25,E25,H25))*100</f>
        <v>0</v>
      </c>
      <c r="J34" s="6">
        <f>(AVERAGE(B15,E15,H15)/AVERAGE(B25,E25,H25))*100</f>
        <v>0</v>
      </c>
      <c r="K34" s="6">
        <f>(AVERAGE(B16,E16,H16)/AVERAGE(B25,E25,H25))*100</f>
        <v>0</v>
      </c>
      <c r="L34" s="6">
        <f>(AVERAGE(B17,E17,H17)/AVERAGE(B25,E25,H25))*100</f>
        <v>0</v>
      </c>
      <c r="M34" s="6">
        <f>(AVERAGE(B18,E18,H18)/AVERAGE(B25,E25,H25))*100</f>
        <v>0</v>
      </c>
      <c r="N34" s="6">
        <f>(AVERAGE(B19,E19,H19)/AVERAGE(B25,E25,H25))*100</f>
        <v>0</v>
      </c>
      <c r="O34" s="6">
        <f>(AVERAGE(B20,E20,H20)/AVERAGE(B25,E25,H25))*100</f>
        <v>0</v>
      </c>
      <c r="P34" s="6">
        <f>(AVERAGE(B21,E21,H21)/AVERAGE(B25,E25,H25))*100</f>
        <v>0</v>
      </c>
      <c r="Q34" s="6">
        <f>(AVERAGE(B22,E22,H22)/AVERAGE(B25,E25,H25))*100</f>
        <v>0</v>
      </c>
      <c r="R34" s="6">
        <f>(AVERAGE(B23,E23,H23)/AVERAGE(B25,E25,H25))*100</f>
        <v>0</v>
      </c>
      <c r="S34" s="6">
        <f>(AVERAGE(B24,E24,H24)/AVERAGE(B25,E25,H25))*100</f>
        <v>0</v>
      </c>
      <c r="T34" s="6"/>
      <c r="U34" s="6"/>
      <c r="V34" s="6">
        <f t="shared" ref="V34:V39" si="2">SUM(D34:T34)</f>
        <v>9.9756474491961029</v>
      </c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spans="1:39">
      <c r="B35" s="1">
        <v>5</v>
      </c>
      <c r="C35" s="6">
        <f>(AVERAGE(K8,N8,Q8)/AVERAGE(K25,N25,Q25))*100</f>
        <v>89.807257947374907</v>
      </c>
      <c r="D35" s="6">
        <f>(AVERAGE(K9,N9,Q9)/AVERAGE(K25,N25,Q25))*100</f>
        <v>8.9209052257055621</v>
      </c>
      <c r="E35" s="6">
        <f>(AVERAGE($K10,$N10,$Q10)/AVERAGE(K25,N25,Q25))*100</f>
        <v>1.2075709580592087</v>
      </c>
      <c r="F35" s="6">
        <f>(AVERAGE(K11,N11,Q11)/AVERAGE(K25,N25,Q25))*100</f>
        <v>6.4265868860320319E-2</v>
      </c>
      <c r="G35" s="6">
        <f>(AVERAGE(K12,N12,Q12)/AVERAGE(K25,N25,Q25))*100</f>
        <v>0</v>
      </c>
      <c r="H35" s="6">
        <f>(AVERAGE($K13,$N13,$Q13)/AVERAGE(K25,N25,Q25))*100</f>
        <v>0</v>
      </c>
      <c r="I35" s="6">
        <f>(AVERAGE(K14,N14,Q14)/AVERAGE(K25,N25,Q25))*100</f>
        <v>0</v>
      </c>
      <c r="J35" s="6">
        <f>(AVERAGE(K15,N15,Q15)/AVERAGE(K25,N25,Q25))*100</f>
        <v>0</v>
      </c>
      <c r="K35" s="6">
        <f>(AVERAGE(K16,N16,Q16)/AVERAGE(K25,N25,Q25))*100</f>
        <v>0</v>
      </c>
      <c r="L35" s="6">
        <f>(AVERAGE(K17,N17,Q17)/AVERAGE(K25,N25,Q25))*100</f>
        <v>0</v>
      </c>
      <c r="M35" s="6">
        <f>(AVERAGE(K18,N18,Q18)/AVERAGE(K25,N25,Q25))*100</f>
        <v>0</v>
      </c>
      <c r="N35" s="6">
        <f>(AVERAGE(K19,N19,Q19)/AVERAGE(K25,N25,Q25))*100</f>
        <v>0</v>
      </c>
      <c r="O35" s="6">
        <f>(AVERAGE(K20,N20,Q20)/AVERAGE(K25,N25,Q25))*100</f>
        <v>0</v>
      </c>
      <c r="P35" s="6">
        <f>(AVERAGE(K21,N21,Q21)/AVERAGE(K25,N25,Q25))*100</f>
        <v>0</v>
      </c>
      <c r="Q35" s="6">
        <f>(AVERAGE(K22,N22,Q22)/AVERAGE(K25,N25,Q25))*100</f>
        <v>0</v>
      </c>
      <c r="R35" s="6">
        <f>(AVERAGE(K23,N23,Q23)/AVERAGE(K25,N25,Q25))*100</f>
        <v>0</v>
      </c>
      <c r="S35" s="6">
        <f>(AVERAGE(K24,N24,Q24)/AVERAGE(K25,N25,Q25))*100</f>
        <v>0</v>
      </c>
      <c r="T35" s="6"/>
      <c r="U35" s="6"/>
      <c r="V35" s="6">
        <f t="shared" si="2"/>
        <v>10.192742052625091</v>
      </c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spans="1:39">
      <c r="B36" s="1">
        <v>15</v>
      </c>
      <c r="C36" s="6">
        <f>(AVERAGE(T8,W8,Z8)/AVERAGE(T25,W25,Z25))*100</f>
        <v>90.017681571647017</v>
      </c>
      <c r="D36" s="6">
        <f>(AVERAGE(T9,W9,Z9)/AVERAGE(T25,W25,Z25))*100</f>
        <v>9.253751322697326</v>
      </c>
      <c r="E36" s="6">
        <f>(AVERAGE(T10,W10,Z10)/AVERAGE(T25,W25,Z25))*100</f>
        <v>0.65031203997615716</v>
      </c>
      <c r="F36" s="6">
        <f>(AVERAGE(T11,W11,Z11)/AVERAGE(T25,W25,Z25))*100</f>
        <v>7.8255065679509947E-2</v>
      </c>
      <c r="G36" s="6">
        <f>(AVERAGE(T12,W12,Z12)/AVERAGE(T25,W25,Z25))*100</f>
        <v>0</v>
      </c>
      <c r="H36" s="6">
        <f>(AVERAGE(T13,W13,Z13)/AVERAGE(T25,W25,Z25))*100</f>
        <v>0</v>
      </c>
      <c r="I36" s="6">
        <f>(AVERAGE(T14,W14,Z14)/AVERAGE(T25,W25,Z25))*100</f>
        <v>0</v>
      </c>
      <c r="J36" s="6">
        <f>(AVERAGE(T15,W15,Z15)/AVERAGE(T25,W25,Z25))*100</f>
        <v>0</v>
      </c>
      <c r="K36" s="6">
        <f>(AVERAGE(T16,W16,Z16)/AVERAGE(T25,W25,Z25))*100</f>
        <v>0</v>
      </c>
      <c r="L36" s="6">
        <f>(AVERAGE(T17,W17,Z17)/AVERAGE(T25,W25,Z25))*100</f>
        <v>0</v>
      </c>
      <c r="M36" s="6">
        <f>(AVERAGE(T18,W18,Z18)/AVERAGE(T25,W25,Z25))*100</f>
        <v>0</v>
      </c>
      <c r="N36" s="6">
        <f>(AVERAGE(T19,W19,Z19)/AVERAGE(T25,W25,Z25))*100</f>
        <v>0</v>
      </c>
      <c r="O36" s="6">
        <f>(AVERAGE(T20,W20,Z20)/AVERAGE(T25,W25,Z25))*100</f>
        <v>0</v>
      </c>
      <c r="P36" s="6">
        <f>(AVERAGE(T21,W21,Z21)/AVERAGE(T25,W25,Z25))*100</f>
        <v>0</v>
      </c>
      <c r="Q36" s="6">
        <f>(AVERAGE(T22,W22,Z22)/AVERAGE(T25,W25,Z25))*100</f>
        <v>0</v>
      </c>
      <c r="R36" s="6">
        <f>(AVERAGE(T23,W23,Z23)/AVERAGE(T25,W25,Z25))*100</f>
        <v>0</v>
      </c>
      <c r="S36" s="6">
        <f>(AVERAGE(T24,W24,Z24)/AVERAGE(T25,W25,Z25))*100</f>
        <v>0</v>
      </c>
      <c r="T36" s="6"/>
      <c r="U36" s="6"/>
      <c r="V36" s="6">
        <f t="shared" si="2"/>
        <v>9.9823184283529933</v>
      </c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spans="1:39">
      <c r="B37" s="1">
        <v>30</v>
      </c>
      <c r="C37" s="6">
        <f>(AVERAGE(AC8,AF8,AI8)/AVERAGE(AC25,AF25,AI25))*100</f>
        <v>90.451621850307163</v>
      </c>
      <c r="D37" s="6">
        <f>(AVERAGE(AC9,AF9,AI9)/AVERAGE(AC25,AF25,AI25))*100</f>
        <v>9.3609031411211703</v>
      </c>
      <c r="E37" s="6">
        <f>(AVERAGE(AC10,AF10,AI10)/AVERAGE(AC25,AF25,AI25))*100</f>
        <v>0.12154722598184291</v>
      </c>
      <c r="F37" s="6">
        <f>(AVERAGE(AC11,AF11,AI11)/AVERAGE(AC25,AF25,AI25))*100</f>
        <v>6.5927782589810371E-2</v>
      </c>
      <c r="G37" s="6">
        <f>(AVERAGE(AC12,AF12,AI12)/AVERAGE(AC25,AF25,AI25))*100</f>
        <v>0</v>
      </c>
      <c r="H37" s="6">
        <f>(AVERAGE(AC13,AF13,AI13)/AVERAGE(AC25,AF25,AI25))*100</f>
        <v>0</v>
      </c>
      <c r="I37" s="6">
        <f>(AVERAGE(AC14,AF14,AI14)/AVERAGE(AC25,AF25,AI25))*100</f>
        <v>0</v>
      </c>
      <c r="J37" s="6">
        <f>(AVERAGE(AC15,AF15,AI15)/AVERAGE(AC25,AF25,AI25))*100</f>
        <v>0</v>
      </c>
      <c r="K37" s="6">
        <f>(AVERAGE(AC16,AF16,AI16)/AVERAGE(AC25,AF25,AI25))*100</f>
        <v>0</v>
      </c>
      <c r="L37" s="6">
        <f>(AVERAGE(AC17,AF17,AI17)/AVERAGE(AC25,AF25,AI25))*100</f>
        <v>0</v>
      </c>
      <c r="M37" s="6">
        <f>(AVERAGE(AC18,AF18,AI18)/AVERAGE(AC25,AF25,AI25))*100</f>
        <v>0</v>
      </c>
      <c r="N37" s="6">
        <f>(AVERAGE(AC19,AF19,AI19)/AVERAGE(AC25,AF25,AI25))*100</f>
        <v>0</v>
      </c>
      <c r="O37" s="6">
        <f>(AVERAGE(AC20,AF20,AI20)/AVERAGE(AC25,AF25,AI25))*100</f>
        <v>0</v>
      </c>
      <c r="P37" s="6">
        <f>(AVERAGE(AC21,AF21,AI21)/AVERAGE(AC25,AF25,AI25))*100</f>
        <v>0</v>
      </c>
      <c r="Q37" s="6">
        <f>(AVERAGE(AC22,AF22,AI22)/AVERAGE(AC25,AF25,AI25))*100</f>
        <v>0</v>
      </c>
      <c r="R37" s="6">
        <f>(AVERAGE(AC23,AF23,AI23)/AVERAGE(AC25,AF25,AI25))*100</f>
        <v>0</v>
      </c>
      <c r="S37" s="6">
        <f>(AVERAGE(AC24,AF24,AI24)/AVERAGE(AC25,AF25,AI25))*100</f>
        <v>0</v>
      </c>
      <c r="T37" s="6"/>
      <c r="U37" s="6"/>
      <c r="V37" s="6">
        <f t="shared" si="2"/>
        <v>9.5483781496928231</v>
      </c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spans="1:39">
      <c r="B38" s="1">
        <v>60</v>
      </c>
      <c r="C38" s="6">
        <f>(AVERAGE(AL8,AO8,AR8)/AVERAGE(AL25,AO25,AR25))*100</f>
        <v>89.875806329780133</v>
      </c>
      <c r="D38" s="6">
        <f>(AVERAGE(AL9,AO9,AR9)/AVERAGE(AL25,AO25,AR25))*100</f>
        <v>9.6879730790212992</v>
      </c>
      <c r="E38" s="6">
        <f>(AVERAGE(AL10,AO10,AR10)/AVERAGE(AL25,AO25,AR25))*100</f>
        <v>2.8619012028573306E-2</v>
      </c>
      <c r="F38" s="6">
        <f>(AVERAGE(AL11,AO11,AR11)/AVERAGE(AL25,AO25,AR25))*100</f>
        <v>0.40760157916999779</v>
      </c>
      <c r="G38" s="6">
        <f>(AVERAGE(AL12,AO12,AR12)/AVERAGE(AL25,AO25,AR25))*100</f>
        <v>0</v>
      </c>
      <c r="H38" s="6">
        <f>(AVERAGE(AL13,AO13,AR13)/AVERAGE(AL25,AO25,AR25))*100</f>
        <v>0</v>
      </c>
      <c r="I38" s="6">
        <f>(AVERAGE(AL14,AO14,AR14)/AVERAGE(AL25,AO25,AR25))*100</f>
        <v>0</v>
      </c>
      <c r="J38" s="6">
        <f>(AVERAGE(AL15,AO15,AR15)/AVERAGE(AL25,AO25,AR25))*100</f>
        <v>0</v>
      </c>
      <c r="K38" s="6">
        <f>(AVERAGE(AL16,AO16,AR16)/AVERAGE(AL25,AO25,AR25))*100</f>
        <v>0</v>
      </c>
      <c r="L38" s="6">
        <f>(AVERAGE(AL17,AO17,AR17)/AVERAGE(AL25,AO25,AR25))*100</f>
        <v>0</v>
      </c>
      <c r="M38" s="6">
        <f>(AVERAGE(AL18,AO18,AR18)/AVERAGE(AL25,AO25,AR25))*100</f>
        <v>0</v>
      </c>
      <c r="N38" s="6">
        <f>(AVERAGE(AL19,AO19,AR19)/AVERAGE(AL25,AO25,AR25))*100</f>
        <v>0</v>
      </c>
      <c r="O38" s="6">
        <f>(AVERAGE(AL20,AO20,AR20)/AVERAGE(AL25,AO25,AR25))*100</f>
        <v>0</v>
      </c>
      <c r="P38" s="6">
        <f>(AVERAGE(AL21,AO21,AR21)/AVERAGE(AL25,AO25,AR25))*100</f>
        <v>0</v>
      </c>
      <c r="Q38" s="6">
        <f>(AVERAGE(AL22,AO22,AR22)/AVERAGE(AL25,AO25,AR25))*100</f>
        <v>0</v>
      </c>
      <c r="R38" s="6">
        <f>(AVERAGE(AL23,AO23,AR23)/AVERAGE(AL25,AO25,AR25))*100</f>
        <v>0</v>
      </c>
      <c r="S38" s="6">
        <f>(AVERAGE(AL24,AO24,AR24)/AVERAGE(AL25,AO25,AR25))*100</f>
        <v>0</v>
      </c>
      <c r="T38" s="6"/>
      <c r="U38" s="6"/>
      <c r="V38" s="6">
        <f t="shared" si="2"/>
        <v>10.124193670219869</v>
      </c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spans="1:39">
      <c r="B39" s="1">
        <v>120</v>
      </c>
      <c r="C39" s="1">
        <f>(AVERAGE(AU8,AX8,BA8)/AVERAGE(AU25,AX25,BA25))*100</f>
        <v>89.824864822752787</v>
      </c>
      <c r="D39" s="1">
        <f>(AVERAGE(AU9,AX9,BA9)/AVERAGE(AU25,AX25,BA25))*100</f>
        <v>9.1736910038367672</v>
      </c>
      <c r="E39" s="1">
        <f>(AVERAGE(AU10,AX10,BA10)/AVERAGE(AU25,AX25,BA25))*100</f>
        <v>0.95804698470660243</v>
      </c>
      <c r="F39" s="1">
        <f>(AVERAGE(AU11,AX11,BA11)/AVERAGE(AU25,AX25,BA25))*100</f>
        <v>4.3397188703835236E-2</v>
      </c>
      <c r="G39" s="1">
        <f>(AVERAGE(AU12,AX12,BA12)/AVERAGE(AU25,AX25,BA25))*100</f>
        <v>0</v>
      </c>
      <c r="H39" s="1">
        <f>(AVERAGE(AU13,AX13,BA13)/AVERAGE(AU25,AX25,BA25))*100</f>
        <v>0</v>
      </c>
      <c r="I39" s="1">
        <f>(AVERAGE(AU14,AX14,BA14)/AVERAGE(AU25,AX25,BA25))*100</f>
        <v>0</v>
      </c>
      <c r="J39" s="1">
        <f>(AVERAGE(AU15,AX15,BA15)/AVERAGE(AU25,AX25,BA25))*100</f>
        <v>0</v>
      </c>
      <c r="K39" s="1">
        <f>(AVERAGE(AU16,AX16,BA16)/AVERAGE(AU25,AX25,BA25))*100</f>
        <v>0</v>
      </c>
      <c r="L39" s="1">
        <f>(AVERAGE(AU17,AX17,BA17)/AVERAGE(AU25,AX25,BA25))*100</f>
        <v>0</v>
      </c>
      <c r="M39" s="1">
        <f>(AVERAGE(AU18,AX18,BA18)/AVERAGE(AU25,AX25,BA25))*100</f>
        <v>0</v>
      </c>
      <c r="N39" s="1">
        <f>(AVERAGE(AU19,AX19,BA19)/AVERAGE(AU25,AX25,BA25))*100</f>
        <v>0</v>
      </c>
      <c r="O39" s="1">
        <f>(AVERAGE(AU20,AX20,BA20)/AVERAGE(AU25,AX25,BA25))*100</f>
        <v>0</v>
      </c>
      <c r="P39" s="1">
        <f>(AVERAGE(AU21,AX21,BA21)/AVERAGE(AU25,AX25,BA25))*100</f>
        <v>0</v>
      </c>
      <c r="Q39" s="1">
        <f>(AVERAGE(AU22,AX22,BA22)/AVERAGE(AU25,AX25,BA25))*100</f>
        <v>0</v>
      </c>
      <c r="R39" s="1">
        <f>(AVERAGE(AU23,AX23,BA23)/AVERAGE(AU25,AX25,BA25))*100</f>
        <v>0</v>
      </c>
      <c r="S39" s="1">
        <f>(AVERAGE(AU24,AX24,BA24)/AVERAGE(AU25,AX25,BA25))*100</f>
        <v>0</v>
      </c>
      <c r="V39" s="6">
        <f t="shared" si="2"/>
        <v>10.175135177247205</v>
      </c>
    </row>
    <row r="41" spans="1:39">
      <c r="A41" s="1" t="s">
        <v>0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9">
      <c r="B42" s="1" t="s">
        <v>25</v>
      </c>
      <c r="C42" s="4" t="s">
        <v>24</v>
      </c>
      <c r="D42" s="5" t="s">
        <v>23</v>
      </c>
      <c r="E42" s="5" t="s">
        <v>22</v>
      </c>
      <c r="F42" s="5" t="s">
        <v>21</v>
      </c>
      <c r="G42" s="5" t="s">
        <v>20</v>
      </c>
      <c r="H42" s="4" t="s">
        <v>19</v>
      </c>
      <c r="I42" s="4" t="s">
        <v>18</v>
      </c>
      <c r="J42" s="4" t="s">
        <v>17</v>
      </c>
      <c r="K42" s="4" t="s">
        <v>16</v>
      </c>
      <c r="L42" s="4" t="s">
        <v>15</v>
      </c>
      <c r="M42" s="4" t="s">
        <v>14</v>
      </c>
      <c r="N42" s="4" t="s">
        <v>13</v>
      </c>
      <c r="O42" s="4" t="s">
        <v>12</v>
      </c>
      <c r="P42" s="4" t="s">
        <v>11</v>
      </c>
      <c r="Q42" s="4" t="s">
        <v>10</v>
      </c>
      <c r="R42" s="4" t="s">
        <v>9</v>
      </c>
      <c r="S42" s="4" t="s">
        <v>8</v>
      </c>
      <c r="T42" s="4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9">
      <c r="B43" s="1">
        <v>0</v>
      </c>
      <c r="C43" s="8">
        <f>STDEV(((B8/B25)*100),((E8/E25)*100),((H8/H25)*100))</f>
        <v>1.1079700179745033</v>
      </c>
      <c r="D43" s="8">
        <f>STDEV(((B9/B25)*100),((E9/E25)*100),((H9/H25)*100))</f>
        <v>0.25507392852033423</v>
      </c>
      <c r="E43" s="8">
        <f>STDEV(((B10/B25)*100),((E10/E25)*100),((H10/H25)*100))</f>
        <v>1.4039238098590425</v>
      </c>
      <c r="F43" s="8">
        <f>STDEV(((B11/B25)*100),((E11/E25)*100),((H11/H25)*100))</f>
        <v>0.13459745369357165</v>
      </c>
      <c r="G43" s="8">
        <f>STDEV(((B12/B25)*100),((E12/E25)*100),((H12/H25)*100))</f>
        <v>0</v>
      </c>
      <c r="H43" s="8">
        <f>STDEV(((B13/B25)*100),((E13/E25)*100),((H13/H25)*100))</f>
        <v>0</v>
      </c>
      <c r="I43" s="8">
        <f>STDEV(((B14/B25)*100),((E14/E25)*100),((H14/H25)*100))</f>
        <v>0</v>
      </c>
      <c r="J43" s="8">
        <f>STDEV(((B15/B25)*100),((E15/E25)*100),((H15/H25)*100))</f>
        <v>0</v>
      </c>
      <c r="K43" s="8">
        <f>STDEV(((B16/B25)*100),((E16/E25)*100),((H16/H25)*100))</f>
        <v>0</v>
      </c>
      <c r="L43" s="8">
        <f>STDEV(((B17/B25)*100),((E17/E25)*100),((H17/H25)*100))</f>
        <v>0</v>
      </c>
      <c r="M43" s="8">
        <f>STDEV(((B18/$B$25)*100),((E18/$E$25)*100),((H18/$H$25)*100))</f>
        <v>0</v>
      </c>
      <c r="N43" s="8">
        <f>STDEV(((B19/B25)*100),((E19/E25)*100),((H19/H25)*100))</f>
        <v>0</v>
      </c>
      <c r="O43" s="8">
        <f>STDEV(((B20/B25)*100),((E20/E25)*100),((H20/H25)*100))</f>
        <v>0</v>
      </c>
      <c r="P43" s="8">
        <f>STDEV(((B21/B25)*100),((E21/E25)*100),((H21/H25)*100))</f>
        <v>0</v>
      </c>
      <c r="Q43" s="8">
        <f>STDEV(((B22/B25)*100),((E22/E25)*100),((H22/H25)*100))</f>
        <v>0</v>
      </c>
      <c r="R43" s="8">
        <f>STDEV(((B23/B25)*100),((E23/E25)*100),((H23/H25)*100))</f>
        <v>0</v>
      </c>
      <c r="S43" s="8">
        <f>STDEV(((B24/B25)*100),((E24/E25)*100),((H24/H25)*100))</f>
        <v>0</v>
      </c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9">
      <c r="B44" s="1">
        <v>5</v>
      </c>
      <c r="C44" s="1">
        <f>STDEV(((K8/K25)*100),((N8/N25)*100),((Q8/Q25)*100))</f>
        <v>1.8818014131566136</v>
      </c>
      <c r="D44" s="8">
        <f>STDEV(((K9/K25)*100),((N9/N25)*100),((Q9/Q25)*100))</f>
        <v>0.21673049074330428</v>
      </c>
      <c r="E44" s="8">
        <f>STDEV(((K10/K25)*100),((N10/N25)*100),((Q10/Q25)*100))</f>
        <v>1.917565766431119</v>
      </c>
      <c r="F44" s="8">
        <f>STDEV(((K11/K25)*100),((N11/N25)*100),((Q11/Q25)*100))</f>
        <v>7.680859431649599E-2</v>
      </c>
      <c r="G44" s="8">
        <f>STDEV(((K12/K25)*100),((N12/N25)*100),((Q12/Q25)*100))</f>
        <v>0</v>
      </c>
      <c r="H44" s="8">
        <f>STDEV(((K13/K25)*100),((N13/N25)*100),((Q13/Q25)*100))</f>
        <v>0</v>
      </c>
      <c r="I44" s="8">
        <f>STDEV(((K14/K25)*100),((N14/N25)*100),((Q14/Q25)*100))</f>
        <v>0</v>
      </c>
      <c r="J44" s="8">
        <f>STDEV(((K15/K25)*100),((N15/N25)*100),((Q15/Q25)*100))</f>
        <v>0</v>
      </c>
      <c r="K44" s="8">
        <f>STDEV(((K16/K25)*100),((N16/N25)*100),((Q16/Q25)*100))</f>
        <v>0</v>
      </c>
      <c r="L44" s="8">
        <f>STDEV((($K17/$K$25)*100),(($N17/$N$25)*100),(($Q17/$Q$25)*100))</f>
        <v>0</v>
      </c>
      <c r="M44" s="8">
        <f>STDEV((($K18/$K$25)*100),(($N18/$N$25)*100),(($Q18/$Q$25)*100))</f>
        <v>0</v>
      </c>
      <c r="N44" s="8">
        <f>STDEV((($K19/$K$25)*100),(($N19/$N$25)*100),(($Q19/$Q$25)*100))</f>
        <v>0</v>
      </c>
      <c r="O44" s="8">
        <f>STDEV((($K20/$K$25)*100),(($N20/$N$25)*100),(($Q20/$Q$25)*100))</f>
        <v>0</v>
      </c>
      <c r="P44" s="8">
        <f>STDEV((($K21/$K$25)*100),(($N21/$N$25)*100),(($Q21/$Q$25)*100))</f>
        <v>0</v>
      </c>
      <c r="Q44" s="8">
        <f>STDEV((($K22/$K$25)*100),(($N22/$N$25)*100),(($Q22/$Q$25)*100))</f>
        <v>0</v>
      </c>
      <c r="R44" s="8">
        <f>STDEV((($K23/$K$25)*100),(($N23/$N$25)*100),(($Q23/$Q$25)*100))</f>
        <v>0</v>
      </c>
      <c r="S44" s="8">
        <f>STDEV((($K24/$K$25)*100),(($N24/$N$25)*100),(($Q24/$Q$25)*100))</f>
        <v>0</v>
      </c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9">
      <c r="B45" s="1">
        <v>15</v>
      </c>
      <c r="C45" s="1">
        <f>STDEV(((T8/T25)*100),((W8/W25)*100),((Z8/Z25)*100))</f>
        <v>0.45876644108340797</v>
      </c>
      <c r="D45" s="8">
        <f>STDEV(((T9/T25)*100),((W9/W25)*100),((Z9/Z25)*100))</f>
        <v>0.14864481340738536</v>
      </c>
      <c r="E45" s="8">
        <f>STDEV(((T10/T25)*100),((W10/W25)*100),((Z10/Z25)*100))</f>
        <v>0.3623203021706885</v>
      </c>
      <c r="F45" s="8">
        <f>STDEV(((T11/T25)*100),((W11/W25)*100),((Z11/Z25)*100))</f>
        <v>7.4518968862057888E-2</v>
      </c>
      <c r="G45" s="8">
        <f>STDEV(((T12/T25)*100),((W12/W25)*100),((Z12/Z25)*100))</f>
        <v>0</v>
      </c>
      <c r="H45" s="8">
        <f>STDEV(((T13/T25)*100),((W13/W25)*100),((Z13/Z25)*100))</f>
        <v>0</v>
      </c>
      <c r="I45" s="8">
        <f>STDEV(((T14/T25)*100),((W14/W25)*100),((Z14/Z25)*100))</f>
        <v>0</v>
      </c>
      <c r="J45" s="8">
        <f>STDEV(((T15/T25)*100),((W15/W25)*100),((Z15/Z25)*100))</f>
        <v>0</v>
      </c>
      <c r="K45" s="8">
        <f>STDEV(((T16/T25)*100),((W16/W25)*100),((Z16/Z25)*100))</f>
        <v>0</v>
      </c>
      <c r="L45" s="8">
        <f>STDEV((($T17/$T$25)*100),(($W17/$W$25)*100),(($Z17/$Z$25)*100))</f>
        <v>0</v>
      </c>
      <c r="M45" s="8">
        <f>STDEV((($T18/$T$25)*100),(($W18/$W$25)*100),(($Z18/$Z$25)*100))</f>
        <v>0</v>
      </c>
      <c r="N45" s="8">
        <f>STDEV((($T19/$T$25)*100),(($W19/$W$25)*100),(($Z19/$Z$25)*100))</f>
        <v>0</v>
      </c>
      <c r="O45" s="8">
        <f>STDEV((($T20/$T$25)*100),(($W20/$W$25)*100),(($Z20/$Z$25)*100))</f>
        <v>0</v>
      </c>
      <c r="P45" s="8">
        <f>STDEV((($T21/$T$25)*100),(($W21/$W$25)*100),(($Z21/$Z$25)*100))</f>
        <v>0</v>
      </c>
      <c r="Q45" s="8">
        <f>STDEV((($T22/$T$25)*100),(($W22/$W$25)*100),(($Z22/$Z$25)*100))</f>
        <v>0</v>
      </c>
      <c r="R45" s="8">
        <f>STDEV((($T23/$T$25)*100),(($W23/$W$25)*100),(($Z23/$Z$25)*100))</f>
        <v>0</v>
      </c>
      <c r="S45" s="8">
        <f>STDEV((($T24/$T$25)*100),(($W24/$W$25)*100),(($Z24/$Z$25)*100))</f>
        <v>0</v>
      </c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9">
      <c r="B46" s="1">
        <v>30</v>
      </c>
      <c r="C46" s="1">
        <f>STDEV(((AC8/AC25)*100),((AF8/AF25)*100),((AI8/AI25)*100))</f>
        <v>0.25441097295244686</v>
      </c>
      <c r="D46" s="8">
        <f>STDEV(((AC9/AC25)*100),((AF9/AF25)*100),((AI9/AI25)*100))</f>
        <v>0.18272830701360829</v>
      </c>
      <c r="E46" s="8">
        <f>STDEV(((AC10/AC25)*100),((AF10/AF25)*100),((AI10/AI25)*100))</f>
        <v>5.3167862286588298E-2</v>
      </c>
      <c r="F46" s="8">
        <f>STDEV(((AC11/AC25)*100),((AF11/AF25)*100),((AI11/AI25)*100))</f>
        <v>5.6993623244563599E-2</v>
      </c>
      <c r="G46" s="8">
        <f>STDEV(((AC12/AC25)*100),((AF12/AF25)*100),((AI12/AI25)*100))</f>
        <v>0</v>
      </c>
      <c r="H46" s="8">
        <f>STDEV(((AC13/AC25)*100),((AF13/AF25)*100),((AI13/AI25)*100))</f>
        <v>0</v>
      </c>
      <c r="I46" s="8">
        <f>STDEV(((AC14/AC25)*100),((AF14/AF25)*100),((AI14/AI25)*100))</f>
        <v>0</v>
      </c>
      <c r="J46" s="8">
        <f>STDEV(((AC15/AC25)*100),((AF15/AF25)*100),((AI15/AI25)*100))</f>
        <v>0</v>
      </c>
      <c r="K46" s="8">
        <f>STDEV(((AC16/AC25)*100),((AF16/AF25)*100),((AI16/AI25)*100))</f>
        <v>0</v>
      </c>
      <c r="L46" s="8">
        <f>STDEV((($AC$17/$AC$25)*100),(($AF$17/$AF$25)*100),(($AI$17/$AI$25)*100))</f>
        <v>0</v>
      </c>
      <c r="M46" s="8">
        <f>STDEV((($AC$18/$AC$25)*100),(($AF$18/$AF$25)*100),(($AI$18/$AI$25)*100))</f>
        <v>0</v>
      </c>
      <c r="N46" s="8">
        <f>STDEV((($AC$19/$AC$25)*100),(($AF$19/$AF$25)*100),(($AI$19/$AI$25)*100))</f>
        <v>0</v>
      </c>
      <c r="O46" s="8">
        <f>STDEV((($AC$20/$AC$25)*100),(($AF$20/$AF$25)*100),(($AI$20/$AI$25)*100))</f>
        <v>0</v>
      </c>
      <c r="P46" s="8">
        <f>STDEV((($AC$21/$AC$25)*100),(($AF$21/$AF$25)*100),(($AI$21/$AI$25)*100))</f>
        <v>0</v>
      </c>
      <c r="Q46" s="8">
        <f>STDEV((($AC$22/$AC$25)*100),(($AF$22/$AF$25)*100),(($AI$22/$AI$25)*100))</f>
        <v>0</v>
      </c>
      <c r="R46" s="8">
        <f>STDEV((($AC$23/$AC$25)*100),(($AF$23/$AF$25)*100),(($AI$23/$AI$25)*100))</f>
        <v>0</v>
      </c>
      <c r="S46" s="8">
        <f>STDEV((($AC$24/$AC$25)*100),(($AF$24/$AF$25)*100),(($AI$24/$AI$25)*100))</f>
        <v>0</v>
      </c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9">
      <c r="B47" s="1">
        <v>60</v>
      </c>
      <c r="C47" s="1">
        <f>STDEV(((AL8/AL25)*100),((AO8/AO25)*100),((AR8/AR25)*100))</f>
        <v>0.43688662463774869</v>
      </c>
      <c r="D47" s="8">
        <f>STDEV(((AL9/AL25)*100),((AO9/AO25)*100),((AR9/AR25)*100))</f>
        <v>0.42445487795388337</v>
      </c>
      <c r="E47" s="8">
        <f>STDEV(((AL10/AL25)*100),((AO10/AO25)*100),((AR10/AR25)*100))</f>
        <v>2.8676921806401107E-2</v>
      </c>
      <c r="F47" s="8">
        <f>STDEV(((AL11/AL25)*100),((AO11/AO25)*100),((AR11/AR25)*100))</f>
        <v>8.7289246807397525E-2</v>
      </c>
      <c r="G47" s="8">
        <f>STDEV(((AL12/AL25)*100),((AO12/AO25)*100),((AR12/AR25)*100))</f>
        <v>0</v>
      </c>
      <c r="H47" s="8">
        <f>STDEV(((AL13/AL25)*100),((AO13/AO25)*100),((AR13/AR25)*100))</f>
        <v>0</v>
      </c>
      <c r="I47" s="8">
        <f>STDEV(((AL14/AL25)*100),((AO14/AO25)*100),((AR14/AR25)*100))</f>
        <v>0</v>
      </c>
      <c r="J47" s="8">
        <f>STDEV(((AL15/AL25)*100),((AO15/AO25)*100),((AR15/AR25)*100))</f>
        <v>0</v>
      </c>
      <c r="K47" s="8">
        <f>STDEV(((AL16/AL25)*100),((AO16/AO25)*100),((AR16/AR25)*100))</f>
        <v>0</v>
      </c>
      <c r="L47" s="8">
        <f>STDEV((($AL$17/$AL$25)*100),(($AO$17/$AO$25)*100),(($AR$17/$AR$25)*100))</f>
        <v>0</v>
      </c>
      <c r="M47" s="8">
        <f>STDEV((($AL$18/$AL$25)*100),(($AO$18/$AO$25)*100),(($AR$18/$AR$25)*100))</f>
        <v>0</v>
      </c>
      <c r="N47" s="8">
        <f>STDEV((($AL$19/$AL$25)*100),(($AO$19/$AO$25)*100),(($AR$19/$AR$25)*100))</f>
        <v>0</v>
      </c>
      <c r="O47" s="8">
        <f>STDEV((($AL$20/$AL$25)*100),(($AO$20/$AO$25)*100),(($AR$20/$AR$25)*100))</f>
        <v>0</v>
      </c>
      <c r="P47" s="8">
        <f>STDEV((($AL$21/$AL$25)*100),(($AO$21/$AO$25)*100),(($AR$21/$AR$25)*100))</f>
        <v>0</v>
      </c>
      <c r="Q47" s="8">
        <f>STDEV((($AL$22/$AL$25)*100),(($AO$22/$AO$25)*100),(($AR$22/$AR$25)*100))</f>
        <v>0</v>
      </c>
      <c r="R47" s="8">
        <f>STDEV((($AL$23/$AL$25)*100),(($AO$23/$AO$25)*100),(($AR$23/$AR$25)*100))</f>
        <v>0</v>
      </c>
      <c r="S47" s="8">
        <f>STDEV((($AL$24/$AL$25)*100),(($AO$24/$AO$25)*100),(($AR$24/$AR$25)*100))</f>
        <v>0</v>
      </c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9">
      <c r="B48" s="1">
        <v>120</v>
      </c>
      <c r="C48" s="1">
        <f>STDEV(((AU8/AU25)*100),((AX8/AX25)*100),((BA8/BA25)*100))</f>
        <v>1.3176306379788476</v>
      </c>
      <c r="D48" s="8">
        <f>STDEV(((AU9/AU25)*100),((AX9/AX25)*100),((BA9/BA25)*100))</f>
        <v>0.27617519284949382</v>
      </c>
      <c r="E48" s="8">
        <f>STDEV(((AU10/AU25)*100),((AX10/AX25)*100),((BA10/BA25)*100))</f>
        <v>1.2660601404097409</v>
      </c>
      <c r="F48" s="8">
        <f>STDEV(((AU11/AU25)*100),((AX11/AX25)*100),((BA11/BA25)*100))</f>
        <v>3.5085039415447522E-2</v>
      </c>
      <c r="G48" s="8">
        <f>STDEV(((AU12/AU25)*100),((AX12/AX25)*100),((BA12/BA25)*100))</f>
        <v>0</v>
      </c>
      <c r="H48" s="8">
        <f>STDEV(((AU13/AU25)*100),((AX13/AX25)*100),((BA13/BA25)*100))</f>
        <v>0</v>
      </c>
      <c r="I48" s="8">
        <f>STDEV(((AU14/AU25)*100),((AX14/AX25)*100),((BA14/BA25)*100))</f>
        <v>0</v>
      </c>
      <c r="J48" s="8">
        <f>STDEV(((AU15/AU25)*100),((AX15/AX25)*100),((BA15/BA25)*100))</f>
        <v>0</v>
      </c>
      <c r="K48" s="8">
        <f>STDEV(((AU16/AU25)*100),((AX16/AX25)*100),((BA16/BA25)*100))</f>
        <v>0</v>
      </c>
      <c r="L48" s="8">
        <f>STDEV((($AU$17/$AU$25)*100),(($AX$17/$AX$25)*100),(($BA$17/$BA$25)*100))</f>
        <v>0</v>
      </c>
      <c r="M48" s="8">
        <f>STDEV((($AU$18/$AU$25)*100),(($AX$18/$AX$25)*100),(($BA$18/$BA$25)*100))</f>
        <v>0</v>
      </c>
      <c r="N48" s="8">
        <f>STDEV((($AU$19/$AU$25)*100),(($AX$19/$AX$25)*100),(($BA$19/$BA$25)*100))</f>
        <v>0</v>
      </c>
      <c r="O48" s="8">
        <f>STDEV((($AU$20/$AU$25)*100),(($AX$20/$AX$25)*100),(($BA$20/$BA$25)*100))</f>
        <v>0</v>
      </c>
      <c r="P48" s="8">
        <f>STDEV((($AU$21/$AU$25)*100),(($AX$21/$AX$25)*100),(($BA$21/$BA$25)*100))</f>
        <v>0</v>
      </c>
      <c r="Q48" s="8">
        <f>STDEV((($AU$22/$AU$25)*100),(($AX$22/$AX$25)*100),(($BA$22/$BA$25)*100))</f>
        <v>0</v>
      </c>
      <c r="R48" s="8">
        <f>STDEV((($AU$23/$AU$25)*100),(($AX$23/$AX$25)*100),(($BA$23/$BA$25)*100))</f>
        <v>0</v>
      </c>
      <c r="S48" s="8">
        <f>STDEV((($AU$24/$AU$25)*100),(($AX$24/$AX$25)*100),(($BA$24/$BA$25)*100))</f>
        <v>0</v>
      </c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22"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 spans="1:22">
      <c r="A50" s="1" t="s">
        <v>7</v>
      </c>
      <c r="B50" s="1" t="s">
        <v>6</v>
      </c>
      <c r="C50" s="3" t="s">
        <v>5</v>
      </c>
      <c r="D50" s="3" t="s">
        <v>4</v>
      </c>
      <c r="E50" s="3" t="s">
        <v>3</v>
      </c>
      <c r="F50" s="3" t="s">
        <v>2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 spans="1:22">
      <c r="A51" s="1" t="s">
        <v>1</v>
      </c>
      <c r="B51" s="1">
        <f>(AVERAGE(K25,N25,Q25)/AVERAGE(B25,E25,H25))</f>
        <v>1.0462154306479774</v>
      </c>
      <c r="C51" s="1">
        <f>(AVERAGE(T25,W25,Z25)/AVERAGE(B25,E25,H25))</f>
        <v>1.0446681157192268</v>
      </c>
      <c r="D51" s="1">
        <f>(AVERAGE(AC25,AF25,AI25)/AVERAGE(B25,E25,H25))</f>
        <v>0.75561923898320094</v>
      </c>
      <c r="E51" s="1">
        <f>(AVERAGE(AL25,AO25,AR25)/AVERAGE(B25,E25,H25))</f>
        <v>0.67562363314883489</v>
      </c>
      <c r="F51" s="1">
        <f>(AVERAGE(AU25,AX25,BA25)/AVERAGE(B25,E25,H25))</f>
        <v>1.3218566326921399</v>
      </c>
    </row>
    <row r="52" spans="1:22">
      <c r="A52" s="1" t="s">
        <v>0</v>
      </c>
      <c r="B52" s="1">
        <f>STDEV((K25/B25),(N25/E25),(Q25/H25))</f>
        <v>0.29423060902825698</v>
      </c>
      <c r="C52" s="1">
        <f>STDEV((T25/B25),(W25/E25),(Z25/H25))</f>
        <v>0.26087073106130476</v>
      </c>
      <c r="D52" s="1">
        <f>STDEV((AC25/B25),(AF25/E25),(AI25/H25))</f>
        <v>8.8939541608239095E-2</v>
      </c>
      <c r="E52" s="1">
        <f>STDEV((AL25/B25),(AO25/E25),(AR25/H25))</f>
        <v>0.23312729641125271</v>
      </c>
      <c r="F52" s="1">
        <f>STDEV((AU25/B25),(AX25/E25),(BA25/H25))</f>
        <v>0.33250747796703201</v>
      </c>
    </row>
    <row r="53" spans="1:22">
      <c r="A53" s="1" t="s">
        <v>30</v>
      </c>
      <c r="B53" s="1" t="e">
        <f>TTEST((K25,N25,Q25),(B25,E25,H25),2,3)</f>
        <v>#VALUE!</v>
      </c>
      <c r="C53" s="1" t="e">
        <f>TTEST((T25,W25,Z25),(B25,E25,H2),2,1)</f>
        <v>#VALUE!</v>
      </c>
      <c r="D53" s="1" t="e">
        <f>TTEST((AC25,AF25,AI25),(B25,E25,H25),2,1)</f>
        <v>#VALUE!</v>
      </c>
      <c r="E53" s="1" t="e">
        <f>TTEST((AL25,AO25,AR25),(B25,E25,H25),2,1)</f>
        <v>#VALUE!</v>
      </c>
      <c r="F53" s="1" t="e">
        <f>TTEST((AU25,AX25,BA25),(B25,E25,H25),2,1)</f>
        <v>#VALUE!</v>
      </c>
    </row>
    <row r="54" spans="1:22">
      <c r="A54" s="7" t="s">
        <v>29</v>
      </c>
    </row>
    <row r="55" spans="1:22">
      <c r="A55" s="1" t="s">
        <v>27</v>
      </c>
    </row>
    <row r="56" spans="1:22">
      <c r="B56" s="1" t="s">
        <v>25</v>
      </c>
      <c r="C56" s="4" t="s">
        <v>24</v>
      </c>
      <c r="D56" s="5" t="s">
        <v>23</v>
      </c>
      <c r="E56" s="5" t="s">
        <v>22</v>
      </c>
      <c r="F56" s="5" t="s">
        <v>21</v>
      </c>
      <c r="G56" s="5" t="s">
        <v>20</v>
      </c>
      <c r="H56" s="4" t="s">
        <v>19</v>
      </c>
      <c r="I56" s="4" t="s">
        <v>18</v>
      </c>
      <c r="J56" s="4" t="s">
        <v>17</v>
      </c>
      <c r="K56" s="4" t="s">
        <v>16</v>
      </c>
      <c r="L56" s="4" t="s">
        <v>15</v>
      </c>
      <c r="M56" s="4" t="s">
        <v>14</v>
      </c>
      <c r="N56" s="4" t="s">
        <v>13</v>
      </c>
      <c r="O56" s="4" t="s">
        <v>12</v>
      </c>
      <c r="P56" s="4" t="s">
        <v>11</v>
      </c>
      <c r="Q56" s="4" t="s">
        <v>10</v>
      </c>
      <c r="R56" s="4" t="s">
        <v>9</v>
      </c>
      <c r="S56" s="4" t="s">
        <v>8</v>
      </c>
      <c r="T56" s="4"/>
      <c r="V56" s="1" t="s">
        <v>26</v>
      </c>
    </row>
    <row r="57" spans="1:22">
      <c r="B57" s="1">
        <v>0</v>
      </c>
      <c r="C57" s="6">
        <f>(AVERAGE(C8,F8,I8)/AVERAGE(C25,F25,I25))*100</f>
        <v>88.935015790340742</v>
      </c>
      <c r="D57" s="6">
        <f>(AVERAGE(C9,F9,I9)/AVERAGE(C25,F25,I25))*100</f>
        <v>9.0785187279148118</v>
      </c>
      <c r="E57" s="6">
        <f>(AVERAGE(C10,F10,I10)/AVERAGE(C25,F25,I25))*100</f>
        <v>1.8487543199149554</v>
      </c>
      <c r="F57" s="6">
        <f>(AVERAGE(C11,F11,I11)/AVERAGE(C25,F25,I25))*100</f>
        <v>0.13771116182949461</v>
      </c>
      <c r="G57" s="6">
        <f>(AVERAGE($C12,$F12,$I12)/AVERAGE($C$25,$F$25,$I$25))*100</f>
        <v>0</v>
      </c>
      <c r="H57" s="6">
        <f>(AVERAGE($C13,$F13,$I13)/AVERAGE($C$25,$F$25,$I$25))*100</f>
        <v>0</v>
      </c>
      <c r="I57" s="6">
        <f>(AVERAGE($C14,$F14,$I14)/AVERAGE($C$25,$F$25,$I$25))*100</f>
        <v>0</v>
      </c>
      <c r="J57" s="6">
        <f>(AVERAGE($C15,$F15,$I15)/AVERAGE($C$25,$F$25,$I$25))*100</f>
        <v>0</v>
      </c>
      <c r="K57" s="6">
        <f>(AVERAGE($C16,$F16,$I16)/AVERAGE($C$25,$F$25,$I$25))*100</f>
        <v>0</v>
      </c>
      <c r="L57" s="6">
        <f>(AVERAGE($C17,$F17,$I17)/AVERAGE($C$25,$F$25,$I$25))*100</f>
        <v>0</v>
      </c>
      <c r="M57" s="6">
        <f>(AVERAGE($C18,$F18,$I18)/AVERAGE($C$25,$F$25,$I$25))*100</f>
        <v>0</v>
      </c>
      <c r="N57" s="6">
        <f>(AVERAGE($C19,$F19,$I19)/AVERAGE($C$25,$F$25,$I$25))*100</f>
        <v>0</v>
      </c>
      <c r="O57" s="6">
        <f>(AVERAGE($C20,$F20,$I20)/AVERAGE($C$25,$F$25,$I$25))*100</f>
        <v>0</v>
      </c>
      <c r="P57" s="6">
        <f>(AVERAGE($C21,$F21,$I21)/AVERAGE($C$25,$F$25,$I$25))*100</f>
        <v>0</v>
      </c>
      <c r="Q57" s="6">
        <f>(AVERAGE($C22,$F22,$I22)/AVERAGE($C$25,$F$25,$I$25))*100</f>
        <v>0</v>
      </c>
      <c r="R57" s="6">
        <f>(AVERAGE($C23,$F23,$I23)/AVERAGE($C$25,$F$25,$I$25))*100</f>
        <v>0</v>
      </c>
      <c r="S57" s="6">
        <f>(AVERAGE($C24,$F24,$I24)/AVERAGE($C$25,$F$25,$I$25))*100</f>
        <v>0</v>
      </c>
      <c r="T57" s="6"/>
      <c r="U57" s="6"/>
      <c r="V57" s="6">
        <f t="shared" ref="V57:V62" si="3">SUM(D57:T57)</f>
        <v>11.064984209659263</v>
      </c>
    </row>
    <row r="58" spans="1:22">
      <c r="B58" s="1">
        <v>5</v>
      </c>
      <c r="C58" s="6">
        <f>(AVERAGE(L8,O8,R8)/AVERAGE(L25,O25,R25))*100</f>
        <v>90.086932760560728</v>
      </c>
      <c r="D58" s="6">
        <f>(AVERAGE(L9,O9,R9)/AVERAGE(L25,O25,R25))*100</f>
        <v>9.4893783585805505</v>
      </c>
      <c r="E58" s="6">
        <f>(AVERAGE(L10,O10,R10)/AVERAGE(L25,O25,R25))*100</f>
        <v>0.25170792890519861</v>
      </c>
      <c r="F58" s="6">
        <f>(AVERAGE(L11,O11,R11)/AVERAGE(L25,O25,R25))*100</f>
        <v>0.17198095195353802</v>
      </c>
      <c r="G58" s="6">
        <f>(AVERAGE($L12,$O12,$R12)/AVERAGE($L$25,$O$25,$R$25))*100</f>
        <v>0</v>
      </c>
      <c r="H58" s="6">
        <f>(AVERAGE($L13,$O13,$R13)/AVERAGE($L$25,$O$25,$R$25))*100</f>
        <v>0</v>
      </c>
      <c r="I58" s="6">
        <f>(AVERAGE($L14,$O14,$R14)/AVERAGE($L$25,$O$25,$R$25))*100</f>
        <v>0</v>
      </c>
      <c r="J58" s="6">
        <f>(AVERAGE($L15,$O15,$R15)/AVERAGE($L$25,$O$25,$R$25))*100</f>
        <v>0</v>
      </c>
      <c r="K58" s="6">
        <f>(AVERAGE($L16,$O16,$R16)/AVERAGE($L$25,$O$25,$R$25))*100</f>
        <v>0</v>
      </c>
      <c r="L58" s="6">
        <f>(AVERAGE($L17,$O17,$R17)/AVERAGE($L$25,$O$25,$R$25))*100</f>
        <v>0</v>
      </c>
      <c r="M58" s="6">
        <f>(AVERAGE($L18,$O18,$R18)/AVERAGE($L$25,$O$25,$R$25))*100</f>
        <v>0</v>
      </c>
      <c r="N58" s="6">
        <f>(AVERAGE($L19,$O19,$R19)/AVERAGE($L$25,$O$25,$R$25))*100</f>
        <v>0</v>
      </c>
      <c r="O58" s="6">
        <f>(AVERAGE($L20,$O20,$R20)/AVERAGE($L$25,$O$25,$R$25))*100</f>
        <v>0</v>
      </c>
      <c r="P58" s="6">
        <f>(AVERAGE($L21,$O21,$R21)/AVERAGE($L$25,$O$25,$R$25))*100</f>
        <v>0</v>
      </c>
      <c r="Q58" s="6">
        <f>(AVERAGE($L22,$O22,$R22)/AVERAGE($L$25,$O$25,$R$25))*100</f>
        <v>0</v>
      </c>
      <c r="R58" s="6">
        <f>(AVERAGE($L23,$O23,$R23)/AVERAGE($L$25,$O$25,$R$25))*100</f>
        <v>0</v>
      </c>
      <c r="S58" s="6">
        <f>(AVERAGE($L24,$O24,$R24)/AVERAGE($L$25,$O$25,$R$25))*100</f>
        <v>0</v>
      </c>
      <c r="T58" s="6"/>
      <c r="U58" s="6"/>
      <c r="V58" s="6">
        <f t="shared" si="3"/>
        <v>9.913067239439286</v>
      </c>
    </row>
    <row r="59" spans="1:22">
      <c r="B59" s="1">
        <v>15</v>
      </c>
      <c r="C59" s="6">
        <f>(AVERAGE(U8,X8,AA8)/AVERAGE(U25,X25,AA25))*100</f>
        <v>89.953510174547716</v>
      </c>
      <c r="D59" s="6">
        <f>(AVERAGE(U9,X9,AA9)/AVERAGE(U25,X25,AA25))*100</f>
        <v>9.2039122974883369</v>
      </c>
      <c r="E59" s="6">
        <f>(AVERAGE(U10,X10,AA10)/AVERAGE(U25,X25,AA25))*100</f>
        <v>0.75756354180658381</v>
      </c>
      <c r="F59" s="6">
        <f>(AVERAGE(U11,X11,AA11)/AVERAGE(U25,X25,AA25))*100</f>
        <v>8.5013986157374904E-2</v>
      </c>
      <c r="G59" s="6">
        <f>(AVERAGE($U12,$X12,$AA12)/AVERAGE($U$25,$X$25,$AA$25))*100</f>
        <v>0</v>
      </c>
      <c r="H59" s="6">
        <f>(AVERAGE($U13,$X13,$AA13)/AVERAGE($U$25,$X$25,$AA$25))*100</f>
        <v>0</v>
      </c>
      <c r="I59" s="6">
        <f>(AVERAGE($U14,$X14,$AA14)/AVERAGE($U$25,$X$25,$AA$25))*100</f>
        <v>0</v>
      </c>
      <c r="J59" s="6">
        <f>(AVERAGE($U15,$X15,$AA15)/AVERAGE($U$25,$X$25,$AA$25))*100</f>
        <v>0</v>
      </c>
      <c r="K59" s="6">
        <f>(AVERAGE($U16,$X16,$AA16)/AVERAGE($U$25,$X$25,$AA$25))*100</f>
        <v>0</v>
      </c>
      <c r="L59" s="6">
        <f>(AVERAGE($U17,$X17,$AA17)/AVERAGE($U$25,$X$25,$AA$25))*100</f>
        <v>0</v>
      </c>
      <c r="M59" s="6">
        <f>(AVERAGE($U18,$X18,$AA18)/AVERAGE($U$25,$X$25,$AA$25))*100</f>
        <v>0</v>
      </c>
      <c r="N59" s="6">
        <f>(AVERAGE($U19,$X19,$AA19)/AVERAGE($U$25,$X$25,$AA$25))*100</f>
        <v>0</v>
      </c>
      <c r="O59" s="6">
        <f>(AVERAGE($U20,$X20,$AA20)/AVERAGE($U$25,$X$25,$AA$25))*100</f>
        <v>0</v>
      </c>
      <c r="P59" s="6">
        <f>(AVERAGE($U21,$X21,$AA21)/AVERAGE($U$25,$X$25,$AA$25))*100</f>
        <v>0</v>
      </c>
      <c r="Q59" s="6">
        <f>(AVERAGE($U22,$X22,$AA22)/AVERAGE($U$25,$X$25,$AA$25))*100</f>
        <v>0</v>
      </c>
      <c r="R59" s="6">
        <f>(AVERAGE($U23,$X23,$AA23)/AVERAGE($U$25,$X$25,$AA$25))*100</f>
        <v>0</v>
      </c>
      <c r="S59" s="6">
        <f>(AVERAGE($U24,$X24,$AA24)/AVERAGE($U$25,$X$25,$AA$25))*100</f>
        <v>0</v>
      </c>
      <c r="T59" s="6"/>
      <c r="U59" s="6"/>
      <c r="V59" s="6">
        <f t="shared" si="3"/>
        <v>10.046489825452294</v>
      </c>
    </row>
    <row r="60" spans="1:22">
      <c r="B60" s="1">
        <v>30</v>
      </c>
      <c r="C60" s="6">
        <f>(AVERAGE(AD8,AG8,AJ8)/AVERAGE(AD25,AG25,AJ25))*100</f>
        <v>89.882751583039536</v>
      </c>
      <c r="D60" s="6">
        <f>(AVERAGE(AD9,AG9,AJ9)/AVERAGE(AD25,AG25,AJ25))*100</f>
        <v>9.7706843368972915</v>
      </c>
      <c r="E60" s="6">
        <f>(AVERAGE(AD10,AG10,AJ10)/AVERAGE(AD25,AG25,AJ25))*100</f>
        <v>0.18508333048966794</v>
      </c>
      <c r="F60" s="6">
        <f>(AVERAGE(AD11,AG11,AJ11)/AVERAGE(AD25,AG25,AJ25))*100</f>
        <v>0.16148074957349337</v>
      </c>
      <c r="G60" s="6">
        <f>(AVERAGE($AD12,$AG12,$AJ12)/AVERAGE($AD$25,$AG$25,$AJ$25))*100</f>
        <v>0</v>
      </c>
      <c r="H60" s="6">
        <f>(AVERAGE($AD13,$AG13,$AJ13)/AVERAGE($AD$25,$AG$25,$AJ$25))*100</f>
        <v>0</v>
      </c>
      <c r="I60" s="6">
        <f>(AVERAGE($AD14,$AG14,$AJ14)/AVERAGE($AD$25,$AG$25,$AJ$25))*100</f>
        <v>0</v>
      </c>
      <c r="J60" s="6">
        <f>(AVERAGE($AD15,$AG15,$AJ15)/AVERAGE($AD$25,$AG$25,$AJ$25))*100</f>
        <v>0</v>
      </c>
      <c r="K60" s="6">
        <f>(AVERAGE($AD16,$AG16,$AJ16)/AVERAGE($AD$25,$AG$25,$AJ$25))*100</f>
        <v>0</v>
      </c>
      <c r="L60" s="6">
        <f>(AVERAGE($AD17,$AG17,$AJ17)/AVERAGE($AD$25,$AG$25,$AJ$25))*100</f>
        <v>0</v>
      </c>
      <c r="M60" s="6">
        <f>(AVERAGE($AD18,$AG18,$AJ18)/AVERAGE($AD$25,$AG$25,$AJ$25))*100</f>
        <v>0</v>
      </c>
      <c r="N60" s="6">
        <f>(AVERAGE($AD19,$AG19,$AJ19)/AVERAGE($AD$25,$AG$25,$AJ$25))*100</f>
        <v>0</v>
      </c>
      <c r="O60" s="6">
        <f>(AVERAGE($AD20,$AG20,$AJ20)/AVERAGE($AD$25,$AG$25,$AJ$25))*100</f>
        <v>0</v>
      </c>
      <c r="P60" s="6">
        <f>(AVERAGE($AD21,$AG21,$AJ21)/AVERAGE($AD$25,$AG$25,$AJ$25))*100</f>
        <v>0</v>
      </c>
      <c r="Q60" s="6">
        <f>(AVERAGE($AD22,$AG22,$AJ22)/AVERAGE($AD$25,$AG$25,$AJ$25))*100</f>
        <v>0</v>
      </c>
      <c r="R60" s="6">
        <f>(AVERAGE($AD23,$AG23,$AJ23)/AVERAGE($AD$25,$AG$25,$AJ$25))*100</f>
        <v>0</v>
      </c>
      <c r="S60" s="6">
        <f>(AVERAGE($AD24,$AG24,$AJ24)/AVERAGE($AD$25,$AG$25,$AJ$25))*100</f>
        <v>0</v>
      </c>
      <c r="T60" s="6"/>
      <c r="U60" s="6"/>
      <c r="V60" s="6">
        <f t="shared" si="3"/>
        <v>10.117248416960454</v>
      </c>
    </row>
    <row r="61" spans="1:22">
      <c r="B61" s="1">
        <v>60</v>
      </c>
      <c r="C61" s="6">
        <f>(AVERAGE(AM8,AP8,AS8)/AVERAGE(AM25,AP25,AS25))*100</f>
        <v>90.184740087408684</v>
      </c>
      <c r="D61" s="6">
        <f>(AVERAGE(AM9,AP9,AS9)/AVERAGE(AM25,AP25,AS25))*100</f>
        <v>9.5819186685789344</v>
      </c>
      <c r="E61" s="6">
        <f>(AVERAGE(AM10,AP10,AS10)/AVERAGE(AM25,AP25,AS25))*100</f>
        <v>0.10554975856738702</v>
      </c>
      <c r="F61" s="6">
        <f>(AVERAGE(AM11,AP11,AS11)/AVERAGE(AM25,AP25,AS25))*100</f>
        <v>0.12779148544499178</v>
      </c>
      <c r="G61" s="6">
        <f>(AVERAGE($AM$12,$AP$12,$AS$12)/AVERAGE($AM$25,$AP$25,$AS$25))*100</f>
        <v>0</v>
      </c>
      <c r="H61" s="6">
        <f>(AVERAGE($AM$13,$AP$13,$AS$13)/AVERAGE($AM$25,$AP$25,$AS$25))*100</f>
        <v>0</v>
      </c>
      <c r="I61" s="6">
        <f>(AVERAGE($AM$14,$AP$14,$AS$14)/AVERAGE($AM$25,$AP$25,$AS$25))*100</f>
        <v>0</v>
      </c>
      <c r="J61" s="6">
        <f>(AVERAGE($AM$15,$AP$15,$AS$15)/AVERAGE($AM$25,$AP$25,$AS$25))*100</f>
        <v>0</v>
      </c>
      <c r="K61" s="6">
        <f>(AVERAGE($AM$16,$AP$16,$AS$16)/AVERAGE($AM$25,$AP$25,$AS$25))*100</f>
        <v>0</v>
      </c>
      <c r="L61" s="6">
        <f>(AVERAGE($AM$17,$AP$17,$AS$17)/AVERAGE($AM$25,$AP$25,$AS$25))*100</f>
        <v>0</v>
      </c>
      <c r="M61" s="6">
        <f>(AVERAGE($AM$18,$AP$18,$AS$18)/AVERAGE($AM$25,$AP$25,$AS$25))*100</f>
        <v>0</v>
      </c>
      <c r="N61" s="6">
        <f>(AVERAGE($AM$19,$AP$19,$AS$19)/AVERAGE($AM$25,$AP$25,$AS$25))*100</f>
        <v>0</v>
      </c>
      <c r="O61" s="6">
        <f>(AVERAGE($AM$20,$AP$20,$AS$20)/AVERAGE($AM$25,$AP$25,$AS$25))*100</f>
        <v>0</v>
      </c>
      <c r="P61" s="6">
        <f>(AVERAGE($AM$21,$AP$21,$AS$21)/AVERAGE($AM$25,$AP$25,$AS$25))*100</f>
        <v>0</v>
      </c>
      <c r="Q61" s="6">
        <f>(AVERAGE($AM$22,$AP$22,$AS$22)/AVERAGE($AM$25,$AP$25,$AS$25))*100</f>
        <v>0</v>
      </c>
      <c r="R61" s="6">
        <f>(AVERAGE($AM$23,$AP$23,$AS$23)/AVERAGE($AM$25,$AP$25,$AS$25))*100</f>
        <v>0</v>
      </c>
      <c r="S61" s="6">
        <f>(AVERAGE($AM$24,$AP$24,$AS$24)/AVERAGE($AM$25,$AP$25,$AS$25))*100</f>
        <v>0</v>
      </c>
      <c r="T61" s="6"/>
      <c r="U61" s="6"/>
      <c r="V61" s="6">
        <f t="shared" si="3"/>
        <v>9.815259912591312</v>
      </c>
    </row>
    <row r="62" spans="1:22">
      <c r="B62" s="1">
        <v>120</v>
      </c>
      <c r="C62" s="1">
        <f>(AVERAGE(AV8,AY8,BB8)/AVERAGE(AV25,AY25,BB25))*100</f>
        <v>89.488355191644914</v>
      </c>
      <c r="D62" s="1">
        <f>(AVERAGE(AV9,AY9,BB9)/AVERAGE(AV25,AY25,BB25))*100</f>
        <v>9.0678646475408069</v>
      </c>
      <c r="E62" s="1">
        <f>(AVERAGE(AV10,AY10,BB10)/AVERAGE(AV25,AY25,BB25))*100</f>
        <v>1.3504477035097608</v>
      </c>
      <c r="F62" s="1">
        <f>(AVERAGE(AV11,AY11,BB11)/AVERAGE(AV25,AY25,BB25))*100</f>
        <v>9.3332457304516281E-2</v>
      </c>
      <c r="G62" s="1">
        <f>(AVERAGE($AV12,$AY12,$BB12)/AVERAGE($AV$25,$AY$25,$BB$25))*100</f>
        <v>0</v>
      </c>
      <c r="H62" s="1">
        <f>(AVERAGE($AV13,$AY13,$BB13)/AVERAGE($AV$25,$AY$25,$BB$25))*100</f>
        <v>0</v>
      </c>
      <c r="I62" s="1">
        <f>(AVERAGE($AV14,$AY14,$BB14)/AVERAGE($AV$25,$AY$25,$BB$25))*100</f>
        <v>0</v>
      </c>
      <c r="J62" s="1">
        <f>(AVERAGE($AV15,$AY15,$BB15)/AVERAGE($AV$25,$AY$25,$BB$25))*100</f>
        <v>0</v>
      </c>
      <c r="K62" s="1">
        <f>(AVERAGE($AV16,$AY16,$BB16)/AVERAGE($AV$25,$AY$25,$BB$25))*100</f>
        <v>0</v>
      </c>
      <c r="L62" s="1">
        <f>(AVERAGE($AV17,$AY17,$BB17)/AVERAGE($AV$25,$AY$25,$BB$25))*100</f>
        <v>0</v>
      </c>
      <c r="M62" s="1">
        <f>(AVERAGE($AV18,$AY18,$BB18)/AVERAGE($AV$25,$AY$25,$BB$25))*100</f>
        <v>0</v>
      </c>
      <c r="N62" s="1">
        <f>(AVERAGE($AV19,$AY19,$BB19)/AVERAGE($AV$25,$AY$25,$BB$25))*100</f>
        <v>0</v>
      </c>
      <c r="O62" s="1">
        <f>(AVERAGE($AV20,$AY20,$BB20)/AVERAGE($AV$25,$AY$25,$BB$25))*100</f>
        <v>0</v>
      </c>
      <c r="P62" s="1">
        <f>(AVERAGE($AV21,$AY21,$BB21)/AVERAGE($AV$25,$AY$25,$BB$25))*100</f>
        <v>0</v>
      </c>
      <c r="Q62" s="1">
        <f>(AVERAGE($AV22,$AY22,$BB22)/AVERAGE($AV$25,$AY$25,$BB$25))*100</f>
        <v>0</v>
      </c>
      <c r="R62" s="1">
        <f>(AVERAGE($AV23,$AY23,$BB23)/AVERAGE($AV$25,$AY$25,$BB$25))*100</f>
        <v>0</v>
      </c>
      <c r="S62" s="1">
        <f>(AVERAGE($AV24,$AY24,$BB24)/AVERAGE($AV$25,$AY$25,$BB$25))*100</f>
        <v>0</v>
      </c>
      <c r="V62" s="6">
        <f t="shared" si="3"/>
        <v>10.511644808355085</v>
      </c>
    </row>
    <row r="63" spans="1:22">
      <c r="A63" s="1" t="s">
        <v>0</v>
      </c>
    </row>
    <row r="64" spans="1:22">
      <c r="B64" s="1" t="s">
        <v>25</v>
      </c>
      <c r="C64" s="4" t="s">
        <v>24</v>
      </c>
      <c r="D64" s="5" t="s">
        <v>23</v>
      </c>
      <c r="E64" s="5" t="s">
        <v>22</v>
      </c>
      <c r="F64" s="5" t="s">
        <v>21</v>
      </c>
      <c r="G64" s="5" t="s">
        <v>20</v>
      </c>
      <c r="H64" s="4" t="s">
        <v>19</v>
      </c>
      <c r="I64" s="4" t="s">
        <v>18</v>
      </c>
      <c r="J64" s="4" t="s">
        <v>17</v>
      </c>
      <c r="K64" s="4" t="s">
        <v>16</v>
      </c>
      <c r="L64" s="4" t="s">
        <v>15</v>
      </c>
      <c r="M64" s="4" t="s">
        <v>14</v>
      </c>
      <c r="N64" s="4" t="s">
        <v>13</v>
      </c>
      <c r="O64" s="4" t="s">
        <v>12</v>
      </c>
      <c r="P64" s="4" t="s">
        <v>11</v>
      </c>
      <c r="Q64" s="4" t="s">
        <v>10</v>
      </c>
      <c r="R64" s="4" t="s">
        <v>9</v>
      </c>
      <c r="S64" s="4" t="s">
        <v>8</v>
      </c>
      <c r="T64" s="4"/>
      <c r="U64" s="3"/>
      <c r="V64" s="3"/>
    </row>
    <row r="65" spans="1:22">
      <c r="B65" s="1">
        <v>0</v>
      </c>
      <c r="C65" s="8">
        <f>STDEV(((C8/C25)*100),((F8/F25)*100),((I8/I25)*100))</f>
        <v>1.450135545393521</v>
      </c>
      <c r="D65" s="8">
        <f>STDEV(((C9/C25)*100),((F9/F25)*100),((I9/I25)*100))</f>
        <v>6.2592373246644711E-2</v>
      </c>
      <c r="E65" s="8">
        <f>STDEV(((C10/C25)*100),((F10/F25)*100),((I10/I25)*100))</f>
        <v>1.4132792548604538</v>
      </c>
      <c r="F65" s="8">
        <f>STDEV(((C11/C25)*100),((F11/F25)*100),((I11/I25)*100))</f>
        <v>0.23261045179676956</v>
      </c>
      <c r="G65" s="8">
        <f>STDEV((($C12/$C$25)*100),(($F12/$F$25)*100),(($I12/$I$25)*100))</f>
        <v>0</v>
      </c>
      <c r="H65" s="8">
        <f>STDEV((($C13/$C$25)*100),(($F13/$F$25)*100),(($I13/$I$25)*100))</f>
        <v>0</v>
      </c>
      <c r="I65" s="8">
        <f>STDEV((($C14/$C$25)*100),(($F14/$F$25)*100),(($I14/$I$25)*100))</f>
        <v>0</v>
      </c>
      <c r="J65" s="8">
        <f>STDEV((($C15/$C$25)*100),(($F15/$F$25)*100),(($I15/$I$25)*100))</f>
        <v>0</v>
      </c>
      <c r="K65" s="8">
        <f>STDEV((($C16/$C$25)*100),(($F16/$F$25)*100),(($I16/$I$25)*100))</f>
        <v>0</v>
      </c>
      <c r="L65" s="8">
        <f>STDEV((($C17/$C$25)*100),(($F17/$F$25)*100),(($I17/$I$25)*100))</f>
        <v>0</v>
      </c>
      <c r="M65" s="8">
        <f>STDEV((($C18/$C$25)*100),(($F18/$F$25)*100),(($I18/$I$25)*100))</f>
        <v>0</v>
      </c>
      <c r="N65" s="8">
        <f>STDEV((($C19/$C$25)*100),(($F19/$F$25)*100),(($I19/$I$25)*100))</f>
        <v>0</v>
      </c>
      <c r="O65" s="8">
        <f>STDEV((($C20/$C$25)*100),(($F20/$F$25)*100),(($I20/$I$25)*100))</f>
        <v>0</v>
      </c>
      <c r="P65" s="8">
        <f>STDEV((($C21/$C$25)*100),(($F21/$F$25)*100),(($I21/$I$25)*100))</f>
        <v>0</v>
      </c>
      <c r="Q65" s="8">
        <f>STDEV((($C22/$C$25)*100),(($F22/$F$25)*100),(($I22/$I$25)*100))</f>
        <v>0</v>
      </c>
      <c r="R65" s="8">
        <f>STDEV((($C12/$C$25)*100),(($F12/$F$25)*100),(($I12/$I$25)*100))</f>
        <v>0</v>
      </c>
      <c r="S65" s="8">
        <f>STDEV((($C12/$C$25)*100),(($F12/$F$25)*100),(($I12/$I$25)*100))</f>
        <v>0</v>
      </c>
      <c r="T65" s="3"/>
      <c r="U65" s="3"/>
      <c r="V65" s="3"/>
    </row>
    <row r="66" spans="1:22">
      <c r="B66" s="1">
        <v>5</v>
      </c>
      <c r="C66" s="1">
        <f>STDEV(((L8/L25)*100),((O8/O25)*100),((R8/R25)*100))</f>
        <v>0.58854103446869332</v>
      </c>
      <c r="D66" s="1">
        <f>STDEV(((L9/L25)*100),((O9/O25)*100),((R9/R25)*100))</f>
        <v>0.21998704022191132</v>
      </c>
      <c r="E66" s="8">
        <f>STDEV(((L10/L25)*100),((O10/O25)*100),((R10/R25)*100))</f>
        <v>0.42450023662522801</v>
      </c>
      <c r="F66" s="8">
        <f>STDEV(((L11/L25)*100),((O11/O25)*100),((R11/R25)*100))</f>
        <v>0.14937566730720236</v>
      </c>
      <c r="G66" s="8">
        <f>STDEV((($L12/$L$25)*100),(($O12/$O$25)*100),(($R12/$R$25)*100))</f>
        <v>0</v>
      </c>
      <c r="H66" s="8">
        <f>STDEV((($L13/$L$25)*100),(($O13/$O$25)*100),(($R13/$R$25)*100))</f>
        <v>0</v>
      </c>
      <c r="I66" s="8">
        <f>STDEV((($L14/$L$25)*100),(($O14/$O$25)*100),(($R14/$R$25)*100))</f>
        <v>0</v>
      </c>
      <c r="J66" s="8">
        <f>STDEV((($L15/$L$25)*100),(($O15/$O$25)*100),(($R15/$R$25)*100))</f>
        <v>0</v>
      </c>
      <c r="K66" s="8">
        <f>STDEV((($L16/$L$25)*100),(($O16/$O$25)*100),(($R16/$R$25)*100))</f>
        <v>0</v>
      </c>
      <c r="L66" s="8">
        <f>STDEV((($L17/$L$25)*100),(($O17/$O$25)*100),(($R17/$R$25)*100))</f>
        <v>0</v>
      </c>
      <c r="M66" s="8">
        <f>STDEV((($L18/$L$25)*100),(($O18/$O$25)*100),(($R18/$R$25)*100))</f>
        <v>0</v>
      </c>
      <c r="N66" s="8">
        <f>STDEV((($L19/$L$25)*100),(($O19/$O$25)*100),(($R19/$R$25)*100))</f>
        <v>0</v>
      </c>
      <c r="O66" s="8">
        <f>STDEV((($L20/$L$25)*100),(($O20/$O$25)*100),(($R20/$R$25)*100))</f>
        <v>0</v>
      </c>
      <c r="P66" s="8">
        <f>STDEV((($L21/$L$25)*100),(($O21/$O$25)*100),(($R21/$R$25)*100))</f>
        <v>0</v>
      </c>
      <c r="Q66" s="8">
        <f>STDEV((($L22/$L$25)*100),(($O22/$O$25)*100),(($R22/$R$25)*100))</f>
        <v>0</v>
      </c>
      <c r="R66" s="8">
        <f>STDEV((($L12/$L$25)*100),(($O12/$O$25)*100),(($R12/$R$25)*100))</f>
        <v>0</v>
      </c>
      <c r="S66" s="8">
        <f>STDEV((($L12/$L$25)*100),(($O12/$O$25)*100),(($R12/$R$25)*100))</f>
        <v>0</v>
      </c>
      <c r="T66" s="3"/>
      <c r="U66" s="3"/>
      <c r="V66" s="3"/>
    </row>
    <row r="67" spans="1:22">
      <c r="B67" s="1">
        <v>15</v>
      </c>
      <c r="C67" s="1">
        <f>STDEV(((U8/U25)*100),((X8/X25)*100),((AA8/AA25)*100))</f>
        <v>0.6189321683560105</v>
      </c>
      <c r="D67" s="1">
        <f>STDEV(((U9/U25)*100),((X9/X25)*100),((AA9/AA25)*100))</f>
        <v>0.24582894749761838</v>
      </c>
      <c r="E67" s="8">
        <f>STDEV(((U10/U25)*100),((X10/X25)*100),((AA10/AA25)*100))</f>
        <v>0.84058850663877094</v>
      </c>
      <c r="F67" s="8">
        <f>STDEV(((U11/U25)*100),((X11/X25)*100),((AA11/AA25)*100))</f>
        <v>0.14648818913861172</v>
      </c>
      <c r="G67" s="8">
        <f>STDEV((($U12/$U$25)*100),(($X12/$X$25)*100),(($AA12/$AA$25)*100))</f>
        <v>0</v>
      </c>
      <c r="H67" s="8">
        <f>STDEV((($U13/$U$25)*100),(($X13/$X$25)*100),(($AA13/$AA$25)*100))</f>
        <v>0</v>
      </c>
      <c r="I67" s="8">
        <f>STDEV((($U14/$U$25)*100),(($X14/$X$25)*100),(($AA14/$AA$25)*100))</f>
        <v>0</v>
      </c>
      <c r="J67" s="8">
        <f>STDEV((($U15/$U$25)*100),(($X15/$X$25)*100),(($AA15/$AA$25)*100))</f>
        <v>0</v>
      </c>
      <c r="K67" s="8">
        <f>STDEV((($U16/$U$25)*100),(($X16/$X$25)*100),(($AA16/$AA$25)*100))</f>
        <v>0</v>
      </c>
      <c r="L67" s="8">
        <f>STDEV((($U17/$U$25)*100),(($X17/$X$25)*100),(($AA17/$AA$25)*100))</f>
        <v>0</v>
      </c>
      <c r="M67" s="8">
        <f>STDEV((($U18/$U$25)*100),(($X18/$X$25)*100),(($AA18/$AA$25)*100))</f>
        <v>0</v>
      </c>
      <c r="N67" s="8">
        <f>STDEV((($U19/$U$25)*100),(($X19/$X$25)*100),(($AA19/$AA$25)*100))</f>
        <v>0</v>
      </c>
      <c r="O67" s="8">
        <f>STDEV((($U20/$U$25)*100),(($X20/$X$25)*100),(($AA20/$AA$25)*100))</f>
        <v>0</v>
      </c>
      <c r="P67" s="8">
        <f>STDEV((($U21/$U$25)*100),(($X21/$X$25)*100),(($AA21/$AA$25)*100))</f>
        <v>0</v>
      </c>
      <c r="Q67" s="8">
        <f>STDEV((($U22/$U$25)*100),(($X22/$X$25)*100),(($AA22/$AA$25)*100))</f>
        <v>0</v>
      </c>
      <c r="R67" s="8">
        <f>STDEV((($U12/$U$25)*100),(($X12/$X$25)*100),(($AA12/$AA$25)*100))</f>
        <v>0</v>
      </c>
      <c r="S67" s="8">
        <f>STDEV((($U12/$U$25)*100),(($X12/$X$25)*100),(($AA12/$AA$25)*100))</f>
        <v>0</v>
      </c>
      <c r="T67" s="3"/>
      <c r="U67" s="3"/>
      <c r="V67" s="3"/>
    </row>
    <row r="68" spans="1:22">
      <c r="B68" s="1">
        <v>30</v>
      </c>
      <c r="C68" s="1">
        <f>STDEV(((AD8/AD25)*100),((AG8/AG25)*100),((AJ8/AJ25)*100))</f>
        <v>0.37061343107349082</v>
      </c>
      <c r="D68" s="1">
        <f>STDEV(((AD9/AD25)*100),((AG9/AG25)*100),((AJ9/AJ25)*100))</f>
        <v>0.31571243007548477</v>
      </c>
      <c r="E68" s="8">
        <f>STDEV(((AD10/AD25)*100),((AG10/AG25)*100),((AJ10/AJ25)*100))</f>
        <v>0.14764641733113165</v>
      </c>
      <c r="F68" s="8">
        <f>STDEV(((AD11/AD25)*100),((AG11/AG25)*100),((AJ11/AJ25)*100))</f>
        <v>0.11559320850810324</v>
      </c>
      <c r="G68" s="8">
        <f>STDEV((($AD12/$AD$25)*100),(($AG12/$AG$25)*100),(($AJ12/$AJ$25)*100))</f>
        <v>0</v>
      </c>
      <c r="H68" s="8">
        <f>STDEV((($AD13/$AD$25)*100),(($AG13/$AG$25)*100),(($AJ13/$AJ$25)*100))</f>
        <v>0</v>
      </c>
      <c r="I68" s="8">
        <f>STDEV((($AD14/$AD$25)*100),(($AG14/$AG$25)*100),(($AJ14/$AJ$25)*100))</f>
        <v>0</v>
      </c>
      <c r="J68" s="8">
        <f>STDEV((($AD15/$AD$25)*100),(($AG15/$AG$25)*100),(($AJ15/$AJ$25)*100))</f>
        <v>0</v>
      </c>
      <c r="K68" s="8">
        <f>STDEV((($AD16/$AD$25)*100),(($AG16/$AG$25)*100),(($AJ16/$AJ$25)*100))</f>
        <v>0</v>
      </c>
      <c r="L68" s="8">
        <f>STDEV((($AD17/$AD$25)*100),(($AG17/$AG$25)*100),(($AJ17/$AJ$25)*100))</f>
        <v>0</v>
      </c>
      <c r="M68" s="8">
        <f>STDEV((($AD18/$AD$25)*100),(($AG18/$AG$25)*100),(($AJ18/$AJ$25)*100))</f>
        <v>0</v>
      </c>
      <c r="N68" s="8">
        <f>STDEV((($AD19/$AD$25)*100),(($AG19/$AG$25)*100),(($AJ19/$AJ$25)*100))</f>
        <v>0</v>
      </c>
      <c r="O68" s="8">
        <f>STDEV((($AD20/$AD$25)*100),(($AG20/$AG$25)*100),(($AJ20/$AJ$25)*100))</f>
        <v>0</v>
      </c>
      <c r="P68" s="8">
        <f>STDEV((($AD21/$AD$25)*100),(($AG21/$AG$25)*100),(($AJ21/$AJ$25)*100))</f>
        <v>0</v>
      </c>
      <c r="Q68" s="8">
        <f>STDEV((($AD22/$AD$25)*100),(($AG22/$AG$25)*100),(($AJ22/$AJ$25)*100))</f>
        <v>0</v>
      </c>
      <c r="R68" s="8">
        <f>STDEV((($AD12/$AD$25)*100),(($AG12/$AG$25)*100),(($AJ12/$AJ$25)*100))</f>
        <v>0</v>
      </c>
      <c r="S68" s="8">
        <f>STDEV((($AD12/$AD$25)*100),(($AG12/$AG$25)*100),(($AJ12/$AJ$25)*100))</f>
        <v>0</v>
      </c>
      <c r="T68" s="3"/>
      <c r="U68" s="3"/>
      <c r="V68" s="3"/>
    </row>
    <row r="69" spans="1:22">
      <c r="B69" s="1">
        <v>60</v>
      </c>
      <c r="C69" s="1">
        <f>STDEV(((AM8/AM25)*100),((AP8/AP25)*100),((AS8/AS25)*100))</f>
        <v>0.23919427568089305</v>
      </c>
      <c r="D69" s="1">
        <f>STDEV(((AM9/AM25)*100),((AP9/AP25)*100),((AS9/AS25)*100))</f>
        <v>0.32360849786400803</v>
      </c>
      <c r="E69" s="8">
        <f>STDEV(((AM10/AM25)*100),((AP10/AP25)*100),((AS10/AS25)*100))</f>
        <v>7.0723174569657349E-2</v>
      </c>
      <c r="F69" s="8">
        <f>STDEV(((AM11/AM25)*100),((AP11/AP25)*100),((AS11/AS25)*100))</f>
        <v>6.2692723417937649E-2</v>
      </c>
      <c r="G69" s="8">
        <f>STDEV((($AM12/$AM$25)*100),(($AP12/$AP$25)*100),(($AS12/$AS$25)*100))</f>
        <v>0</v>
      </c>
      <c r="H69" s="8">
        <f>STDEV((($AM13/$AM$25)*100),(($AP13/$AP$25)*100),(($AS13/$AS$25)*100))</f>
        <v>0</v>
      </c>
      <c r="I69" s="8">
        <f>STDEV((($AM14/$AM$25)*100),(($AP14/$AP$25)*100),(($AS14/$AS$25)*100))</f>
        <v>0</v>
      </c>
      <c r="J69" s="8">
        <f>STDEV((($AM15/$AM$25)*100),(($AP15/$AP$25)*100),(($AS15/$AS$25)*100))</f>
        <v>0</v>
      </c>
      <c r="K69" s="8">
        <f>STDEV((($AM16/$AM$25)*100),(($AP16/$AP$25)*100),(($AS16/$AS$25)*100))</f>
        <v>0</v>
      </c>
      <c r="L69" s="8">
        <f>STDEV((($AM17/$AM$25)*100),(($AP17/$AP$25)*100),(($AS17/$AS$25)*100))</f>
        <v>0</v>
      </c>
      <c r="M69" s="8">
        <f>STDEV((($AM18/$AM$25)*100),(($AP18/$AP$25)*100),(($AS18/$AS$25)*100))</f>
        <v>0</v>
      </c>
      <c r="N69" s="8">
        <f>STDEV((($AM19/$AM$25)*100),(($AP19/$AP$25)*100),(($AS19/$AS$25)*100))</f>
        <v>0</v>
      </c>
      <c r="O69" s="8">
        <f>STDEV((($AM20/$AM$25)*100),(($AP20/$AP$25)*100),(($AS20/$AS$25)*100))</f>
        <v>0</v>
      </c>
      <c r="P69" s="8">
        <f>STDEV((($AM21/$AM$25)*100),(($AP21/$AP$25)*100),(($AS21/$AS$25)*100))</f>
        <v>0</v>
      </c>
      <c r="Q69" s="8">
        <f>STDEV((($AM22/$AM$25)*100),(($AP22/$AP$25)*100),(($AS22/$AS$25)*100))</f>
        <v>0</v>
      </c>
      <c r="R69" s="8">
        <f>STDEV((($AM12/$AM$25)*100),(($AP12/$AP$25)*100),(($AS12/$AS$25)*100))</f>
        <v>0</v>
      </c>
      <c r="S69" s="8">
        <f>STDEV((($AM12/$AM$25)*100),(($AP12/$AP$25)*100),(($AS12/$AS$25)*100))</f>
        <v>0</v>
      </c>
      <c r="T69" s="3"/>
      <c r="U69" s="3"/>
      <c r="V69" s="3"/>
    </row>
    <row r="70" spans="1:22">
      <c r="B70" s="1">
        <v>120</v>
      </c>
      <c r="C70" s="1">
        <f>STDEV(((AV8/AV25)*100),((AY8/AY25)*100),((BB8/BB25)*100))</f>
        <v>1.5085514123550312</v>
      </c>
      <c r="D70" s="1">
        <f>STDEV(((AV9/AV25)*100),((AY9/AY25)*100),((BB9/BB25)*100))</f>
        <v>0.42572699014302029</v>
      </c>
      <c r="E70" s="8">
        <f>STDEV(((AV10/AV25)*100),((AY10/AY25)*100),((BB10/BB25)*100))</f>
        <v>1.9229411224153214</v>
      </c>
      <c r="F70" s="8">
        <f>STDEV(((AV11/AV25)*100),((AY11/AY25)*100),((BB11/BB25)*100))</f>
        <v>0.13654637847127285</v>
      </c>
      <c r="G70" s="8">
        <f>STDEV((($AV12/$AV$25)*100),(($AY12/$AY$25)*100),(($BB12/$BB$25)*100))</f>
        <v>0</v>
      </c>
      <c r="H70" s="8">
        <f>STDEV((($AV13/$AV$25)*100),(($AY13/$AY$25)*100),(($BB13/$BB$25)*100))</f>
        <v>0</v>
      </c>
      <c r="I70" s="8">
        <f>STDEV((($AV14/$AV$25)*100),(($AY14/$AY$25)*100),(($BB14/$BB$25)*100))</f>
        <v>0</v>
      </c>
      <c r="J70" s="8">
        <f>STDEV((($AV15/$AV$25)*100),(($AY15/$AY$25)*100),(($BB15/$BB$25)*100))</f>
        <v>0</v>
      </c>
      <c r="K70" s="8">
        <f>STDEV((($AV16/$AV$25)*100),(($AY16/$AY$25)*100),(($BB16/$BB$25)*100))</f>
        <v>0</v>
      </c>
      <c r="L70" s="8">
        <f>STDEV((($AV17/$AV$25)*100),(($AY17/$AY$25)*100),(($BB17/$BB$25)*100))</f>
        <v>0</v>
      </c>
      <c r="M70" s="8">
        <f>STDEV((($AV18/$AV$25)*100),(($AY18/$AY$25)*100),(($BB18/$BB$25)*100))</f>
        <v>0</v>
      </c>
      <c r="N70" s="8">
        <f>STDEV((($AV19/$AV$25)*100),(($AY19/$AY$25)*100),(($BB19/$BB$25)*100))</f>
        <v>0</v>
      </c>
      <c r="O70" s="8">
        <f>STDEV((($AV20/$AV$25)*100),(($AY20/$AY$25)*100),(($BB20/$BB$25)*100))</f>
        <v>0</v>
      </c>
      <c r="P70" s="8">
        <f>STDEV((($AV21/$AV$25)*100),(($AY21/$AY$25)*100),(($BB21/$BB$25)*100))</f>
        <v>0</v>
      </c>
      <c r="Q70" s="8">
        <f>STDEV((($AV22/$AV$25)*100),(($AY22/$AY$25)*100),(($BB22/$BB$25)*100))</f>
        <v>0</v>
      </c>
      <c r="R70" s="8">
        <f>STDEV((($AV12/$AV$25)*100),(($AY12/$AY$25)*100),(($BB12/$BB$25)*100))</f>
        <v>0</v>
      </c>
      <c r="S70" s="8">
        <f>STDEV((($AV12/$AV$25)*100),(($AY12/$AY$25)*100),(($BB12/$BB$25)*100))</f>
        <v>0</v>
      </c>
      <c r="T70" s="3"/>
      <c r="U70" s="3"/>
      <c r="V70" s="3"/>
    </row>
    <row r="71" spans="1:22"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:22">
      <c r="A72" s="1" t="s">
        <v>7</v>
      </c>
      <c r="B72" s="1" t="s">
        <v>6</v>
      </c>
      <c r="C72" s="3" t="s">
        <v>5</v>
      </c>
      <c r="D72" s="3" t="s">
        <v>4</v>
      </c>
      <c r="E72" s="3" t="s">
        <v>3</v>
      </c>
      <c r="F72" s="3" t="s">
        <v>2</v>
      </c>
    </row>
    <row r="73" spans="1:22">
      <c r="A73" s="1" t="s">
        <v>1</v>
      </c>
      <c r="B73" s="1">
        <f>(AVERAGE(L25,O25,R25)/AVERAGE(C25,F25,I25))</f>
        <v>0.90170798946659825</v>
      </c>
      <c r="C73" s="1">
        <f>(AVERAGE(U25,X25,AA25)/AVERAGE(C25,F25,I25))</f>
        <v>1.0682321966345518</v>
      </c>
      <c r="D73" s="1">
        <f>(AVERAGE(AD25,AG25,AJ25)/AVERAGE(C25,F25,I25))</f>
        <v>0.64800617822349182</v>
      </c>
      <c r="E73" s="2">
        <f>AVERAGE(AM25,AP25,AS25)/AVERAGE(C25,F25,I25)</f>
        <v>0.76178298144718559</v>
      </c>
      <c r="F73" s="1">
        <f>(AVERAGE(AV25,AY25,BB25)/AVERAGE(C25,F25,I25))</f>
        <v>1.0059182591278917</v>
      </c>
    </row>
    <row r="74" spans="1:22">
      <c r="A74" s="1" t="s">
        <v>0</v>
      </c>
      <c r="B74" s="1">
        <f>STDEV((L25/C25),(O25/F25),(R25/I25))</f>
        <v>0.16311059624544977</v>
      </c>
      <c r="C74" s="1">
        <f>STDEV((U25/C25),(X25/F25),(AA25/I25))</f>
        <v>0.20505277600375812</v>
      </c>
      <c r="D74" s="1">
        <f>STDEV((AD25/C25),(AG25/F25),(AJ25/I25))</f>
        <v>0.18981816883389963</v>
      </c>
      <c r="E74" s="1">
        <f>STDEV((AM25/C25),(AP25/F25),(AS25/I25))</f>
        <v>0.22760855621832426</v>
      </c>
      <c r="F74" s="1">
        <f>STDEV((AV25/C25),(AY25/F25),(BB25/I25))</f>
        <v>0.22193730709080844</v>
      </c>
    </row>
    <row r="76" spans="1:22">
      <c r="A76" s="7" t="s">
        <v>28</v>
      </c>
    </row>
    <row r="77" spans="1:22">
      <c r="A77" s="1" t="s">
        <v>27</v>
      </c>
    </row>
    <row r="78" spans="1:22">
      <c r="B78" s="1" t="s">
        <v>25</v>
      </c>
      <c r="C78" s="4" t="s">
        <v>24</v>
      </c>
      <c r="D78" s="5" t="s">
        <v>23</v>
      </c>
      <c r="E78" s="5" t="s">
        <v>22</v>
      </c>
      <c r="F78" s="5" t="s">
        <v>21</v>
      </c>
      <c r="G78" s="5" t="s">
        <v>20</v>
      </c>
      <c r="H78" s="4" t="s">
        <v>19</v>
      </c>
      <c r="I78" s="4" t="s">
        <v>18</v>
      </c>
      <c r="J78" s="4" t="s">
        <v>17</v>
      </c>
      <c r="K78" s="4" t="s">
        <v>16</v>
      </c>
      <c r="L78" s="4" t="s">
        <v>15</v>
      </c>
      <c r="M78" s="4" t="s">
        <v>14</v>
      </c>
      <c r="N78" s="4" t="s">
        <v>13</v>
      </c>
      <c r="O78" s="4" t="s">
        <v>12</v>
      </c>
      <c r="P78" s="4" t="s">
        <v>11</v>
      </c>
      <c r="Q78" s="4" t="s">
        <v>10</v>
      </c>
      <c r="R78" s="4" t="s">
        <v>9</v>
      </c>
      <c r="S78" s="4" t="s">
        <v>8</v>
      </c>
      <c r="T78" s="4"/>
      <c r="V78" s="1" t="s">
        <v>26</v>
      </c>
    </row>
    <row r="79" spans="1:22">
      <c r="B79" s="1">
        <v>0</v>
      </c>
      <c r="C79" s="6">
        <f>(AVERAGE(D8,G8,J8)/AVERAGE(D25,G25,J25))*100</f>
        <v>90.676843033012787</v>
      </c>
      <c r="D79" s="6">
        <f>(AVERAGE(D9,G9,J9)/AVERAGE(D25,G25,J25))*100</f>
        <v>9.0927507392021933</v>
      </c>
      <c r="E79" s="6">
        <f>(AVERAGE(D10,G10,J10)/AVERAGE(D25,G25,J25))*100</f>
        <v>8.4541477965067502E-2</v>
      </c>
      <c r="F79" s="6">
        <f>(AVERAGE(D11,G11,J11)/AVERAGE(D25,G25,J25))*100</f>
        <v>0.14586474981996878</v>
      </c>
      <c r="G79" s="6">
        <f>(AVERAGE($D12,$G12,$J12)/AVERAGE($D25,$G25,$J25))*100</f>
        <v>0</v>
      </c>
      <c r="H79" s="6">
        <f>(AVERAGE($D13,$G13,$J13)/AVERAGE($D25,$G25,$J25))*100</f>
        <v>0</v>
      </c>
      <c r="I79" s="6">
        <f>(AVERAGE($D14,$G14,$J14)/AVERAGE($D25,$G25,$J25))*100</f>
        <v>0</v>
      </c>
      <c r="J79" s="6">
        <f>(AVERAGE($D15,$G15,$J15)/AVERAGE($D25,$G25,$J25))*100</f>
        <v>0</v>
      </c>
      <c r="K79" s="6">
        <f>(AVERAGE($D16,$G16,$J16)/AVERAGE($D25,$G25,$J25))*100</f>
        <v>0</v>
      </c>
      <c r="L79" s="6">
        <f>(AVERAGE($D17,$G17,$J17)/AVERAGE($D25,$G25,$J25))*100</f>
        <v>0</v>
      </c>
      <c r="M79" s="6">
        <f>(AVERAGE($D18,$G18,$J18)/AVERAGE($D25,$G25,$J25))*100</f>
        <v>0</v>
      </c>
      <c r="N79" s="6">
        <f>(AVERAGE($D19,$G19,$J19)/AVERAGE($D25,$G25,$J25))*100</f>
        <v>0</v>
      </c>
      <c r="O79" s="6">
        <f>(AVERAGE($D20,$G20,$J20)/AVERAGE($D25,$G25,$J25))*100</f>
        <v>0</v>
      </c>
      <c r="P79" s="6">
        <f>(AVERAGE($D21,$G21,$J21)/AVERAGE($D25,$G25,$J25))*100</f>
        <v>0</v>
      </c>
      <c r="Q79" s="6">
        <f>(AVERAGE($D22,$G22,$J22)/AVERAGE($D25,$G25,$J25))*100</f>
        <v>0</v>
      </c>
      <c r="R79" s="6">
        <f>(AVERAGE($D23,$G23,$J23)/AVERAGE($D25,$G25,$J25))*100</f>
        <v>0</v>
      </c>
      <c r="S79" s="6">
        <f>(AVERAGE($D24,$G24,$J24)/AVERAGE($D25,$G25,$J25))*100</f>
        <v>0</v>
      </c>
      <c r="T79" s="6"/>
      <c r="U79" s="6"/>
      <c r="V79" s="6">
        <f t="shared" ref="V79:V84" si="4">SUM(D79:T79)</f>
        <v>9.3231569669872307</v>
      </c>
    </row>
    <row r="80" spans="1:22">
      <c r="B80" s="1">
        <v>5</v>
      </c>
      <c r="C80" s="6">
        <f>(AVERAGE(M8,P8,S8)/AVERAGE(M25,P25,S25))*100</f>
        <v>90.266867561507553</v>
      </c>
      <c r="D80" s="6">
        <f>(AVERAGE(M9,P9,S9)/AVERAGE(M25,P25,S25))*100</f>
        <v>9.176613039864904</v>
      </c>
      <c r="E80" s="6">
        <f>(AVERAGE(M10,P10,S10)/AVERAGE(M25,P25,S25))*100</f>
        <v>0.38292297891150229</v>
      </c>
      <c r="F80" s="6">
        <f>(AVERAGE(M11,P11,S11)/AVERAGE(M25,P25,S25))*100</f>
        <v>0.17359641971603063</v>
      </c>
      <c r="G80" s="6">
        <f>(AVERAGE($M12,$P12,$S12)/AVERAGE($M25,$P25,$S25))*100</f>
        <v>0</v>
      </c>
      <c r="H80" s="6">
        <f>(AVERAGE($M13,$P13,$S13)/AVERAGE($M25,$P25,$S25))*100</f>
        <v>0</v>
      </c>
      <c r="I80" s="6">
        <f>(AVERAGE($M14,$P14,$S14)/AVERAGE($M25,$P25,$S25))*100</f>
        <v>0</v>
      </c>
      <c r="J80" s="6">
        <f>(AVERAGE($M15,$P15,$S15)/AVERAGE($M25,$P25,$S25))*100</f>
        <v>0</v>
      </c>
      <c r="K80" s="6">
        <f>(AVERAGE($M16,$P16,$S16)/AVERAGE($M25,$P25,$S25))*100</f>
        <v>0</v>
      </c>
      <c r="L80" s="6">
        <f>(AVERAGE($M17,$P17,$S17)/AVERAGE($M25,$P25,$S25))*100</f>
        <v>0</v>
      </c>
      <c r="M80" s="6">
        <f>(AVERAGE($M18,$P18,$S18)/AVERAGE($M25,$P25,$S25))*100</f>
        <v>0</v>
      </c>
      <c r="N80" s="6">
        <f>(AVERAGE($M19,$P19,$S19)/AVERAGE($M25,$P25,$S25))*100</f>
        <v>0</v>
      </c>
      <c r="O80" s="6">
        <f>(AVERAGE($M20,$P20,$S20)/AVERAGE($M25,$P25,$S25))*100</f>
        <v>0</v>
      </c>
      <c r="P80" s="6">
        <f>(AVERAGE($M21,$P21,$S21)/AVERAGE($M25,$P25,$S25))*100</f>
        <v>0</v>
      </c>
      <c r="Q80" s="6">
        <f>(AVERAGE($M22,$P22,$S22)/AVERAGE($M25,$P25,$S25))*100</f>
        <v>0</v>
      </c>
      <c r="R80" s="6">
        <f>(AVERAGE($M23,$P23,$S23)/AVERAGE($M25,$P25,$S25))*100</f>
        <v>0</v>
      </c>
      <c r="S80" s="6">
        <f>(AVERAGE($M24,$P24,$S24)/AVERAGE($M25,$P25,$S25))*100</f>
        <v>0</v>
      </c>
      <c r="T80" s="6"/>
      <c r="U80" s="6"/>
      <c r="V80" s="6">
        <f t="shared" si="4"/>
        <v>9.7331324384924365</v>
      </c>
    </row>
    <row r="81" spans="1:22">
      <c r="B81" s="1">
        <v>15</v>
      </c>
      <c r="C81" s="6">
        <f>(AVERAGE(V8,Y8,AB8)/AVERAGE(V25,Y25,AB25))*100</f>
        <v>90.300179755222246</v>
      </c>
      <c r="D81" s="6">
        <f>(AVERAGE(V9,Y9,AB9)/AVERAGE(V25,Y25,AB25))*100</f>
        <v>8.989950024186891</v>
      </c>
      <c r="E81" s="6">
        <f>(AVERAGE(V10,Y10,AB10)/AVERAGE(V25,Y25,AB25))*100</f>
        <v>0.66073681199209922</v>
      </c>
      <c r="F81" s="6">
        <f>(AVERAGE(V11,Y11,AB11)/AVERAGE(V25,Y25,AB25))*100</f>
        <v>4.9133408598749984E-2</v>
      </c>
      <c r="G81" s="6">
        <f>(AVERAGE($V12,$Y12,$AB12)/AVERAGE($V25,$Y25,$AB25))*100</f>
        <v>0</v>
      </c>
      <c r="H81" s="6">
        <f>(AVERAGE($V13,$Y13,$AB13)/AVERAGE($V25,$Y25,$AB25))*100</f>
        <v>0</v>
      </c>
      <c r="I81" s="6">
        <f>(AVERAGE($V14,$Y14,$AB14)/AVERAGE($V25,$Y25,$AB25))*100</f>
        <v>0</v>
      </c>
      <c r="J81" s="6">
        <f>(AVERAGE($V15,$Y15,$AB15)/AVERAGE($V25,$Y25,$AB25))*100</f>
        <v>0</v>
      </c>
      <c r="K81" s="6">
        <f>(AVERAGE($V16,$Y16,$AB16)/AVERAGE($V25,$Y25,$AB25))*100</f>
        <v>0</v>
      </c>
      <c r="L81" s="6">
        <f>(AVERAGE($V17,$Y17,$AB17)/AVERAGE($V25,$Y25,$AB25))*100</f>
        <v>0</v>
      </c>
      <c r="M81" s="6">
        <f>(AVERAGE($V18,$Y18,$AB18)/AVERAGE($V25,$Y25,$AB25))*100</f>
        <v>0</v>
      </c>
      <c r="N81" s="6">
        <f>(AVERAGE($V19,$Y19,$AB19)/AVERAGE($V25,$Y25,$AB25))*100</f>
        <v>0</v>
      </c>
      <c r="O81" s="6">
        <f>(AVERAGE($V20,$Y20,$AB20)/AVERAGE($V25,$Y25,$AB25))*100</f>
        <v>0</v>
      </c>
      <c r="P81" s="6">
        <f>(AVERAGE($V21,$Y21,$AB21)/AVERAGE($V25,$Y25,$AB25))*100</f>
        <v>0</v>
      </c>
      <c r="Q81" s="6">
        <f>(AVERAGE($V22,$Y22,$AB22)/AVERAGE($V25,$Y25,$AB25))*100</f>
        <v>0</v>
      </c>
      <c r="R81" s="6">
        <f>(AVERAGE($V23,$Y23,$AB23)/AVERAGE($V25,$Y25,$AB25))*100</f>
        <v>0</v>
      </c>
      <c r="S81" s="6">
        <f>(AVERAGE($V24,$Y24,$AB24)/AVERAGE($V25,$Y25,$AB25))*100</f>
        <v>0</v>
      </c>
      <c r="T81" s="6"/>
      <c r="U81" s="6"/>
      <c r="V81" s="6">
        <f t="shared" si="4"/>
        <v>9.6998202447777402</v>
      </c>
    </row>
    <row r="82" spans="1:22">
      <c r="B82" s="1">
        <v>30</v>
      </c>
      <c r="C82" s="6">
        <f>(AVERAGE(AE8,AH8,AK8)/AVERAGE(AE25,AH25,AK25))*100</f>
        <v>89.966021436831014</v>
      </c>
      <c r="D82" s="6">
        <f>(AVERAGE(AE9,AH9,AK9)/AVERAGE(AE25,AH25,AK25))*100</f>
        <v>9.5228161966755813</v>
      </c>
      <c r="E82" s="6">
        <f>(AVERAGE(AE10,AH10,AK10)/AVERAGE(AE25,AH25,AK25))*100</f>
        <v>0.30514107509372501</v>
      </c>
      <c r="F82" s="6">
        <f>(AVERAGE(AE11,AH11,AK11)/AVERAGE(AE25,AH25,AK25))*100</f>
        <v>0.20602129139968317</v>
      </c>
      <c r="G82" s="6">
        <f>(AVERAGE($AE12,$AH12,$AK12)/AVERAGE($AE25,$AH25,$AK25))*100</f>
        <v>0</v>
      </c>
      <c r="H82" s="6">
        <f>(AVERAGE($AE13,$AH13,$AK13)/AVERAGE($AE25,$AH25,$AK25))*100</f>
        <v>0</v>
      </c>
      <c r="I82" s="6">
        <f>(AVERAGE($AE14,$AH14,$AK14)/AVERAGE($AE25,$AH25,$AK25))*100</f>
        <v>0</v>
      </c>
      <c r="J82" s="6">
        <f>(AVERAGE($AE15,$AH15,$AK15)/AVERAGE($AE25,$AH25,$AK25))*100</f>
        <v>0</v>
      </c>
      <c r="K82" s="6">
        <f>(AVERAGE($AE16,$AH16,$AK16)/AVERAGE($AE25,$AH25,$AK25))*100</f>
        <v>0</v>
      </c>
      <c r="L82" s="6">
        <f>(AVERAGE($AE17,$AH17,$AK17)/AVERAGE($AE25,$AH25,$AK25))*100</f>
        <v>0</v>
      </c>
      <c r="M82" s="6">
        <f>(AVERAGE($AE18,$AH18,$AK18)/AVERAGE($AE25,$AH25,$AK25))*100</f>
        <v>0</v>
      </c>
      <c r="N82" s="6">
        <f>(AVERAGE($AE19,$AH19,$AK19)/AVERAGE($AE25,$AH25,$AK25))*100</f>
        <v>0</v>
      </c>
      <c r="O82" s="6">
        <f>(AVERAGE($AE20,$AH20,$AK20)/AVERAGE($AE25,$AH25,$AK25))*100</f>
        <v>0</v>
      </c>
      <c r="P82" s="6">
        <f>(AVERAGE($AE21,$AH21,$AK21)/AVERAGE($AE25,$AH25,$AK25))*100</f>
        <v>0</v>
      </c>
      <c r="Q82" s="6">
        <f>(AVERAGE($AE22,$AH22,$AK22)/AVERAGE($AE25,$AH25,$AK25))*100</f>
        <v>0</v>
      </c>
      <c r="R82" s="6">
        <f>(AVERAGE($AE23,$AH23,$AK23)/AVERAGE($AE25,$AH25,$AK25))*100</f>
        <v>0</v>
      </c>
      <c r="S82" s="6">
        <f>(AVERAGE($AE24,$AH24,$AK24)/AVERAGE($AE25,$AH25,$AK25))*100</f>
        <v>0</v>
      </c>
      <c r="T82" s="6"/>
      <c r="U82" s="6"/>
      <c r="V82" s="6">
        <f t="shared" si="4"/>
        <v>10.03397856316899</v>
      </c>
    </row>
    <row r="83" spans="1:22">
      <c r="B83" s="1">
        <v>60</v>
      </c>
      <c r="C83" s="6">
        <f>(AVERAGE(AN8,AQ8,AT8)/AVERAGE(AN25,AQ25,AT25))*100</f>
        <v>89.873208200333139</v>
      </c>
      <c r="D83" s="6">
        <f>(AVERAGE(AN9,AQ9,AT9)/AVERAGE(AN25,AQ25,AT25))*100</f>
        <v>9.7026662163840882</v>
      </c>
      <c r="E83" s="6">
        <f>(AVERAGE(AN10,AQ10,AT10)/AVERAGE(AN25,AQ25,AT25))*100</f>
        <v>0.18180033093025375</v>
      </c>
      <c r="F83" s="6">
        <f>(AVERAGE(AN11,AQ11,AT11)/AVERAGE(AN25,AQ25,AT25))*100</f>
        <v>0.24232525235252483</v>
      </c>
      <c r="G83" s="6">
        <f>(AVERAGE($AN12,$AQ12,$AT12)/AVERAGE($AN25,$AQ25,$AT25))*100</f>
        <v>0</v>
      </c>
      <c r="H83" s="6">
        <f>(AVERAGE($AN13,$AQ13,$AT13)/AVERAGE($AN25,$AQ25,$AT25))*100</f>
        <v>0</v>
      </c>
      <c r="I83" s="6">
        <f>(AVERAGE($AN14,$AQ14,$AT14)/AVERAGE($AN25,$AQ25,$AT25))*100</f>
        <v>0</v>
      </c>
      <c r="J83" s="6">
        <f>(AVERAGE($AN15,$AQ15,$AT15)/AVERAGE($AN25,$AQ25,$AT25))*100</f>
        <v>0</v>
      </c>
      <c r="K83" s="6">
        <f>(AVERAGE($AN16,$AQ16,$AT16)/AVERAGE($AN25,$AQ25,$AT25))*100</f>
        <v>0</v>
      </c>
      <c r="L83" s="6">
        <f>(AVERAGE($AN17,$AQ17,$AT17)/AVERAGE($AN25,$AQ25,$AT25))*100</f>
        <v>0</v>
      </c>
      <c r="M83" s="6">
        <f>(AVERAGE($AN18,$AQ18,$AT18)/AVERAGE($AN25,$AQ25,$AT25))*100</f>
        <v>0</v>
      </c>
      <c r="N83" s="6">
        <f>(AVERAGE($AN19,$AQ19,$AT19)/AVERAGE($AN25,$AQ25,$AT25))*100</f>
        <v>0</v>
      </c>
      <c r="O83" s="6">
        <f>(AVERAGE($AN20,$AQ20,$AT20)/AVERAGE($AN25,$AQ25,$AT25))*100</f>
        <v>0</v>
      </c>
      <c r="P83" s="6">
        <f>(AVERAGE($AN21,$AQ21,$AT21)/AVERAGE($AN25,$AQ25,$AT25))*100</f>
        <v>0</v>
      </c>
      <c r="Q83" s="6">
        <f>(AVERAGE($AN22,$AQ22,$AT22)/AVERAGE($AN25,$AQ25,$AT25))*100</f>
        <v>0</v>
      </c>
      <c r="R83" s="6">
        <f>(AVERAGE($AN23,$AQ23,$AT23)/AVERAGE($AN25,$AQ25,$AT25))*100</f>
        <v>0</v>
      </c>
      <c r="S83" s="6">
        <f>(AVERAGE($AN24,$AQ24,$AT24)/AVERAGE($AN25,$AQ25,$AT25))*100</f>
        <v>0</v>
      </c>
      <c r="T83" s="6"/>
      <c r="U83" s="6"/>
      <c r="V83" s="6">
        <f t="shared" si="4"/>
        <v>10.126791799666867</v>
      </c>
    </row>
    <row r="84" spans="1:22">
      <c r="B84" s="1">
        <v>120</v>
      </c>
      <c r="C84" s="1">
        <f>(AVERAGE(AW8,AZ8,BC8)/AVERAGE(AW25,AZ25,BC25))*100</f>
        <v>90.596930036677563</v>
      </c>
      <c r="D84" s="1">
        <f>(AVERAGE(AW9,AZ9,BC9)/AVERAGE(AW25,AZ25,BC25))*100</f>
        <v>9.2155704996243752</v>
      </c>
      <c r="E84" s="1">
        <f>(AVERAGE(AW10,AZ10,BC10)/AVERAGE(AW25,AZ25,BC25))*100</f>
        <v>0.15624583901035741</v>
      </c>
      <c r="F84" s="1">
        <f>(AVERAGE(AW11,AZ11,BC11)/AVERAGE(AW25,AZ25,BC25))*100</f>
        <v>3.1253624687692778E-2</v>
      </c>
      <c r="G84" s="1">
        <f>(AVERAGE($AW12,$AZ12,$BC12)/AVERAGE($AW25,$AZ25,$BC25))*100</f>
        <v>0</v>
      </c>
      <c r="H84" s="1">
        <f>(AVERAGE($AW13,$AZ13,$BC13)/AVERAGE($AW25,$AZ25,$BC25))*100</f>
        <v>0</v>
      </c>
      <c r="I84" s="1">
        <f>(AVERAGE($AW14,$AZ14,$BC14)/AVERAGE($AW25,$AZ25,$BC25))*100</f>
        <v>0</v>
      </c>
      <c r="J84" s="1">
        <f>(AVERAGE($AW15,$AZ15,$BC15)/AVERAGE($AW25,$AZ25,$BC25))*100</f>
        <v>0</v>
      </c>
      <c r="K84" s="1">
        <f>(AVERAGE($AW16,$AZ16,$BC16)/AVERAGE($AW25,$AZ25,$BC25))*100</f>
        <v>0</v>
      </c>
      <c r="L84" s="1">
        <f>(AVERAGE($AW17,$AZ17,$BC17)/AVERAGE($AW25,$AZ25,$BC25))*100</f>
        <v>0</v>
      </c>
      <c r="M84" s="1">
        <f>(AVERAGE($AW18,$AZ18,$BC18)/AVERAGE($AW25,$AZ25,$BC25))*100</f>
        <v>0</v>
      </c>
      <c r="N84" s="1">
        <f>(AVERAGE($AW19,$AZ19,$BC19)/AVERAGE($AW25,$AZ25,$BC25))*100</f>
        <v>0</v>
      </c>
      <c r="O84" s="1">
        <f>(AVERAGE($AW20,$AZ20,$BC20)/AVERAGE($AW25,$AZ25,$BC25))*100</f>
        <v>0</v>
      </c>
      <c r="P84" s="1">
        <f>(AVERAGE($AW21,$AZ21,$BC21)/AVERAGE($AW25,$AZ25,$BC25))*100</f>
        <v>0</v>
      </c>
      <c r="Q84" s="1">
        <f>(AVERAGE($AW22,$AZ22,$BC22)/AVERAGE($AW25,$AZ25,$BC25))*100</f>
        <v>0</v>
      </c>
      <c r="R84" s="1">
        <f>(AVERAGE($AW23,$AZ23,$BC23)/AVERAGE($AW25,$AZ25,$BC25))*100</f>
        <v>0</v>
      </c>
      <c r="S84" s="1">
        <f>(AVERAGE($AW24,$AZ24,$BC24)/AVERAGE($AW25,$AZ25,$BC25))*100</f>
        <v>0</v>
      </c>
      <c r="V84" s="6">
        <f t="shared" si="4"/>
        <v>9.4030699633224266</v>
      </c>
    </row>
    <row r="85" spans="1:22">
      <c r="A85" s="1" t="s">
        <v>0</v>
      </c>
    </row>
    <row r="86" spans="1:22">
      <c r="B86" s="1" t="s">
        <v>25</v>
      </c>
      <c r="C86" s="4" t="s">
        <v>24</v>
      </c>
      <c r="D86" s="5" t="s">
        <v>23</v>
      </c>
      <c r="E86" s="5" t="s">
        <v>22</v>
      </c>
      <c r="F86" s="5" t="s">
        <v>21</v>
      </c>
      <c r="G86" s="5" t="s">
        <v>20</v>
      </c>
      <c r="H86" s="4" t="s">
        <v>19</v>
      </c>
      <c r="I86" s="4" t="s">
        <v>18</v>
      </c>
      <c r="J86" s="4" t="s">
        <v>17</v>
      </c>
      <c r="K86" s="4" t="s">
        <v>16</v>
      </c>
      <c r="L86" s="4" t="s">
        <v>15</v>
      </c>
      <c r="M86" s="4" t="s">
        <v>14</v>
      </c>
      <c r="N86" s="4" t="s">
        <v>13</v>
      </c>
      <c r="O86" s="4" t="s">
        <v>12</v>
      </c>
      <c r="P86" s="4" t="s">
        <v>11</v>
      </c>
      <c r="Q86" s="4" t="s">
        <v>10</v>
      </c>
      <c r="R86" s="4" t="s">
        <v>9</v>
      </c>
      <c r="S86" s="4" t="s">
        <v>8</v>
      </c>
      <c r="T86" s="4"/>
      <c r="U86" s="3"/>
      <c r="V86" s="3"/>
    </row>
    <row r="87" spans="1:22">
      <c r="B87" s="1">
        <v>0</v>
      </c>
      <c r="C87" s="1">
        <f>STDEV(((D8/D25)*100),((G8/G25)*100),((J8/J25)*100))</f>
        <v>0.16603942877958022</v>
      </c>
      <c r="D87" s="1">
        <f>STDEV(((D9/D25)*100),((G9/G25)*100),((J9/J25)*100))</f>
        <v>0.2372465498799253</v>
      </c>
      <c r="E87" s="1">
        <f>STDEV(((D10/D25)*100),((G10/G25)*100),((J10/J25)*100))</f>
        <v>7.6530781531236214E-2</v>
      </c>
      <c r="F87" s="1">
        <f>STDEV(((D11/D25)*100),((G11/G25)*100),((J11/J25)*100))</f>
        <v>0.14567207817861919</v>
      </c>
      <c r="G87" s="1">
        <f>STDEV((($D12/$D25)*100),(($G12/$G25)*100),(($J12/$J25)*100))</f>
        <v>0</v>
      </c>
      <c r="H87" s="1">
        <f>STDEV((($D13/$D25)*100),(($G13/$G25)*100),(($J13/$J25)*100))</f>
        <v>0</v>
      </c>
      <c r="I87" s="1">
        <f>STDEV((($D14/$D25)*100),(($G14/$G25)*100),(($J14/$J25)*100))</f>
        <v>0</v>
      </c>
      <c r="J87" s="1">
        <f>STDEV((($D15/$D25)*100),(($G15/$G25)*100),(($J15/$J25)*100))</f>
        <v>0</v>
      </c>
      <c r="K87" s="1">
        <f>STDEV((($D16/$D25)*100),(($G16/$G25)*100),(($J16/$J25)*100))</f>
        <v>0</v>
      </c>
      <c r="L87" s="1">
        <f>STDEV((($D17/$D25)*100),(($G17/$G25)*100),(($J17/$J25)*100))</f>
        <v>0</v>
      </c>
      <c r="M87" s="1">
        <f>STDEV((($D18/$D25)*100),(($G18/$G25)*100),(($J18/$J25)*100))</f>
        <v>0</v>
      </c>
      <c r="N87" s="1">
        <f>STDEV((($D19/$D25)*100),(($G19/$G25)*100),(($J19/$J25)*100))</f>
        <v>0</v>
      </c>
      <c r="O87" s="1">
        <f>STDEV((($D20/$D25)*100),(($G20/$G25)*100),(($J20/$J25)*100))</f>
        <v>0</v>
      </c>
      <c r="P87" s="1">
        <f>STDEV((($D21/$D25)*100),(($G21/$G25)*100),(($J21/$J25)*100))</f>
        <v>0</v>
      </c>
      <c r="Q87" s="1">
        <f>STDEV((($D22/$D25)*100),(($G22/$G25)*100),(($J22/$J25)*100))</f>
        <v>0</v>
      </c>
      <c r="R87" s="1">
        <f>STDEV((($D23/$D25)*100),(($G23/$G25)*100),(($J23/$J25)*100))</f>
        <v>0</v>
      </c>
      <c r="S87" s="1">
        <f>STDEV((($D24/$D25)*100),(($G24/$G25)*100),(($J24/$J25)*100))</f>
        <v>0</v>
      </c>
      <c r="T87" s="3"/>
      <c r="U87" s="3"/>
      <c r="V87" s="3"/>
    </row>
    <row r="88" spans="1:22">
      <c r="B88" s="1">
        <v>5</v>
      </c>
      <c r="C88" s="1">
        <f>STDEV(((M8/M25)*100),((P8/P25)*100),((S8/S25)*100))</f>
        <v>0.29987733337260208</v>
      </c>
      <c r="D88" s="1">
        <f>STDEV(((M9/M25)*100),((P9/P25)*100),((S9/S25)*100))</f>
        <v>9.7858380317137575E-2</v>
      </c>
      <c r="E88" s="1">
        <f>STDEV(((M10/M25)*100),((P10/P25)*100),((S10/S25)*100))</f>
        <v>0.4044393301908818</v>
      </c>
      <c r="F88" s="1">
        <f>STDEV(((M11/M25)*100),((P11/P25)*100),((S11/S25)*100))</f>
        <v>0.33028028681725796</v>
      </c>
      <c r="G88" s="1">
        <f>STDEV((($M12/$M25)*100),(($P12/$P25)*100),(($S12/$S25)*100))</f>
        <v>0</v>
      </c>
      <c r="H88" s="1">
        <f>STDEV((($M13/$M25)*100),(($P13/$P25)*100),(($S13/$S25)*100))</f>
        <v>0</v>
      </c>
      <c r="I88" s="1">
        <f>STDEV((($M14/$M25)*100),(($P14/$P25)*100),(($S14/$S25)*100))</f>
        <v>0</v>
      </c>
      <c r="J88" s="1">
        <f>STDEV((($M15/$M25)*100),(($P15/$P25)*100),(($S15/$S25)*100))</f>
        <v>0</v>
      </c>
      <c r="K88" s="1">
        <f>STDEV((($M16/$M25)*100),(($P16/$P25)*100),(($S16/$S25)*100))</f>
        <v>0</v>
      </c>
      <c r="L88" s="1">
        <f>STDEV((($M17/$M25)*100),(($P17/$P25)*100),(($S17/$S25)*100))</f>
        <v>0</v>
      </c>
      <c r="M88" s="1">
        <f>STDEV((($M18/$M25)*100),(($P18/$P25)*100),(($S18/$S25)*100))</f>
        <v>0</v>
      </c>
      <c r="N88" s="1">
        <f>STDEV((($M19/$M25)*100),(($P19/$P25)*100),(($S19/$S25)*100))</f>
        <v>0</v>
      </c>
      <c r="O88" s="1">
        <f>STDEV((($M20/$M25)*100),(($P20/$P25)*100),(($S20/$S25)*100))</f>
        <v>0</v>
      </c>
      <c r="P88" s="1">
        <f>STDEV((($M21/$M25)*100),(($P21/$P25)*100),(($S21/$S25)*100))</f>
        <v>0</v>
      </c>
      <c r="Q88" s="1">
        <f>STDEV((($M22/$M25)*100),(($P22/$P25)*100),(($S22/$S25)*100))</f>
        <v>0</v>
      </c>
      <c r="R88" s="1">
        <f>STDEV((($M23/$M25)*100),(($P23/$P25)*100),(($S23/$S25)*100))</f>
        <v>0</v>
      </c>
      <c r="S88" s="1">
        <f>STDEV((($M24/$M25)*100),(($P24/$P25)*100),(($S24/$S25)*100))</f>
        <v>0</v>
      </c>
      <c r="T88" s="3"/>
      <c r="U88" s="3"/>
      <c r="V88" s="3"/>
    </row>
    <row r="89" spans="1:22">
      <c r="B89" s="1">
        <v>15</v>
      </c>
      <c r="C89" s="1">
        <f>STDEV(((V8/V25)*100),((Y8/Y25)*100),((AB8/AB25)*100))</f>
        <v>0.9807913784772464</v>
      </c>
      <c r="D89" s="1">
        <f>STDEV(((V9/V25)*100),((Y9/Y25)*100),((AB9/AB25)*100))</f>
        <v>0.15550993207597388</v>
      </c>
      <c r="E89" s="1">
        <f>STDEV(((V10/V25)*100),((Y10/Y25)*100),((AB10/AB25)*100))</f>
        <v>1.1391729928144778</v>
      </c>
      <c r="F89" s="1">
        <f>STDEV(((V11/V25)*100),((Y11/Y25)*100),((AB11/AB25)*100))</f>
        <v>5.6278936540595383E-2</v>
      </c>
      <c r="G89" s="1">
        <f>STDEV((($V12/$V25)*100),(($Y$12/$Y$25)*100),(($AB12/$AB25)*100))</f>
        <v>0</v>
      </c>
      <c r="H89" s="1">
        <f>STDEV((($V13/$V25)*100),(($Y$13/$Y$25)*100),(($AB13/$AB25)*100))</f>
        <v>0</v>
      </c>
      <c r="I89" s="1">
        <f>STDEV((($V14/$V25)*100),(($Y$14/$Y$25)*100),(($AB14/$AB25)*100))</f>
        <v>0</v>
      </c>
      <c r="J89" s="1">
        <f>STDEV((($V15/$V25)*100),(($Y$15/$Y$25)*100),(($AB15/$AB25)*100))</f>
        <v>0</v>
      </c>
      <c r="K89" s="1">
        <f>STDEV((($V16/$V25)*100),(($Y$16/$Y$25)*100),(($AB16/$AB25)*100))</f>
        <v>0</v>
      </c>
      <c r="L89" s="1">
        <f>STDEV((($V17/$V25)*100),(($Y$17/$Y$25)*100),(($AB17/$AB25)*100))</f>
        <v>0</v>
      </c>
      <c r="M89" s="1">
        <f>STDEV((($V18/$V25)*100),(($Y$18/$Y$25)*100),(($AB18/$AB25)*100))</f>
        <v>0</v>
      </c>
      <c r="N89" s="1">
        <f>STDEV((($V19/$V25)*100),(($Y$19/$Y$25)*100),(($AB19/$AB25)*100))</f>
        <v>0</v>
      </c>
      <c r="O89" s="1">
        <f>STDEV((($V20/$V25)*100),(($Y$20/$Y$25)*100),(($AB20/$AB25)*100))</f>
        <v>0</v>
      </c>
      <c r="P89" s="1">
        <f>STDEV((($V21/$V25)*100),(($Y$21/$Y$25)*100),(($AB21/$AB25)*100))</f>
        <v>0</v>
      </c>
      <c r="Q89" s="1">
        <f>STDEV((($V22/$V25)*100),(($Y$22/$Y$25)*100),(($AB22/$AB25)*100))</f>
        <v>0</v>
      </c>
      <c r="R89" s="1">
        <f>STDEV((($V23/$V25)*100),(($Y$23/$Y$25)*100),(($AB23/$AB25)*100))</f>
        <v>0</v>
      </c>
      <c r="S89" s="1">
        <f>STDEV((($V24/$V25)*100),(($Y$24/$Y$25)*100),(($AB24/$AB25)*100))</f>
        <v>0</v>
      </c>
      <c r="T89" s="3"/>
      <c r="U89" s="3"/>
      <c r="V89" s="3"/>
    </row>
    <row r="90" spans="1:22">
      <c r="B90" s="1">
        <v>30</v>
      </c>
      <c r="C90" s="1">
        <f>STDEV(((AE8/AE25)*100),((AH8/AH25)*100),((AK8/AK25)*100))</f>
        <v>0.14511822073924738</v>
      </c>
      <c r="D90" s="1">
        <f>STDEV(((AE9/AE25)*100),((AH9/AH25)*100),((AK9/AK25)*100))</f>
        <v>3.6437223084043298E-2</v>
      </c>
      <c r="E90" s="1">
        <f>STDEV(((AE10/AE25)*100),((AH10/AH25)*100),((AK10/AK25)*100))</f>
        <v>0.10974045678779917</v>
      </c>
      <c r="F90" s="1">
        <f>STDEV(((AE11/AE25)*100),((AH11/AH25)*100),((AK11/AK25)*100))</f>
        <v>5.8321951879875898E-2</v>
      </c>
      <c r="G90" s="1">
        <f>STDEV((($AE12/$AE25)*100),(($AH12/$AH25)*100),(($AK12/$AK25)*100))</f>
        <v>0</v>
      </c>
      <c r="H90" s="1">
        <f>STDEV((($AE13/$AE25)*100),(($AH13/$AH25)*100),(($AK13/$AK25)*100))</f>
        <v>0</v>
      </c>
      <c r="I90" s="1">
        <f>STDEV((($AE14/$AE25)*100),(($AH14/$AH25)*100),(($AK14/$AK25)*100))</f>
        <v>0</v>
      </c>
      <c r="J90" s="1">
        <f>STDEV((($AE15/$AE25)*100),(($AH15/$AH25)*100),(($AK15/$AK25)*100))</f>
        <v>0</v>
      </c>
      <c r="K90" s="1">
        <f>STDEV((($AE16/$AE25)*100),(($AH16/$AH25)*100),(($AK16/$AK25)*100))</f>
        <v>0</v>
      </c>
      <c r="L90" s="1">
        <f>STDEV((($AE17/$AE25)*100),(($AH17/$AH25)*100),(($AK17/$AK25)*100))</f>
        <v>0</v>
      </c>
      <c r="M90" s="1">
        <f>STDEV((($AE18/$AE25)*100),(($AH18/$AH25)*100),(($AK18/$AK25)*100))</f>
        <v>0</v>
      </c>
      <c r="N90" s="1">
        <f>STDEV((($AE19/$AE25)*100),(($AH19/$AH25)*100),(($AK19/$AK25)*100))</f>
        <v>0</v>
      </c>
      <c r="O90" s="1">
        <f>STDEV((($AE20/$AE25)*100),(($AH20/$AH25)*100),(($AK20/$AK25)*100))</f>
        <v>0</v>
      </c>
      <c r="P90" s="1">
        <f>STDEV((($AE21/$AE25)*100),(($AH21/$AH25)*100),(($AK21/$AK25)*100))</f>
        <v>0</v>
      </c>
      <c r="Q90" s="1">
        <f>STDEV((($AE22/$AE25)*100),(($AH22/$AH25)*100),(($AK22/$AK25)*100))</f>
        <v>0</v>
      </c>
      <c r="R90" s="1">
        <f>STDEV((($AE23/$AE25)*100),(($AH23/$AH25)*100),(($AK23/$AK25)*100))</f>
        <v>0</v>
      </c>
      <c r="S90" s="1">
        <f>STDEV((($AE24/$AE25)*100),(($AH24/$AH25)*100),(($AK24/$AK25)*100))</f>
        <v>0</v>
      </c>
      <c r="T90" s="3"/>
      <c r="U90" s="3"/>
      <c r="V90" s="3"/>
    </row>
    <row r="91" spans="1:22">
      <c r="B91" s="1">
        <v>60</v>
      </c>
      <c r="C91" s="1">
        <f>STDEV(((AN8/AN25)*100),((AQ8/AQ25)*100),((AT8/AT25)*100))</f>
        <v>0.30270715981084162</v>
      </c>
      <c r="D91" s="1">
        <f>STDEV(((AN9/AN25)*100),((AQ9/AQ25)*100),((AT9/AT25)*100))</f>
        <v>8.4842642478446084E-2</v>
      </c>
      <c r="E91" s="1">
        <f>STDEV(((AN10/AN25)*100),((AQ10/AQ25)*100),((AT10/AT25)*100))</f>
        <v>0.27553353459427216</v>
      </c>
      <c r="F91" s="1">
        <f>STDEV(((AN11/AN25)*100),((AQ11/AQ25)*100),((AT11/AT25)*100))</f>
        <v>0.11010805960229529</v>
      </c>
      <c r="G91" s="1">
        <f>STDEV((($AN12/$AN25)*100),(($AQ12/$AQ25)*100),(($AT12/$AT25)*100))</f>
        <v>0</v>
      </c>
      <c r="H91" s="1">
        <f>STDEV((($AN13/$AN25)*100),(($AQ13/$AQ25)*100),(($AT13/$AT25)*100))</f>
        <v>0</v>
      </c>
      <c r="I91" s="1">
        <f>STDEV((($AN14/$AN25)*100),(($AQ14/$AQ25)*100),(($AT14/$AT25)*100))</f>
        <v>0</v>
      </c>
      <c r="J91" s="1">
        <f>STDEV((($AN15/$AN25)*100),(($AQ15/$AQ25)*100),(($AT15/$AT25)*100))</f>
        <v>0</v>
      </c>
      <c r="K91" s="1">
        <f>STDEV((($AN16/$AN25)*100),(($AQ16/$AQ25)*100),(($AT16/$AT25)*100))</f>
        <v>0</v>
      </c>
      <c r="L91" s="1">
        <f>STDEV((($AN17/$AN25)*100),(($AQ17/$AQ25)*100),(($AT17/$AT25)*100))</f>
        <v>0</v>
      </c>
      <c r="M91" s="1">
        <f>STDEV((($AN18/$AN25)*100),(($AQ18/$AQ25)*100),(($AT18/$AT25)*100))</f>
        <v>0</v>
      </c>
      <c r="N91" s="1">
        <f>STDEV((($AN19/$AN25)*100),(($AQ19/$AQ25)*100),(($AT19/$AT25)*100))</f>
        <v>0</v>
      </c>
      <c r="O91" s="1">
        <f>STDEV((($AN20/$AN25)*100),(($AQ20/$AQ25)*100),(($AT20/$AT25)*100))</f>
        <v>0</v>
      </c>
      <c r="P91" s="1">
        <f>STDEV((($AN21/$AN25)*100),(($AQ21/$AQ25)*100),(($AT21/$AT25)*100))</f>
        <v>0</v>
      </c>
      <c r="Q91" s="1">
        <f>STDEV((($AN22/$AN25)*100),(($AQ22/$AQ25)*100),(($AT22/$AT25)*100))</f>
        <v>0</v>
      </c>
      <c r="R91" s="1">
        <f>STDEV((($AN23/$AN25)*100),(($AQ23/$AQ25)*100),(($AT23/$AT25)*100))</f>
        <v>0</v>
      </c>
      <c r="S91" s="1">
        <f>STDEV((($AN24/$AN25)*100),(($AQ24/$AQ25)*100),(($AT24/$AT25)*100))</f>
        <v>0</v>
      </c>
      <c r="T91" s="3"/>
      <c r="U91" s="3"/>
      <c r="V91" s="3"/>
    </row>
    <row r="92" spans="1:22">
      <c r="B92" s="1">
        <v>120</v>
      </c>
      <c r="C92" s="1">
        <f>STDEV(((AW8/AW25)*100),((AZ8/AZ25)*100),((BC8/BC25)*100))</f>
        <v>0.40383185884953121</v>
      </c>
      <c r="D92" s="1">
        <f>STDEV(((AW9/AW25)*100),((AZ9/AZ25)*100),((BC9/BC25)*100))</f>
        <v>0.49366762374380196</v>
      </c>
      <c r="E92" s="1">
        <f>STDEV(((AW10/AW25)*100),((AZ10/AZ25)*100),((BC10/BC25)*100))</f>
        <v>0.1293359100848307</v>
      </c>
      <c r="F92" s="1">
        <f>STDEV(((AW11/AW25)*100),((AZ11/AZ25)*100),((BC11/BC25)*100))</f>
        <v>3.0192777343774537E-2</v>
      </c>
      <c r="G92" s="1">
        <f>STDEV((($AW12/$AW25)*100),(($AZ12/$AZ25)*100),(($BC12/$BC25)*100))</f>
        <v>0</v>
      </c>
      <c r="H92" s="1">
        <f>STDEV((($AW13/$AW25)*100),(($AZ13/$AZ25)*100),(($BC13/$BC25)*100))</f>
        <v>0</v>
      </c>
      <c r="I92" s="1">
        <f>STDEV((($AW14/$AW25)*100),(($AZ14/$AZ25)*100),(($BC14/$BC25)*100))</f>
        <v>0</v>
      </c>
      <c r="J92" s="1">
        <f>STDEV((($AW15/$AW25)*100),(($AZ15/$AZ25)*100),(($BC15/$BC25)*100))</f>
        <v>0</v>
      </c>
      <c r="K92" s="1">
        <f>STDEV((($AW16/$AW25)*100),(($AZ16/$AZ25)*100),(($BC16/$BC25)*100))</f>
        <v>0</v>
      </c>
      <c r="L92" s="1">
        <f>STDEV((($AW17/$AW25)*100),(($AZ17/$AZ25)*100),(($BC17/$BC25)*100))</f>
        <v>0</v>
      </c>
      <c r="M92" s="1">
        <f>STDEV((($AW18/$AW25)*100),(($AZ18/$AZ25)*100),(($BC18/$BC25)*100))</f>
        <v>0</v>
      </c>
      <c r="N92" s="1">
        <f>STDEV((($AW19/$AW25)*100),(($AZ19/$AZ25)*100),(($BC19/$BC25)*100))</f>
        <v>0</v>
      </c>
      <c r="O92" s="1">
        <f>STDEV((($AW20/$AW25)*100),(($AZ20/$AZ25)*100),(($BC20/$BC25)*100))</f>
        <v>0</v>
      </c>
      <c r="P92" s="1">
        <f>STDEV((($AW21/$AW25)*100),(($AZ21/$AZ25)*100),(($BC21/$BC25)*100))</f>
        <v>0</v>
      </c>
      <c r="Q92" s="1">
        <f>STDEV((($AW22/$AW25)*100),(($AZ22/$AZ25)*100),(($BC22/$BC25)*100))</f>
        <v>0</v>
      </c>
      <c r="R92" s="1">
        <f>STDEV((($AW23/$AW25)*100),(($AZ23/$AZ25)*100),(($BC23/$BC25)*100))</f>
        <v>0</v>
      </c>
      <c r="S92" s="1">
        <f>STDEV((($AW24/$AW25)*100),(($AZ24/$AZ25)*100),(($BC24/$BC25)*100))</f>
        <v>0</v>
      </c>
      <c r="T92" s="3"/>
      <c r="U92" s="3"/>
      <c r="V92" s="3"/>
    </row>
    <row r="93" spans="1:22"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spans="1:22">
      <c r="A94" s="1" t="s">
        <v>7</v>
      </c>
      <c r="B94" s="1" t="s">
        <v>6</v>
      </c>
      <c r="C94" s="3" t="s">
        <v>5</v>
      </c>
      <c r="D94" s="3" t="s">
        <v>4</v>
      </c>
      <c r="E94" s="3" t="s">
        <v>3</v>
      </c>
      <c r="F94" s="3" t="s">
        <v>2</v>
      </c>
    </row>
    <row r="95" spans="1:22">
      <c r="A95" s="1" t="s">
        <v>1</v>
      </c>
      <c r="B95" s="1">
        <f>(AVERAGE(M25,P25,S25)/AVERAGE(D25,G25,J25))</f>
        <v>1.0254448682275008</v>
      </c>
      <c r="C95" s="1">
        <f>(AVERAGE(V25,Y25,AB25)/AVERAGE(D25,G25,J25))</f>
        <v>1.0446189884607928</v>
      </c>
      <c r="D95" s="1">
        <f>(AVERAGE(AE25,AH25,AK25)/AVERAGE(D25,G25,J25))</f>
        <v>0.75711316012033059</v>
      </c>
      <c r="E95" s="1">
        <f>(AVERAGE(AN25,AQ25,AT25)/AVERAGE(D25,G25,J25))</f>
        <v>0.74009833277833814</v>
      </c>
      <c r="F95" s="2">
        <f>AVERAGE(AW25,AZ25,BC25)/AVERAGE(D25,G25,J25)</f>
        <v>1.0761176460909088</v>
      </c>
    </row>
    <row r="96" spans="1:22">
      <c r="A96" s="1" t="s">
        <v>0</v>
      </c>
      <c r="B96" s="1">
        <f>STDEV((M25/D25),(P25/G25),(S25/J25))</f>
        <v>0.21298322194633257</v>
      </c>
      <c r="C96" s="1">
        <f>STDEV((V25/D25),(Y25/G25),(AB25/J25))</f>
        <v>0.19807445178482697</v>
      </c>
      <c r="D96" s="1">
        <f>STDEV((AE25/D25),(AH25/G25),(AK25/J25))</f>
        <v>8.6346244392860275E-2</v>
      </c>
      <c r="E96" s="1">
        <f>STDEV((AN25/D25),(AQ25/G25),(AT25/J25))</f>
        <v>0.10172041597830139</v>
      </c>
      <c r="F96" s="1">
        <f>STDEV((AW25/D25),(AZ25/G25),(BC25/J25))</f>
        <v>0.1800017810719822</v>
      </c>
    </row>
  </sheetData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96"/>
  <sheetViews>
    <sheetView workbookViewId="0">
      <pane ySplit="5" topLeftCell="A6" activePane="bottomLeft" state="frozen"/>
      <selection pane="bottomLeft" activeCell="B2" sqref="B2:BC2"/>
    </sheetView>
  </sheetViews>
  <sheetFormatPr baseColWidth="10" defaultColWidth="9.33203125" defaultRowHeight="14" x14ac:dyDescent="0"/>
  <cols>
    <col min="1" max="1" width="13.5" style="1" customWidth="1"/>
    <col min="2" max="2" width="9" style="1" bestFit="1" customWidth="1"/>
    <col min="3" max="5" width="9.6640625" style="1" bestFit="1" customWidth="1"/>
    <col min="6" max="6" width="8.6640625" style="1" bestFit="1" customWidth="1"/>
    <col min="7" max="8" width="8.1640625" style="1" bestFit="1" customWidth="1"/>
    <col min="9" max="9" width="8.6640625" style="1" bestFit="1" customWidth="1"/>
    <col min="10" max="11" width="8.1640625" style="1" bestFit="1" customWidth="1"/>
    <col min="12" max="12" width="8.6640625" style="1" bestFit="1" customWidth="1"/>
    <col min="13" max="14" width="8.1640625" style="1" bestFit="1" customWidth="1"/>
    <col min="15" max="15" width="8.6640625" style="1" bestFit="1" customWidth="1"/>
    <col min="16" max="17" width="8.1640625" style="1" bestFit="1" customWidth="1"/>
    <col min="18" max="18" width="8.6640625" style="1" bestFit="1" customWidth="1"/>
    <col min="19" max="19" width="8.1640625" style="1" bestFit="1" customWidth="1"/>
    <col min="20" max="20" width="8.5" style="1" bestFit="1" customWidth="1"/>
    <col min="21" max="21" width="9.6640625" style="1" bestFit="1" customWidth="1"/>
    <col min="22" max="23" width="8.5" style="1" bestFit="1" customWidth="1"/>
    <col min="24" max="24" width="9.6640625" style="1" bestFit="1" customWidth="1"/>
    <col min="25" max="26" width="8.5" style="1" bestFit="1" customWidth="1"/>
    <col min="27" max="27" width="9.6640625" style="1" bestFit="1" customWidth="1"/>
    <col min="28" max="29" width="8.5" style="1" bestFit="1" customWidth="1"/>
    <col min="30" max="30" width="9.6640625" style="1" bestFit="1" customWidth="1"/>
    <col min="31" max="32" width="8.5" style="1" bestFit="1" customWidth="1"/>
    <col min="33" max="33" width="9.6640625" style="1" bestFit="1" customWidth="1"/>
    <col min="34" max="35" width="8.5" style="1" bestFit="1" customWidth="1"/>
    <col min="36" max="36" width="9.6640625" style="1" bestFit="1" customWidth="1"/>
    <col min="37" max="38" width="8.5" style="1" bestFit="1" customWidth="1"/>
    <col min="39" max="39" width="9.6640625" style="1" bestFit="1" customWidth="1"/>
    <col min="40" max="41" width="8.5" style="1" bestFit="1" customWidth="1"/>
    <col min="42" max="42" width="9.6640625" style="1" bestFit="1" customWidth="1"/>
    <col min="43" max="44" width="8.5" style="1" bestFit="1" customWidth="1"/>
    <col min="45" max="45" width="9.6640625" style="1" bestFit="1" customWidth="1"/>
    <col min="46" max="46" width="8.5" style="1" bestFit="1" customWidth="1"/>
    <col min="47" max="47" width="9.33203125" style="1" bestFit="1" customWidth="1"/>
    <col min="48" max="48" width="10.5" style="1" bestFit="1" customWidth="1"/>
    <col min="49" max="49" width="9.5" style="1" bestFit="1" customWidth="1"/>
    <col min="50" max="50" width="9.33203125" style="1" bestFit="1" customWidth="1"/>
    <col min="51" max="51" width="10.5" style="1" bestFit="1" customWidth="1"/>
    <col min="52" max="52" width="9.5" style="1" bestFit="1" customWidth="1"/>
    <col min="53" max="53" width="9.33203125" style="1" bestFit="1" customWidth="1"/>
    <col min="54" max="54" width="10.5" style="1" bestFit="1" customWidth="1"/>
    <col min="55" max="55" width="9.5" style="1" bestFit="1" customWidth="1"/>
    <col min="56" max="16384" width="9.33203125" style="1"/>
  </cols>
  <sheetData>
    <row r="1" spans="1:66">
      <c r="A1" s="23" t="s">
        <v>91</v>
      </c>
      <c r="B1" s="9" t="s">
        <v>90</v>
      </c>
      <c r="C1" s="9" t="s">
        <v>89</v>
      </c>
      <c r="D1" s="23" t="s">
        <v>88</v>
      </c>
      <c r="E1" s="9" t="s">
        <v>87</v>
      </c>
      <c r="F1" s="9" t="s">
        <v>86</v>
      </c>
      <c r="G1" s="23" t="s">
        <v>85</v>
      </c>
      <c r="H1" s="9" t="s">
        <v>84</v>
      </c>
      <c r="I1" s="9" t="s">
        <v>83</v>
      </c>
      <c r="J1" s="23" t="s">
        <v>82</v>
      </c>
      <c r="K1" s="9" t="s">
        <v>81</v>
      </c>
      <c r="L1" s="9" t="s">
        <v>80</v>
      </c>
      <c r="M1" s="23" t="s">
        <v>79</v>
      </c>
      <c r="N1" s="9" t="s">
        <v>78</v>
      </c>
      <c r="O1" s="9" t="s">
        <v>77</v>
      </c>
      <c r="P1" s="23" t="s">
        <v>76</v>
      </c>
      <c r="Q1" s="9" t="s">
        <v>75</v>
      </c>
      <c r="R1" s="9" t="s">
        <v>74</v>
      </c>
      <c r="S1" s="23" t="s">
        <v>73</v>
      </c>
      <c r="T1" s="9" t="s">
        <v>72</v>
      </c>
      <c r="U1" s="9" t="s">
        <v>71</v>
      </c>
      <c r="V1" s="23" t="s">
        <v>70</v>
      </c>
      <c r="W1" s="9" t="s">
        <v>69</v>
      </c>
      <c r="X1" s="9" t="s">
        <v>68</v>
      </c>
      <c r="Y1" s="23" t="s">
        <v>67</v>
      </c>
      <c r="Z1" s="9" t="s">
        <v>66</v>
      </c>
      <c r="AA1" s="9" t="s">
        <v>65</v>
      </c>
      <c r="AB1" s="23" t="s">
        <v>64</v>
      </c>
      <c r="AC1" s="9" t="s">
        <v>63</v>
      </c>
      <c r="AD1" s="9" t="s">
        <v>62</v>
      </c>
      <c r="AE1" s="23" t="s">
        <v>61</v>
      </c>
      <c r="AF1" s="9" t="s">
        <v>60</v>
      </c>
      <c r="AG1" s="9" t="s">
        <v>59</v>
      </c>
      <c r="AH1" s="23" t="s">
        <v>58</v>
      </c>
      <c r="AI1" s="9" t="s">
        <v>57</v>
      </c>
      <c r="AJ1" s="9" t="s">
        <v>56</v>
      </c>
      <c r="AK1" s="23" t="s">
        <v>55</v>
      </c>
      <c r="AL1" s="9" t="s">
        <v>54</v>
      </c>
      <c r="AM1" s="9" t="s">
        <v>53</v>
      </c>
      <c r="AN1" s="23" t="s">
        <v>52</v>
      </c>
      <c r="AO1" s="9" t="s">
        <v>51</v>
      </c>
      <c r="AP1" s="9" t="s">
        <v>50</v>
      </c>
      <c r="AQ1" s="23" t="s">
        <v>49</v>
      </c>
      <c r="AR1" s="9" t="s">
        <v>48</v>
      </c>
      <c r="AS1" s="9" t="s">
        <v>47</v>
      </c>
      <c r="AT1" s="23" t="s">
        <v>46</v>
      </c>
      <c r="AU1" s="9" t="s">
        <v>45</v>
      </c>
      <c r="AV1" s="9" t="s">
        <v>44</v>
      </c>
      <c r="AW1" s="23" t="s">
        <v>43</v>
      </c>
      <c r="AX1" s="9" t="s">
        <v>42</v>
      </c>
      <c r="AY1" s="9" t="s">
        <v>41</v>
      </c>
      <c r="AZ1" s="23" t="s">
        <v>40</v>
      </c>
      <c r="BA1" s="9" t="s">
        <v>39</v>
      </c>
      <c r="BB1" s="9" t="s">
        <v>38</v>
      </c>
      <c r="BC1" s="23" t="s">
        <v>37</v>
      </c>
    </row>
    <row r="2" spans="1:66">
      <c r="A2" s="23" t="s">
        <v>36</v>
      </c>
      <c r="B2" s="9" t="s">
        <v>94</v>
      </c>
      <c r="C2" s="9" t="s">
        <v>94</v>
      </c>
      <c r="D2" s="9" t="s">
        <v>94</v>
      </c>
      <c r="E2" s="9" t="s">
        <v>94</v>
      </c>
      <c r="F2" s="9" t="s">
        <v>94</v>
      </c>
      <c r="G2" s="9" t="s">
        <v>94</v>
      </c>
      <c r="H2" s="9" t="s">
        <v>94</v>
      </c>
      <c r="I2" s="9" t="s">
        <v>94</v>
      </c>
      <c r="J2" s="9" t="s">
        <v>94</v>
      </c>
      <c r="K2" s="9" t="s">
        <v>94</v>
      </c>
      <c r="L2" s="9" t="s">
        <v>94</v>
      </c>
      <c r="M2" s="9" t="s">
        <v>94</v>
      </c>
      <c r="N2" s="9" t="s">
        <v>94</v>
      </c>
      <c r="O2" s="9" t="s">
        <v>94</v>
      </c>
      <c r="P2" s="9" t="s">
        <v>94</v>
      </c>
      <c r="Q2" s="9" t="s">
        <v>94</v>
      </c>
      <c r="R2" s="9" t="s">
        <v>94</v>
      </c>
      <c r="S2" s="9" t="s">
        <v>94</v>
      </c>
      <c r="T2" s="9" t="s">
        <v>94</v>
      </c>
      <c r="U2" s="9" t="s">
        <v>94</v>
      </c>
      <c r="V2" s="9" t="s">
        <v>94</v>
      </c>
      <c r="W2" s="9" t="s">
        <v>94</v>
      </c>
      <c r="X2" s="9" t="s">
        <v>94</v>
      </c>
      <c r="Y2" s="9" t="s">
        <v>94</v>
      </c>
      <c r="Z2" s="9" t="s">
        <v>94</v>
      </c>
      <c r="AA2" s="9" t="s">
        <v>94</v>
      </c>
      <c r="AB2" s="9" t="s">
        <v>94</v>
      </c>
      <c r="AC2" s="9" t="s">
        <v>94</v>
      </c>
      <c r="AD2" s="9" t="s">
        <v>94</v>
      </c>
      <c r="AE2" s="9" t="s">
        <v>94</v>
      </c>
      <c r="AF2" s="9" t="s">
        <v>94</v>
      </c>
      <c r="AG2" s="9" t="s">
        <v>94</v>
      </c>
      <c r="AH2" s="9" t="s">
        <v>94</v>
      </c>
      <c r="AI2" s="9" t="s">
        <v>94</v>
      </c>
      <c r="AJ2" s="9" t="s">
        <v>94</v>
      </c>
      <c r="AK2" s="9" t="s">
        <v>94</v>
      </c>
      <c r="AL2" s="9" t="s">
        <v>94</v>
      </c>
      <c r="AM2" s="9" t="s">
        <v>94</v>
      </c>
      <c r="AN2" s="9" t="s">
        <v>94</v>
      </c>
      <c r="AO2" s="9" t="s">
        <v>94</v>
      </c>
      <c r="AP2" s="9" t="s">
        <v>94</v>
      </c>
      <c r="AQ2" s="9" t="s">
        <v>94</v>
      </c>
      <c r="AR2" s="9" t="s">
        <v>94</v>
      </c>
      <c r="AS2" s="9" t="s">
        <v>94</v>
      </c>
      <c r="AT2" s="9" t="s">
        <v>94</v>
      </c>
      <c r="AU2" s="9" t="s">
        <v>94</v>
      </c>
      <c r="AV2" s="9" t="s">
        <v>94</v>
      </c>
      <c r="AW2" s="9" t="s">
        <v>94</v>
      </c>
      <c r="AX2" s="9" t="s">
        <v>94</v>
      </c>
      <c r="AY2" s="9" t="s">
        <v>94</v>
      </c>
      <c r="AZ2" s="9" t="s">
        <v>94</v>
      </c>
      <c r="BA2" s="9" t="s">
        <v>94</v>
      </c>
      <c r="BB2" s="9" t="s">
        <v>94</v>
      </c>
      <c r="BC2" s="9" t="s">
        <v>94</v>
      </c>
    </row>
    <row r="3" spans="1:66">
      <c r="A3" s="23" t="s">
        <v>34</v>
      </c>
      <c r="B3" s="9">
        <v>1</v>
      </c>
      <c r="C3" s="9">
        <v>1</v>
      </c>
      <c r="D3" s="23">
        <v>1</v>
      </c>
      <c r="E3" s="9">
        <v>2</v>
      </c>
      <c r="F3" s="9">
        <v>2</v>
      </c>
      <c r="G3" s="23">
        <v>2</v>
      </c>
      <c r="H3" s="9">
        <v>3</v>
      </c>
      <c r="I3" s="9">
        <v>3</v>
      </c>
      <c r="J3" s="23">
        <v>3</v>
      </c>
      <c r="K3" s="9">
        <v>1</v>
      </c>
      <c r="L3" s="9">
        <v>1</v>
      </c>
      <c r="M3" s="23">
        <v>1</v>
      </c>
      <c r="N3" s="9">
        <v>2</v>
      </c>
      <c r="O3" s="9">
        <v>2</v>
      </c>
      <c r="P3" s="23">
        <v>2</v>
      </c>
      <c r="Q3" s="9">
        <v>3</v>
      </c>
      <c r="R3" s="9">
        <v>3</v>
      </c>
      <c r="S3" s="23">
        <v>3</v>
      </c>
      <c r="T3" s="9">
        <v>1</v>
      </c>
      <c r="U3" s="9">
        <v>1</v>
      </c>
      <c r="V3" s="23">
        <v>1</v>
      </c>
      <c r="W3" s="9">
        <v>2</v>
      </c>
      <c r="X3" s="9">
        <v>2</v>
      </c>
      <c r="Y3" s="23">
        <v>2</v>
      </c>
      <c r="Z3" s="9">
        <v>3</v>
      </c>
      <c r="AA3" s="9">
        <v>3</v>
      </c>
      <c r="AB3" s="23">
        <v>3</v>
      </c>
      <c r="AC3" s="9">
        <v>1</v>
      </c>
      <c r="AD3" s="9">
        <v>1</v>
      </c>
      <c r="AE3" s="23">
        <v>1</v>
      </c>
      <c r="AF3" s="9">
        <v>2</v>
      </c>
      <c r="AG3" s="9">
        <v>2</v>
      </c>
      <c r="AH3" s="23">
        <v>2</v>
      </c>
      <c r="AI3" s="9">
        <v>3</v>
      </c>
      <c r="AJ3" s="9">
        <v>3</v>
      </c>
      <c r="AK3" s="23">
        <v>3</v>
      </c>
      <c r="AL3" s="9">
        <v>1</v>
      </c>
      <c r="AM3" s="9">
        <v>1</v>
      </c>
      <c r="AN3" s="23">
        <v>1</v>
      </c>
      <c r="AO3" s="9">
        <v>2</v>
      </c>
      <c r="AP3" s="9">
        <v>2</v>
      </c>
      <c r="AQ3" s="23">
        <v>2</v>
      </c>
      <c r="AR3" s="9">
        <v>3</v>
      </c>
      <c r="AS3" s="9">
        <v>3</v>
      </c>
      <c r="AT3" s="23">
        <v>3</v>
      </c>
      <c r="AU3" s="9">
        <v>1</v>
      </c>
      <c r="AV3" s="9">
        <v>1</v>
      </c>
      <c r="AW3" s="23">
        <v>1</v>
      </c>
      <c r="AX3" s="9">
        <v>2</v>
      </c>
      <c r="AY3" s="9">
        <v>2</v>
      </c>
      <c r="AZ3" s="23">
        <v>2</v>
      </c>
      <c r="BA3" s="9">
        <v>3</v>
      </c>
      <c r="BB3" s="9">
        <v>3</v>
      </c>
      <c r="BC3" s="23">
        <v>3</v>
      </c>
    </row>
    <row r="4" spans="1:66">
      <c r="A4" s="23" t="s">
        <v>25</v>
      </c>
      <c r="B4" s="9">
        <v>0</v>
      </c>
      <c r="C4" s="9">
        <v>0</v>
      </c>
      <c r="D4" s="23">
        <v>0</v>
      </c>
      <c r="E4" s="9">
        <v>0</v>
      </c>
      <c r="F4" s="9">
        <v>0</v>
      </c>
      <c r="G4" s="23">
        <v>0</v>
      </c>
      <c r="H4" s="9">
        <v>0</v>
      </c>
      <c r="I4" s="9">
        <v>0</v>
      </c>
      <c r="J4" s="23">
        <v>0</v>
      </c>
      <c r="K4" s="9">
        <v>5</v>
      </c>
      <c r="L4" s="9">
        <v>5</v>
      </c>
      <c r="M4" s="23">
        <v>5</v>
      </c>
      <c r="N4" s="9">
        <v>5</v>
      </c>
      <c r="O4" s="9">
        <v>5</v>
      </c>
      <c r="P4" s="23">
        <v>5</v>
      </c>
      <c r="Q4" s="9">
        <v>5</v>
      </c>
      <c r="R4" s="9">
        <v>5</v>
      </c>
      <c r="S4" s="23">
        <v>5</v>
      </c>
      <c r="T4" s="9">
        <v>15</v>
      </c>
      <c r="U4" s="9">
        <v>15</v>
      </c>
      <c r="V4" s="23">
        <v>15</v>
      </c>
      <c r="W4" s="9">
        <v>15</v>
      </c>
      <c r="X4" s="9">
        <v>15</v>
      </c>
      <c r="Y4" s="23">
        <v>15</v>
      </c>
      <c r="Z4" s="9">
        <v>15</v>
      </c>
      <c r="AA4" s="9">
        <v>15</v>
      </c>
      <c r="AB4" s="23">
        <v>15</v>
      </c>
      <c r="AC4" s="9">
        <v>30</v>
      </c>
      <c r="AD4" s="9">
        <v>30</v>
      </c>
      <c r="AE4" s="23">
        <v>30</v>
      </c>
      <c r="AF4" s="9">
        <v>30</v>
      </c>
      <c r="AG4" s="9">
        <v>30</v>
      </c>
      <c r="AH4" s="23">
        <v>30</v>
      </c>
      <c r="AI4" s="9">
        <v>30</v>
      </c>
      <c r="AJ4" s="9">
        <v>30</v>
      </c>
      <c r="AK4" s="23">
        <v>30</v>
      </c>
      <c r="AL4" s="9">
        <v>60</v>
      </c>
      <c r="AM4" s="9">
        <v>60</v>
      </c>
      <c r="AN4" s="23">
        <v>60</v>
      </c>
      <c r="AO4" s="9">
        <v>60</v>
      </c>
      <c r="AP4" s="9">
        <v>60</v>
      </c>
      <c r="AQ4" s="23">
        <v>60</v>
      </c>
      <c r="AR4" s="9">
        <v>60</v>
      </c>
      <c r="AS4" s="9">
        <v>60</v>
      </c>
      <c r="AT4" s="23">
        <v>60</v>
      </c>
      <c r="AU4" s="9">
        <v>120</v>
      </c>
      <c r="AV4" s="9">
        <v>120</v>
      </c>
      <c r="AW4" s="23">
        <v>120</v>
      </c>
      <c r="AX4" s="9">
        <v>120</v>
      </c>
      <c r="AY4" s="9">
        <v>120</v>
      </c>
      <c r="AZ4" s="23">
        <v>120</v>
      </c>
      <c r="BA4" s="9">
        <v>120</v>
      </c>
      <c r="BB4" s="9">
        <v>120</v>
      </c>
      <c r="BC4" s="23">
        <v>120</v>
      </c>
    </row>
    <row r="5" spans="1:66">
      <c r="A5" s="20" t="s">
        <v>33</v>
      </c>
      <c r="B5" s="22" t="s">
        <v>31</v>
      </c>
      <c r="C5" s="21" t="s">
        <v>29</v>
      </c>
      <c r="D5" s="20" t="s">
        <v>28</v>
      </c>
      <c r="E5" s="21" t="s">
        <v>31</v>
      </c>
      <c r="F5" s="21" t="s">
        <v>29</v>
      </c>
      <c r="G5" s="20" t="s">
        <v>28</v>
      </c>
      <c r="H5" s="21" t="s">
        <v>31</v>
      </c>
      <c r="I5" s="21" t="s">
        <v>29</v>
      </c>
      <c r="J5" s="20" t="s">
        <v>28</v>
      </c>
      <c r="K5" s="21" t="s">
        <v>31</v>
      </c>
      <c r="L5" s="21" t="s">
        <v>29</v>
      </c>
      <c r="M5" s="20" t="s">
        <v>28</v>
      </c>
      <c r="N5" s="21" t="s">
        <v>31</v>
      </c>
      <c r="O5" s="21" t="s">
        <v>29</v>
      </c>
      <c r="P5" s="20" t="s">
        <v>28</v>
      </c>
      <c r="Q5" s="21" t="s">
        <v>31</v>
      </c>
      <c r="R5" s="21" t="s">
        <v>29</v>
      </c>
      <c r="S5" s="20" t="s">
        <v>28</v>
      </c>
      <c r="T5" s="21" t="s">
        <v>31</v>
      </c>
      <c r="U5" s="21" t="s">
        <v>29</v>
      </c>
      <c r="V5" s="20" t="s">
        <v>28</v>
      </c>
      <c r="W5" s="21" t="s">
        <v>31</v>
      </c>
      <c r="X5" s="21" t="s">
        <v>29</v>
      </c>
      <c r="Y5" s="20" t="s">
        <v>28</v>
      </c>
      <c r="Z5" s="21" t="s">
        <v>31</v>
      </c>
      <c r="AA5" s="21" t="s">
        <v>29</v>
      </c>
      <c r="AB5" s="20" t="s">
        <v>28</v>
      </c>
      <c r="AC5" s="21" t="s">
        <v>31</v>
      </c>
      <c r="AD5" s="21" t="s">
        <v>29</v>
      </c>
      <c r="AE5" s="20" t="s">
        <v>28</v>
      </c>
      <c r="AF5" s="21" t="s">
        <v>31</v>
      </c>
      <c r="AG5" s="21" t="s">
        <v>29</v>
      </c>
      <c r="AH5" s="20" t="s">
        <v>28</v>
      </c>
      <c r="AI5" s="21" t="s">
        <v>31</v>
      </c>
      <c r="AJ5" s="21" t="s">
        <v>29</v>
      </c>
      <c r="AK5" s="20" t="s">
        <v>28</v>
      </c>
      <c r="AL5" s="21" t="s">
        <v>31</v>
      </c>
      <c r="AM5" s="21" t="s">
        <v>29</v>
      </c>
      <c r="AN5" s="20" t="s">
        <v>28</v>
      </c>
      <c r="AO5" s="21" t="s">
        <v>31</v>
      </c>
      <c r="AP5" s="21" t="s">
        <v>29</v>
      </c>
      <c r="AQ5" s="20" t="s">
        <v>28</v>
      </c>
      <c r="AR5" s="21" t="s">
        <v>31</v>
      </c>
      <c r="AS5" s="21" t="s">
        <v>29</v>
      </c>
      <c r="AT5" s="20" t="s">
        <v>28</v>
      </c>
      <c r="AU5" s="21" t="s">
        <v>31</v>
      </c>
      <c r="AV5" s="21" t="s">
        <v>29</v>
      </c>
      <c r="AW5" s="20" t="s">
        <v>28</v>
      </c>
      <c r="AX5" s="21" t="s">
        <v>31</v>
      </c>
      <c r="AY5" s="21" t="s">
        <v>29</v>
      </c>
      <c r="AZ5" s="20" t="s">
        <v>28</v>
      </c>
      <c r="BA5" s="21" t="s">
        <v>31</v>
      </c>
      <c r="BB5" s="21" t="s">
        <v>29</v>
      </c>
      <c r="BC5" s="20" t="s">
        <v>28</v>
      </c>
    </row>
    <row r="6" spans="1:66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spans="1:66" s="18" customFormat="1">
      <c r="AF7" s="19"/>
      <c r="AG7" s="2"/>
    </row>
    <row r="8" spans="1:66" s="8" customFormat="1">
      <c r="A8" s="13" t="s">
        <v>24</v>
      </c>
      <c r="B8">
        <v>67993.34</v>
      </c>
      <c r="C8">
        <v>17778.79</v>
      </c>
      <c r="D8">
        <v>9052.6980000000003</v>
      </c>
      <c r="E8">
        <v>95543.84</v>
      </c>
      <c r="F8">
        <v>9109.8389999999999</v>
      </c>
      <c r="G8">
        <v>146401.4</v>
      </c>
      <c r="H8">
        <v>28724.28</v>
      </c>
      <c r="I8">
        <v>69715.72</v>
      </c>
      <c r="J8">
        <v>551855.9</v>
      </c>
      <c r="K8">
        <v>71960.899999999994</v>
      </c>
      <c r="L8">
        <v>59928.82</v>
      </c>
      <c r="M8">
        <v>5206.5060000000003</v>
      </c>
      <c r="N8">
        <v>106282.4</v>
      </c>
      <c r="O8">
        <v>15575.64</v>
      </c>
      <c r="P8">
        <v>10018.17</v>
      </c>
      <c r="Q8">
        <v>319721.59999999998</v>
      </c>
      <c r="R8">
        <v>144128.29999999999</v>
      </c>
      <c r="S8">
        <v>9716.3430000000008</v>
      </c>
      <c r="T8">
        <v>4538.46</v>
      </c>
      <c r="U8">
        <v>96944.33</v>
      </c>
      <c r="V8">
        <v>78451.88</v>
      </c>
      <c r="W8">
        <v>245680.6</v>
      </c>
      <c r="X8">
        <v>115542.3</v>
      </c>
      <c r="Y8">
        <v>2772.9470000000001</v>
      </c>
      <c r="Z8">
        <v>48755.91</v>
      </c>
      <c r="AA8">
        <v>78279.740000000005</v>
      </c>
      <c r="AB8">
        <v>5319.1210000000001</v>
      </c>
      <c r="AC8">
        <v>155981.6</v>
      </c>
      <c r="AD8">
        <v>8166.5569999999998</v>
      </c>
      <c r="AE8">
        <v>19726.61</v>
      </c>
      <c r="AF8">
        <v>117321.2</v>
      </c>
      <c r="AG8">
        <v>16155.96</v>
      </c>
      <c r="AH8">
        <v>6818.509</v>
      </c>
      <c r="AI8">
        <v>164678.29999999999</v>
      </c>
      <c r="AJ8">
        <v>7327.6819999999998</v>
      </c>
      <c r="AK8">
        <v>4103.7269999999999</v>
      </c>
      <c r="AL8">
        <v>134489.4</v>
      </c>
      <c r="AM8">
        <v>22603.25</v>
      </c>
      <c r="AN8">
        <v>11148.47</v>
      </c>
      <c r="AO8">
        <v>125902.7</v>
      </c>
      <c r="AP8">
        <v>10017.530000000001</v>
      </c>
      <c r="AQ8">
        <v>18078.98</v>
      </c>
      <c r="AR8">
        <v>166700.1</v>
      </c>
      <c r="AS8">
        <v>15152.14</v>
      </c>
      <c r="AT8">
        <v>6394.1180000000004</v>
      </c>
      <c r="AU8">
        <v>106408.7</v>
      </c>
      <c r="AV8">
        <v>73391.73</v>
      </c>
      <c r="AW8">
        <v>1513.5429999999999</v>
      </c>
      <c r="AX8">
        <v>39550.43</v>
      </c>
      <c r="AY8">
        <v>95182.02</v>
      </c>
      <c r="AZ8">
        <v>2465.8130000000001</v>
      </c>
      <c r="BA8">
        <v>74654.09</v>
      </c>
      <c r="BB8">
        <v>8337.3330000000005</v>
      </c>
      <c r="BC8">
        <v>18872.52</v>
      </c>
      <c r="BD8">
        <v>17074.63</v>
      </c>
      <c r="BE8">
        <v>0</v>
      </c>
      <c r="BF8">
        <v>0</v>
      </c>
      <c r="BG8">
        <v>2532.6039999999998</v>
      </c>
      <c r="BH8">
        <v>2171.7339999999999</v>
      </c>
      <c r="BI8">
        <v>4303.5320000000002</v>
      </c>
      <c r="BJ8">
        <v>0</v>
      </c>
      <c r="BK8">
        <v>1325.5319999999999</v>
      </c>
      <c r="BL8">
        <v>1385.405</v>
      </c>
    </row>
    <row r="9" spans="1:66" s="8" customFormat="1">
      <c r="A9" s="16" t="s">
        <v>23</v>
      </c>
      <c r="B9">
        <v>0</v>
      </c>
      <c r="C9">
        <v>0</v>
      </c>
      <c r="D9">
        <v>0</v>
      </c>
      <c r="E9">
        <v>4263.4040000000005</v>
      </c>
      <c r="F9">
        <v>0</v>
      </c>
      <c r="G9">
        <v>6907.7929999999997</v>
      </c>
      <c r="H9">
        <v>1012.91</v>
      </c>
      <c r="I9">
        <v>2098.1170000000002</v>
      </c>
      <c r="J9">
        <v>47375.59</v>
      </c>
      <c r="K9">
        <v>0</v>
      </c>
      <c r="L9">
        <v>0</v>
      </c>
      <c r="M9">
        <v>0</v>
      </c>
      <c r="N9">
        <v>1216.0050000000001</v>
      </c>
      <c r="O9">
        <v>784.14080000000001</v>
      </c>
      <c r="P9">
        <v>0</v>
      </c>
      <c r="Q9">
        <v>27814.83</v>
      </c>
      <c r="R9">
        <v>3381.63</v>
      </c>
      <c r="S9">
        <v>0</v>
      </c>
      <c r="T9">
        <v>0</v>
      </c>
      <c r="U9">
        <v>0</v>
      </c>
      <c r="V9">
        <v>0</v>
      </c>
      <c r="W9">
        <v>8647.0149999999994</v>
      </c>
      <c r="X9">
        <v>4911.1589999999997</v>
      </c>
      <c r="Y9">
        <v>0</v>
      </c>
      <c r="Z9">
        <v>0</v>
      </c>
      <c r="AA9">
        <v>0</v>
      </c>
      <c r="AB9">
        <v>0</v>
      </c>
      <c r="AC9">
        <v>5138.7520000000004</v>
      </c>
      <c r="AD9">
        <v>0</v>
      </c>
      <c r="AE9">
        <v>0</v>
      </c>
      <c r="AF9">
        <v>3733.2420000000002</v>
      </c>
      <c r="AG9">
        <v>736.29089999999997</v>
      </c>
      <c r="AH9">
        <v>0</v>
      </c>
      <c r="AI9">
        <v>9644.9529999999995</v>
      </c>
      <c r="AJ9">
        <v>0</v>
      </c>
      <c r="AK9">
        <v>0</v>
      </c>
      <c r="AL9">
        <v>5417.8710000000001</v>
      </c>
      <c r="AM9">
        <v>0</v>
      </c>
      <c r="AN9">
        <v>692.08249999999998</v>
      </c>
      <c r="AO9">
        <v>8079.2669999999998</v>
      </c>
      <c r="AP9">
        <v>0</v>
      </c>
      <c r="AQ9">
        <v>0</v>
      </c>
      <c r="AR9">
        <v>2594.422</v>
      </c>
      <c r="AS9">
        <v>0</v>
      </c>
      <c r="AT9">
        <v>0</v>
      </c>
      <c r="AU9">
        <v>2242.384</v>
      </c>
      <c r="AV9">
        <v>779.86469999999997</v>
      </c>
      <c r="AW9">
        <v>600.51199999999994</v>
      </c>
      <c r="AX9">
        <v>0</v>
      </c>
      <c r="AY9">
        <v>3102.3029999999999</v>
      </c>
      <c r="AZ9">
        <v>0</v>
      </c>
      <c r="BA9">
        <v>0</v>
      </c>
      <c r="BB9">
        <v>0</v>
      </c>
      <c r="BC9">
        <v>0</v>
      </c>
      <c r="BD9">
        <v>2320.0120000000002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</row>
    <row r="10" spans="1:66" s="8" customFormat="1">
      <c r="A10" s="16" t="s">
        <v>22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</row>
    <row r="11" spans="1:66" s="8" customFormat="1">
      <c r="A11" s="16" t="s">
        <v>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</row>
    <row r="12" spans="1:66" s="8" customFormat="1">
      <c r="A12" s="16" t="s">
        <v>20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6" s="10" customFormat="1">
      <c r="A13" s="13" t="s">
        <v>19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/>
      <c r="BK13"/>
      <c r="BL13"/>
      <c r="BM13"/>
      <c r="BN13"/>
    </row>
    <row r="14" spans="1:66">
      <c r="A14" s="13" t="s">
        <v>18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/>
      <c r="BK14"/>
      <c r="BL14"/>
      <c r="BM14"/>
      <c r="BN14"/>
    </row>
    <row r="15" spans="1:66">
      <c r="A15" s="13" t="s">
        <v>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/>
      <c r="BK15"/>
      <c r="BL15"/>
      <c r="BM15"/>
      <c r="BN15"/>
    </row>
    <row r="16" spans="1:66">
      <c r="A16" s="13" t="s">
        <v>16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/>
      <c r="BE16"/>
      <c r="BF16"/>
      <c r="BG16"/>
      <c r="BH16"/>
      <c r="BI16"/>
    </row>
    <row r="17" spans="1:61">
      <c r="A17" s="13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 s="13" t="s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/>
      <c r="BE18"/>
      <c r="BF18"/>
      <c r="BG18"/>
      <c r="BH18"/>
      <c r="BI18"/>
    </row>
    <row r="19" spans="1:61">
      <c r="A19" s="13" t="s">
        <v>13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/>
      <c r="BE19"/>
      <c r="BF19"/>
      <c r="BG19"/>
      <c r="BH19"/>
      <c r="BI19"/>
    </row>
    <row r="20" spans="1:61">
      <c r="A20" s="13" t="s">
        <v>12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/>
      <c r="BE20"/>
      <c r="BF20"/>
      <c r="BG20"/>
      <c r="BH20"/>
      <c r="BI20"/>
    </row>
    <row r="21" spans="1:61">
      <c r="A21" s="13" t="s">
        <v>11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/>
      <c r="BE21"/>
      <c r="BF21"/>
      <c r="BG21"/>
      <c r="BH21"/>
      <c r="BI21"/>
    </row>
    <row r="22" spans="1:61">
      <c r="A22" s="13" t="s">
        <v>10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/>
      <c r="BE22"/>
      <c r="BF22"/>
      <c r="BG22"/>
      <c r="BH22"/>
      <c r="BI22"/>
    </row>
    <row r="23" spans="1:61">
      <c r="A23" s="13" t="s">
        <v>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/>
      <c r="BE23"/>
      <c r="BF23"/>
      <c r="BG23"/>
      <c r="BH23"/>
      <c r="BI23"/>
    </row>
    <row r="24" spans="1:61">
      <c r="A24" s="13" t="s">
        <v>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/>
      <c r="BE24"/>
      <c r="BF24"/>
      <c r="BG24"/>
      <c r="BH24"/>
      <c r="BI24"/>
    </row>
    <row r="25" spans="1:61">
      <c r="A25" s="15" t="s">
        <v>32</v>
      </c>
      <c r="B25" s="14">
        <f t="shared" ref="B25:AG25" si="0">SUM(B8:B24)</f>
        <v>67993.34</v>
      </c>
      <c r="C25" s="14">
        <f t="shared" si="0"/>
        <v>17778.79</v>
      </c>
      <c r="D25" s="14">
        <f t="shared" si="0"/>
        <v>9052.6980000000003</v>
      </c>
      <c r="E25" s="14">
        <f t="shared" si="0"/>
        <v>99807.243999999992</v>
      </c>
      <c r="F25" s="14">
        <f t="shared" si="0"/>
        <v>9109.8389999999999</v>
      </c>
      <c r="G25" s="14">
        <f t="shared" si="0"/>
        <v>153309.193</v>
      </c>
      <c r="H25" s="14">
        <f t="shared" si="0"/>
        <v>29737.19</v>
      </c>
      <c r="I25" s="14">
        <f t="shared" si="0"/>
        <v>71813.837</v>
      </c>
      <c r="J25" s="14">
        <f t="shared" si="0"/>
        <v>599231.49</v>
      </c>
      <c r="K25" s="14">
        <f t="shared" si="0"/>
        <v>71960.899999999994</v>
      </c>
      <c r="L25" s="14">
        <f t="shared" si="0"/>
        <v>59928.82</v>
      </c>
      <c r="M25" s="14">
        <f t="shared" si="0"/>
        <v>5206.5060000000003</v>
      </c>
      <c r="N25" s="14">
        <f t="shared" si="0"/>
        <v>107498.405</v>
      </c>
      <c r="O25" s="14">
        <f t="shared" si="0"/>
        <v>16359.780799999999</v>
      </c>
      <c r="P25" s="14">
        <f t="shared" si="0"/>
        <v>10018.17</v>
      </c>
      <c r="Q25" s="14">
        <f t="shared" si="0"/>
        <v>347536.43</v>
      </c>
      <c r="R25" s="14">
        <f t="shared" si="0"/>
        <v>147509.93</v>
      </c>
      <c r="S25" s="14">
        <f t="shared" si="0"/>
        <v>9716.3430000000008</v>
      </c>
      <c r="T25" s="14">
        <f t="shared" si="0"/>
        <v>4538.46</v>
      </c>
      <c r="U25" s="14">
        <f t="shared" si="0"/>
        <v>96944.33</v>
      </c>
      <c r="V25" s="14">
        <f t="shared" si="0"/>
        <v>78451.88</v>
      </c>
      <c r="W25" s="14">
        <f t="shared" si="0"/>
        <v>254327.61499999999</v>
      </c>
      <c r="X25" s="14">
        <f t="shared" si="0"/>
        <v>120453.459</v>
      </c>
      <c r="Y25" s="14">
        <f t="shared" si="0"/>
        <v>2772.9470000000001</v>
      </c>
      <c r="Z25" s="14">
        <f t="shared" si="0"/>
        <v>48755.91</v>
      </c>
      <c r="AA25" s="14">
        <f t="shared" si="0"/>
        <v>78279.740000000005</v>
      </c>
      <c r="AB25" s="14">
        <f t="shared" si="0"/>
        <v>5319.1210000000001</v>
      </c>
      <c r="AC25" s="14">
        <f t="shared" si="0"/>
        <v>161120.35200000001</v>
      </c>
      <c r="AD25" s="14">
        <f t="shared" si="0"/>
        <v>8166.5569999999998</v>
      </c>
      <c r="AE25" s="14">
        <f t="shared" si="0"/>
        <v>19726.61</v>
      </c>
      <c r="AF25" s="14">
        <f t="shared" si="0"/>
        <v>121054.442</v>
      </c>
      <c r="AG25" s="14">
        <f t="shared" si="0"/>
        <v>16892.250899999999</v>
      </c>
      <c r="AH25" s="14">
        <f t="shared" ref="AH25:BC25" si="1">SUM(AH8:AH24)</f>
        <v>6818.509</v>
      </c>
      <c r="AI25" s="14">
        <f t="shared" si="1"/>
        <v>174323.253</v>
      </c>
      <c r="AJ25" s="14">
        <f t="shared" si="1"/>
        <v>7327.6819999999998</v>
      </c>
      <c r="AK25" s="14">
        <f t="shared" si="1"/>
        <v>4103.7269999999999</v>
      </c>
      <c r="AL25" s="14">
        <f t="shared" si="1"/>
        <v>139907.27100000001</v>
      </c>
      <c r="AM25" s="14">
        <f t="shared" si="1"/>
        <v>22603.25</v>
      </c>
      <c r="AN25" s="14">
        <f t="shared" si="1"/>
        <v>11840.5525</v>
      </c>
      <c r="AO25" s="14">
        <f t="shared" si="1"/>
        <v>133981.967</v>
      </c>
      <c r="AP25" s="14">
        <f t="shared" si="1"/>
        <v>10017.530000000001</v>
      </c>
      <c r="AQ25" s="14">
        <f t="shared" si="1"/>
        <v>18078.98</v>
      </c>
      <c r="AR25" s="14">
        <f t="shared" si="1"/>
        <v>169294.522</v>
      </c>
      <c r="AS25" s="14">
        <f t="shared" si="1"/>
        <v>15152.14</v>
      </c>
      <c r="AT25" s="14">
        <f t="shared" si="1"/>
        <v>6394.1180000000004</v>
      </c>
      <c r="AU25" s="14">
        <f t="shared" si="1"/>
        <v>108651.084</v>
      </c>
      <c r="AV25" s="14">
        <f t="shared" si="1"/>
        <v>74171.594700000001</v>
      </c>
      <c r="AW25" s="14">
        <f t="shared" si="1"/>
        <v>2114.0549999999998</v>
      </c>
      <c r="AX25" s="14">
        <f t="shared" si="1"/>
        <v>39550.43</v>
      </c>
      <c r="AY25" s="14">
        <f t="shared" si="1"/>
        <v>98284.323000000004</v>
      </c>
      <c r="AZ25" s="14">
        <f t="shared" si="1"/>
        <v>2465.8130000000001</v>
      </c>
      <c r="BA25" s="14">
        <f t="shared" si="1"/>
        <v>74654.09</v>
      </c>
      <c r="BB25" s="14">
        <f t="shared" si="1"/>
        <v>8337.3330000000005</v>
      </c>
      <c r="BC25" s="14">
        <f t="shared" si="1"/>
        <v>18872.52</v>
      </c>
      <c r="BD25" s="14"/>
      <c r="BE25" s="14"/>
      <c r="BF25" s="14"/>
      <c r="BG25" s="14"/>
      <c r="BH25" s="14"/>
      <c r="BI25" s="14"/>
    </row>
    <row r="26" spans="1:61">
      <c r="A26" s="13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1"/>
      <c r="AG26" s="9"/>
    </row>
    <row r="27" spans="1:61"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10"/>
    </row>
    <row r="28" spans="1:61"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</row>
    <row r="31" spans="1:61">
      <c r="A31" s="7" t="s">
        <v>31</v>
      </c>
    </row>
    <row r="32" spans="1:61">
      <c r="A32" s="1" t="s">
        <v>27</v>
      </c>
    </row>
    <row r="33" spans="1:39">
      <c r="B33" s="1" t="s">
        <v>25</v>
      </c>
      <c r="C33" s="4" t="s">
        <v>24</v>
      </c>
      <c r="D33" s="5" t="s">
        <v>23</v>
      </c>
      <c r="E33" s="5" t="s">
        <v>22</v>
      </c>
      <c r="F33" s="5" t="s">
        <v>21</v>
      </c>
      <c r="G33" s="5" t="s">
        <v>20</v>
      </c>
      <c r="H33" s="4" t="s">
        <v>19</v>
      </c>
      <c r="I33" s="4" t="s">
        <v>18</v>
      </c>
      <c r="J33" s="4" t="s">
        <v>17</v>
      </c>
      <c r="K33" s="4" t="s">
        <v>16</v>
      </c>
      <c r="L33" s="4" t="s">
        <v>15</v>
      </c>
      <c r="M33" s="4" t="s">
        <v>14</v>
      </c>
      <c r="N33" s="4" t="s">
        <v>13</v>
      </c>
      <c r="O33" s="4" t="s">
        <v>12</v>
      </c>
      <c r="P33" s="4" t="s">
        <v>11</v>
      </c>
      <c r="Q33" s="4" t="s">
        <v>10</v>
      </c>
      <c r="R33" s="4" t="s">
        <v>9</v>
      </c>
      <c r="S33" s="4" t="s">
        <v>8</v>
      </c>
      <c r="T33" s="4"/>
      <c r="V33" s="1" t="s">
        <v>26</v>
      </c>
    </row>
    <row r="34" spans="1:39">
      <c r="B34" s="1">
        <v>0</v>
      </c>
      <c r="C34" s="6">
        <f>((AVERAGE(B8,E8,H8))/AVERAGE(B25,E25,H25))*100</f>
        <v>97.328959472834811</v>
      </c>
      <c r="D34" s="6">
        <f>(AVERAGE(B9,E9,H9)/AVERAGE(B25,E25,H25))*100</f>
        <v>2.6710405271651996</v>
      </c>
      <c r="E34" s="6">
        <f>(AVERAGE(B10,E10,H10)/AVERAGE(B25,E25,H25))*100</f>
        <v>0</v>
      </c>
      <c r="F34" s="6">
        <f>(AVERAGE(B11,E11,H11)/AVERAGE(B25,E25,H25))*100</f>
        <v>0</v>
      </c>
      <c r="G34" s="6">
        <f>(AVERAGE(B12,E12,H12)/AVERAGE(B25,E25,H25))*100</f>
        <v>0</v>
      </c>
      <c r="H34" s="6">
        <f>(AVERAGE(B13,E13,H13)/AVERAGE(B25,E25,H25))*100</f>
        <v>0</v>
      </c>
      <c r="I34" s="6">
        <f>(AVERAGE(B14,E14,H14)/AVERAGE(B25,E25,H25))*100</f>
        <v>0</v>
      </c>
      <c r="J34" s="6">
        <f>(AVERAGE(B15,E15,H15)/AVERAGE(B25,E25,H25))*100</f>
        <v>0</v>
      </c>
      <c r="K34" s="6">
        <f>(AVERAGE(B16,E16,H16)/AVERAGE(B25,E25,H25))*100</f>
        <v>0</v>
      </c>
      <c r="L34" s="6">
        <f>(AVERAGE(B17,E17,H17)/AVERAGE(B25,E25,H25))*100</f>
        <v>0</v>
      </c>
      <c r="M34" s="6">
        <f>(AVERAGE(B18,E18,H18)/AVERAGE(B25,E25,H25))*100</f>
        <v>0</v>
      </c>
      <c r="N34" s="6">
        <f>(AVERAGE(B19,E19,H19)/AVERAGE(B25,E25,H25))*100</f>
        <v>0</v>
      </c>
      <c r="O34" s="6">
        <f>(AVERAGE(B20,E20,H20)/AVERAGE(B25,E25,H25))*100</f>
        <v>0</v>
      </c>
      <c r="P34" s="6">
        <f>(AVERAGE(B21,E21,H21)/AVERAGE(B25,E25,H25))*100</f>
        <v>0</v>
      </c>
      <c r="Q34" s="6">
        <f>(AVERAGE(B22,E22,H22)/AVERAGE(B25,E25,H25))*100</f>
        <v>0</v>
      </c>
      <c r="R34" s="6">
        <f>(AVERAGE(B23,E23,H23)/AVERAGE(B25,E25,H25))*100</f>
        <v>0</v>
      </c>
      <c r="S34" s="6">
        <f>(AVERAGE(B24,E24,H24)/AVERAGE(B25,E25,H25))*100</f>
        <v>0</v>
      </c>
      <c r="T34" s="6"/>
      <c r="U34" s="6"/>
      <c r="V34" s="6">
        <f t="shared" ref="V34:V39" si="2">SUM(D34:T34)</f>
        <v>2.6710405271651996</v>
      </c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spans="1:39">
      <c r="B35" s="1">
        <v>5</v>
      </c>
      <c r="C35" s="6">
        <f>(AVERAGE(K8,N8,Q8)/AVERAGE(K25,N25,Q25))*100</f>
        <v>94.491258074413068</v>
      </c>
      <c r="D35" s="6">
        <f>(AVERAGE(K9,N9,Q9)/AVERAGE(K25,N25,Q25))*100</f>
        <v>5.5087419255869321</v>
      </c>
      <c r="E35" s="6">
        <f>(AVERAGE($K10,$N10,$Q10)/AVERAGE(K25,N25,Q25))*100</f>
        <v>0</v>
      </c>
      <c r="F35" s="6">
        <f>(AVERAGE(K11,N11,Q11)/AVERAGE(K25,N25,Q25))*100</f>
        <v>0</v>
      </c>
      <c r="G35" s="6">
        <f>(AVERAGE(K12,N12,Q12)/AVERAGE(K25,N25,Q25))*100</f>
        <v>0</v>
      </c>
      <c r="H35" s="6">
        <f>(AVERAGE($K13,$N13,$Q13)/AVERAGE(K25,N25,Q25))*100</f>
        <v>0</v>
      </c>
      <c r="I35" s="6">
        <f>(AVERAGE(K14,N14,Q14)/AVERAGE(K25,N25,Q25))*100</f>
        <v>0</v>
      </c>
      <c r="J35" s="6">
        <f>(AVERAGE(K15,N15,Q15)/AVERAGE(K25,N25,Q25))*100</f>
        <v>0</v>
      </c>
      <c r="K35" s="6">
        <f>(AVERAGE(K16,N16,Q16)/AVERAGE(K25,N25,Q25))*100</f>
        <v>0</v>
      </c>
      <c r="L35" s="6">
        <f>(AVERAGE(K17,N17,Q17)/AVERAGE(K25,N25,Q25))*100</f>
        <v>0</v>
      </c>
      <c r="M35" s="6">
        <f>(AVERAGE(K18,N18,Q18)/AVERAGE(K25,N25,Q25))*100</f>
        <v>0</v>
      </c>
      <c r="N35" s="6">
        <f>(AVERAGE(K19,N19,Q19)/AVERAGE(K25,N25,Q25))*100</f>
        <v>0</v>
      </c>
      <c r="O35" s="6">
        <f>(AVERAGE(K20,N20,Q20)/AVERAGE(K25,N25,Q25))*100</f>
        <v>0</v>
      </c>
      <c r="P35" s="6">
        <f>(AVERAGE(K21,N21,Q21)/AVERAGE(K25,N25,Q25))*100</f>
        <v>0</v>
      </c>
      <c r="Q35" s="6">
        <f>(AVERAGE(K22,N22,Q22)/AVERAGE(K25,N25,Q25))*100</f>
        <v>0</v>
      </c>
      <c r="R35" s="6">
        <f>(AVERAGE(K23,N23,Q23)/AVERAGE(K25,N25,Q25))*100</f>
        <v>0</v>
      </c>
      <c r="S35" s="6">
        <f>(AVERAGE(K24,N24,Q24)/AVERAGE(K25,N25,Q25))*100</f>
        <v>0</v>
      </c>
      <c r="T35" s="6"/>
      <c r="U35" s="6"/>
      <c r="V35" s="6">
        <f t="shared" si="2"/>
        <v>5.5087419255869321</v>
      </c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spans="1:39">
      <c r="B36" s="1">
        <v>15</v>
      </c>
      <c r="C36" s="6">
        <f>(AVERAGE(T8,W8,Z8)/AVERAGE(T25,W25,Z25))*100</f>
        <v>97.189077692220195</v>
      </c>
      <c r="D36" s="6">
        <f>(AVERAGE(T9,W9,Z9)/AVERAGE(T25,W25,Z25))*100</f>
        <v>2.8109223077797898</v>
      </c>
      <c r="E36" s="6">
        <f>(AVERAGE(T10,W10,Z10)/AVERAGE(T25,W25,Z25))*100</f>
        <v>0</v>
      </c>
      <c r="F36" s="6">
        <f>(AVERAGE(T11,W11,Z11)/AVERAGE(T25,W25,Z25))*100</f>
        <v>0</v>
      </c>
      <c r="G36" s="6">
        <f>(AVERAGE(T12,W12,Z12)/AVERAGE(T25,W25,Z25))*100</f>
        <v>0</v>
      </c>
      <c r="H36" s="6">
        <f>(AVERAGE(T13,W13,Z13)/AVERAGE(T25,W25,Z25))*100</f>
        <v>0</v>
      </c>
      <c r="I36" s="6">
        <f>(AVERAGE(T14,W14,Z14)/AVERAGE(T25,W25,Z25))*100</f>
        <v>0</v>
      </c>
      <c r="J36" s="6">
        <f>(AVERAGE(T15,W15,Z15)/AVERAGE(T25,W25,Z25))*100</f>
        <v>0</v>
      </c>
      <c r="K36" s="6">
        <f>(AVERAGE(T16,W16,Z16)/AVERAGE(T25,W25,Z25))*100</f>
        <v>0</v>
      </c>
      <c r="L36" s="6">
        <f>(AVERAGE(T17,W17,Z17)/AVERAGE(T25,W25,Z25))*100</f>
        <v>0</v>
      </c>
      <c r="M36" s="6">
        <f>(AVERAGE(T18,W18,Z18)/AVERAGE(T25,W25,Z25))*100</f>
        <v>0</v>
      </c>
      <c r="N36" s="6">
        <f>(AVERAGE(T19,W19,Z19)/AVERAGE(T25,W25,Z25))*100</f>
        <v>0</v>
      </c>
      <c r="O36" s="6">
        <f>(AVERAGE(T20,W20,Z20)/AVERAGE(T25,W25,Z25))*100</f>
        <v>0</v>
      </c>
      <c r="P36" s="6">
        <f>(AVERAGE(T21,W21,Z21)/AVERAGE(T25,W25,Z25))*100</f>
        <v>0</v>
      </c>
      <c r="Q36" s="6">
        <f>(AVERAGE(T22,W22,Z22)/AVERAGE(T25,W25,Z25))*100</f>
        <v>0</v>
      </c>
      <c r="R36" s="6">
        <f>(AVERAGE(T23,W23,Z23)/AVERAGE(T25,W25,Z25))*100</f>
        <v>0</v>
      </c>
      <c r="S36" s="6">
        <f>(AVERAGE(T24,W24,Z24)/AVERAGE(T25,W25,Z25))*100</f>
        <v>0</v>
      </c>
      <c r="T36" s="6"/>
      <c r="U36" s="6"/>
      <c r="V36" s="6">
        <f t="shared" si="2"/>
        <v>2.8109223077797898</v>
      </c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spans="1:39">
      <c r="B37" s="1">
        <v>30</v>
      </c>
      <c r="C37" s="6">
        <f>(AVERAGE(AC8,AF8,AI8)/AVERAGE(AC25,AF25,AI25))*100</f>
        <v>95.943696337434702</v>
      </c>
      <c r="D37" s="6">
        <f>(AVERAGE(AC9,AF9,AI9)/AVERAGE(AC25,AF25,AI25))*100</f>
        <v>4.0563036625652851</v>
      </c>
      <c r="E37" s="6">
        <f>(AVERAGE(AC10,AF10,AI10)/AVERAGE(AC25,AF25,AI25))*100</f>
        <v>0</v>
      </c>
      <c r="F37" s="6">
        <f>(AVERAGE(AC11,AF11,AI11)/AVERAGE(AC25,AF25,AI25))*100</f>
        <v>0</v>
      </c>
      <c r="G37" s="6">
        <f>(AVERAGE(AC12,AF12,AI12)/AVERAGE(AC25,AF25,AI25))*100</f>
        <v>0</v>
      </c>
      <c r="H37" s="6">
        <f>(AVERAGE(AC13,AF13,AI13)/AVERAGE(AC25,AF25,AI25))*100</f>
        <v>0</v>
      </c>
      <c r="I37" s="6">
        <f>(AVERAGE(AC14,AF14,AI14)/AVERAGE(AC25,AF25,AI25))*100</f>
        <v>0</v>
      </c>
      <c r="J37" s="6">
        <f>(AVERAGE(AC15,AF15,AI15)/AVERAGE(AC25,AF25,AI25))*100</f>
        <v>0</v>
      </c>
      <c r="K37" s="6">
        <f>(AVERAGE(AC16,AF16,AI16)/AVERAGE(AC25,AF25,AI25))*100</f>
        <v>0</v>
      </c>
      <c r="L37" s="6">
        <f>(AVERAGE(AC17,AF17,AI17)/AVERAGE(AC25,AF25,AI25))*100</f>
        <v>0</v>
      </c>
      <c r="M37" s="6">
        <f>(AVERAGE(AC18,AF18,AI18)/AVERAGE(AC25,AF25,AI25))*100</f>
        <v>0</v>
      </c>
      <c r="N37" s="6">
        <f>(AVERAGE(AC19,AF19,AI19)/AVERAGE(AC25,AF25,AI25))*100</f>
        <v>0</v>
      </c>
      <c r="O37" s="6">
        <f>(AVERAGE(AC20,AF20,AI20)/AVERAGE(AC25,AF25,AI25))*100</f>
        <v>0</v>
      </c>
      <c r="P37" s="6">
        <f>(AVERAGE(AC21,AF21,AI21)/AVERAGE(AC25,AF25,AI25))*100</f>
        <v>0</v>
      </c>
      <c r="Q37" s="6">
        <f>(AVERAGE(AC22,AF22,AI22)/AVERAGE(AC25,AF25,AI25))*100</f>
        <v>0</v>
      </c>
      <c r="R37" s="6">
        <f>(AVERAGE(AC23,AF23,AI23)/AVERAGE(AC25,AF25,AI25))*100</f>
        <v>0</v>
      </c>
      <c r="S37" s="6">
        <f>(AVERAGE(AC24,AF24,AI24)/AVERAGE(AC25,AF25,AI25))*100</f>
        <v>0</v>
      </c>
      <c r="T37" s="6"/>
      <c r="U37" s="6"/>
      <c r="V37" s="6">
        <f t="shared" si="2"/>
        <v>4.0563036625652851</v>
      </c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spans="1:39">
      <c r="B38" s="1">
        <v>60</v>
      </c>
      <c r="C38" s="6">
        <f>(AVERAGE(AL8,AO8,AR8)/AVERAGE(AL25,AO25,AR25))*100</f>
        <v>96.369099806364716</v>
      </c>
      <c r="D38" s="6">
        <f>(AVERAGE(AL9,AO9,AR9)/AVERAGE(AL25,AO25,AR25))*100</f>
        <v>3.6309001936352536</v>
      </c>
      <c r="E38" s="6">
        <f>(AVERAGE(AL10,AO10,AR10)/AVERAGE(AL25,AO25,AR25))*100</f>
        <v>0</v>
      </c>
      <c r="F38" s="6">
        <f>(AVERAGE(AL11,AO11,AR11)/AVERAGE(AL25,AO25,AR25))*100</f>
        <v>0</v>
      </c>
      <c r="G38" s="6">
        <f>(AVERAGE(AL12,AO12,AR12)/AVERAGE(AL25,AO25,AR25))*100</f>
        <v>0</v>
      </c>
      <c r="H38" s="6">
        <f>(AVERAGE(AL13,AO13,AR13)/AVERAGE(AL25,AO25,AR25))*100</f>
        <v>0</v>
      </c>
      <c r="I38" s="6">
        <f>(AVERAGE(AL14,AO14,AR14)/AVERAGE(AL25,AO25,AR25))*100</f>
        <v>0</v>
      </c>
      <c r="J38" s="6">
        <f>(AVERAGE(AL15,AO15,AR15)/AVERAGE(AL25,AO25,AR25))*100</f>
        <v>0</v>
      </c>
      <c r="K38" s="6">
        <f>(AVERAGE(AL16,AO16,AR16)/AVERAGE(AL25,AO25,AR25))*100</f>
        <v>0</v>
      </c>
      <c r="L38" s="6">
        <f>(AVERAGE(AL17,AO17,AR17)/AVERAGE(AL25,AO25,AR25))*100</f>
        <v>0</v>
      </c>
      <c r="M38" s="6">
        <f>(AVERAGE(AL18,AO18,AR18)/AVERAGE(AL25,AO25,AR25))*100</f>
        <v>0</v>
      </c>
      <c r="N38" s="6">
        <f>(AVERAGE(AL19,AO19,AR19)/AVERAGE(AL25,AO25,AR25))*100</f>
        <v>0</v>
      </c>
      <c r="O38" s="6">
        <f>(AVERAGE(AL20,AO20,AR20)/AVERAGE(AL25,AO25,AR25))*100</f>
        <v>0</v>
      </c>
      <c r="P38" s="6">
        <f>(AVERAGE(AL21,AO21,AR21)/AVERAGE(AL25,AO25,AR25))*100</f>
        <v>0</v>
      </c>
      <c r="Q38" s="6">
        <f>(AVERAGE(AL22,AO22,AR22)/AVERAGE(AL25,AO25,AR25))*100</f>
        <v>0</v>
      </c>
      <c r="R38" s="6">
        <f>(AVERAGE(AL23,AO23,AR23)/AVERAGE(AL25,AO25,AR25))*100</f>
        <v>0</v>
      </c>
      <c r="S38" s="6">
        <f>(AVERAGE(AL24,AO24,AR24)/AVERAGE(AL25,AO25,AR25))*100</f>
        <v>0</v>
      </c>
      <c r="T38" s="6"/>
      <c r="U38" s="6"/>
      <c r="V38" s="6">
        <f t="shared" si="2"/>
        <v>3.6309001936352536</v>
      </c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spans="1:39">
      <c r="B39" s="1">
        <v>120</v>
      </c>
      <c r="C39" s="1">
        <f>(AVERAGE(AU8,AX8,BA8)/AVERAGE(AU25,AX25,BA25))*100</f>
        <v>98.993795103308244</v>
      </c>
      <c r="D39" s="1">
        <f>(AVERAGE(AU9,AX9,BA9)/AVERAGE(AU25,AX25,BA25))*100</f>
        <v>1.0062048966917612</v>
      </c>
      <c r="E39" s="1">
        <f>(AVERAGE(AU10,AX10,BA10)/AVERAGE(AU25,AX25,BA25))*100</f>
        <v>0</v>
      </c>
      <c r="F39" s="1">
        <f>(AVERAGE(AU11,AX11,BA11)/AVERAGE(AU25,AX25,BA25))*100</f>
        <v>0</v>
      </c>
      <c r="G39" s="1">
        <f>(AVERAGE(AU12,AX12,BA12)/AVERAGE(AU25,AX25,BA25))*100</f>
        <v>0</v>
      </c>
      <c r="H39" s="1">
        <f>(AVERAGE(AU13,AX13,BA13)/AVERAGE(AU25,AX25,BA25))*100</f>
        <v>0</v>
      </c>
      <c r="I39" s="1">
        <f>(AVERAGE(AU14,AX14,BA14)/AVERAGE(AU25,AX25,BA25))*100</f>
        <v>0</v>
      </c>
      <c r="J39" s="1">
        <f>(AVERAGE(AU15,AX15,BA15)/AVERAGE(AU25,AX25,BA25))*100</f>
        <v>0</v>
      </c>
      <c r="K39" s="1">
        <f>(AVERAGE(AU16,AX16,BA16)/AVERAGE(AU25,AX25,BA25))*100</f>
        <v>0</v>
      </c>
      <c r="L39" s="1">
        <f>(AVERAGE(AU17,AX17,BA17)/AVERAGE(AU25,AX25,BA25))*100</f>
        <v>0</v>
      </c>
      <c r="M39" s="1">
        <f>(AVERAGE(AU18,AX18,BA18)/AVERAGE(AU25,AX25,BA25))*100</f>
        <v>0</v>
      </c>
      <c r="N39" s="1">
        <f>(AVERAGE(AU19,AX19,BA19)/AVERAGE(AU25,AX25,BA25))*100</f>
        <v>0</v>
      </c>
      <c r="O39" s="1">
        <f>(AVERAGE(AU20,AX20,BA20)/AVERAGE(AU25,AX25,BA25))*100</f>
        <v>0</v>
      </c>
      <c r="P39" s="1">
        <f>(AVERAGE(AU21,AX21,BA21)/AVERAGE(AU25,AX25,BA25))*100</f>
        <v>0</v>
      </c>
      <c r="Q39" s="1">
        <f>(AVERAGE(AU22,AX22,BA22)/AVERAGE(AU25,AX25,BA25))*100</f>
        <v>0</v>
      </c>
      <c r="R39" s="1">
        <f>(AVERAGE(AU23,AX23,BA23)/AVERAGE(AU25,AX25,BA25))*100</f>
        <v>0</v>
      </c>
      <c r="S39" s="1">
        <f>(AVERAGE(AU24,AX24,BA24)/AVERAGE(AU25,AX25,BA25))*100</f>
        <v>0</v>
      </c>
      <c r="V39" s="6">
        <f t="shared" si="2"/>
        <v>1.0062048966917612</v>
      </c>
    </row>
    <row r="41" spans="1:39">
      <c r="A41" s="1" t="s">
        <v>0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9">
      <c r="B42" s="1" t="s">
        <v>25</v>
      </c>
      <c r="C42" s="4" t="s">
        <v>24</v>
      </c>
      <c r="D42" s="5" t="s">
        <v>23</v>
      </c>
      <c r="E42" s="5" t="s">
        <v>22</v>
      </c>
      <c r="F42" s="5" t="s">
        <v>21</v>
      </c>
      <c r="G42" s="5" t="s">
        <v>20</v>
      </c>
      <c r="H42" s="4" t="s">
        <v>19</v>
      </c>
      <c r="I42" s="4" t="s">
        <v>18</v>
      </c>
      <c r="J42" s="4" t="s">
        <v>17</v>
      </c>
      <c r="K42" s="4" t="s">
        <v>16</v>
      </c>
      <c r="L42" s="4" t="s">
        <v>15</v>
      </c>
      <c r="M42" s="4" t="s">
        <v>14</v>
      </c>
      <c r="N42" s="4" t="s">
        <v>13</v>
      </c>
      <c r="O42" s="4" t="s">
        <v>12</v>
      </c>
      <c r="P42" s="4" t="s">
        <v>11</v>
      </c>
      <c r="Q42" s="4" t="s">
        <v>10</v>
      </c>
      <c r="R42" s="4" t="s">
        <v>9</v>
      </c>
      <c r="S42" s="4" t="s">
        <v>8</v>
      </c>
      <c r="T42" s="4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9">
      <c r="B43" s="1">
        <v>0</v>
      </c>
      <c r="C43" s="8">
        <f>STDEV(((B8/B25)*100),((E8/E25)*100),((H8/H25)*100))</f>
        <v>2.2582479291213899</v>
      </c>
      <c r="D43" s="8">
        <f>STDEV(((B9/B25)*100),((E9/E25)*100),((H9/H25)*100))</f>
        <v>2.2582479291213922</v>
      </c>
      <c r="E43" s="8">
        <f>STDEV(((B10/B25)*100),((E10/E25)*100),((H10/H25)*100))</f>
        <v>0</v>
      </c>
      <c r="F43" s="8">
        <f>STDEV(((B11/B25)*100),((E11/E25)*100),((H11/H25)*100))</f>
        <v>0</v>
      </c>
      <c r="G43" s="8">
        <f>STDEV(((B12/B25)*100),((E12/E25)*100),((H12/H25)*100))</f>
        <v>0</v>
      </c>
      <c r="H43" s="8">
        <f>STDEV(((B13/B25)*100),((E13/E25)*100),((H13/H25)*100))</f>
        <v>0</v>
      </c>
      <c r="I43" s="8">
        <f>STDEV(((B14/B25)*100),((E14/E25)*100),((H14/H25)*100))</f>
        <v>0</v>
      </c>
      <c r="J43" s="8">
        <f>STDEV(((B15/B25)*100),((E15/E25)*100),((H15/H25)*100))</f>
        <v>0</v>
      </c>
      <c r="K43" s="8">
        <f>STDEV(((B16/B25)*100),((E16/E25)*100),((H16/H25)*100))</f>
        <v>0</v>
      </c>
      <c r="L43" s="8">
        <f>STDEV(((B17/B25)*100),((E17/E25)*100),((H17/H25)*100))</f>
        <v>0</v>
      </c>
      <c r="M43" s="8">
        <f>STDEV(((B18/$B$25)*100),((E18/$E$25)*100),((H18/$H$25)*100))</f>
        <v>0</v>
      </c>
      <c r="N43" s="8">
        <f>STDEV(((B19/B25)*100),((E19/E25)*100),((H19/H25)*100))</f>
        <v>0</v>
      </c>
      <c r="O43" s="8">
        <f>STDEV(((B20/B25)*100),((E20/E25)*100),((H20/H25)*100))</f>
        <v>0</v>
      </c>
      <c r="P43" s="8">
        <f>STDEV(((B21/B25)*100),((E21/E25)*100),((H21/H25)*100))</f>
        <v>0</v>
      </c>
      <c r="Q43" s="8">
        <f>STDEV(((B22/B25)*100),((E22/E25)*100),((H22/H25)*100))</f>
        <v>0</v>
      </c>
      <c r="R43" s="8">
        <f>STDEV(((B23/B25)*100),((E23/E25)*100),((H23/H25)*100))</f>
        <v>0</v>
      </c>
      <c r="S43" s="8">
        <f>STDEV(((B24/B25)*100),((E24/E25)*100),((H24/H25)*100))</f>
        <v>0</v>
      </c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9">
      <c r="B44" s="1">
        <v>5</v>
      </c>
      <c r="C44" s="1">
        <f>STDEV(((K8/K25)*100),((N8/N25)*100),((Q8/Q25)*100))</f>
        <v>4.3313236921874703</v>
      </c>
      <c r="D44" s="8">
        <f>STDEV(((K9/K25)*100),((N9/N25)*100),((Q9/Q25)*100))</f>
        <v>4.3313236921874676</v>
      </c>
      <c r="E44" s="8">
        <f>STDEV(((K10/K25)*100),((N10/N25)*100),((Q10/Q25)*100))</f>
        <v>0</v>
      </c>
      <c r="F44" s="8">
        <f>STDEV(((K11/K25)*100),((N11/N25)*100),((Q11/Q25)*100))</f>
        <v>0</v>
      </c>
      <c r="G44" s="8">
        <f>STDEV(((K12/K25)*100),((N12/N25)*100),((Q12/Q25)*100))</f>
        <v>0</v>
      </c>
      <c r="H44" s="8">
        <f>STDEV(((K13/K25)*100),((N13/N25)*100),((Q13/Q25)*100))</f>
        <v>0</v>
      </c>
      <c r="I44" s="8">
        <f>STDEV(((K14/K25)*100),((N14/N25)*100),((Q14/Q25)*100))</f>
        <v>0</v>
      </c>
      <c r="J44" s="8">
        <f>STDEV(((K15/K25)*100),((N15/N25)*100),((Q15/Q25)*100))</f>
        <v>0</v>
      </c>
      <c r="K44" s="8">
        <f>STDEV(((K16/K25)*100),((N16/N25)*100),((Q16/Q25)*100))</f>
        <v>0</v>
      </c>
      <c r="L44" s="8">
        <f>STDEV((($K17/$K$25)*100),(($N17/$N$25)*100),(($Q17/$Q$25)*100))</f>
        <v>0</v>
      </c>
      <c r="M44" s="8">
        <f>STDEV((($K18/$K$25)*100),(($N18/$N$25)*100),(($Q18/$Q$25)*100))</f>
        <v>0</v>
      </c>
      <c r="N44" s="8">
        <f>STDEV((($K19/$K$25)*100),(($N19/$N$25)*100),(($Q19/$Q$25)*100))</f>
        <v>0</v>
      </c>
      <c r="O44" s="8">
        <f>STDEV((($K20/$K$25)*100),(($N20/$N$25)*100),(($Q20/$Q$25)*100))</f>
        <v>0</v>
      </c>
      <c r="P44" s="8">
        <f>STDEV((($K21/$K$25)*100),(($N21/$N$25)*100),(($Q21/$Q$25)*100))</f>
        <v>0</v>
      </c>
      <c r="Q44" s="8">
        <f>STDEV((($K22/$K$25)*100),(($N22/$N$25)*100),(($Q22/$Q$25)*100))</f>
        <v>0</v>
      </c>
      <c r="R44" s="8">
        <f>STDEV((($K23/$K$25)*100),(($N23/$N$25)*100),(($Q23/$Q$25)*100))</f>
        <v>0</v>
      </c>
      <c r="S44" s="8">
        <f>STDEV((($K24/$K$25)*100),(($N24/$N$25)*100),(($Q24/$Q$25)*100))</f>
        <v>0</v>
      </c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9">
      <c r="B45" s="1">
        <v>15</v>
      </c>
      <c r="C45" s="1">
        <f>STDEV(((T8/T25)*100),((W8/W25)*100),((Z8/Z25)*100))</f>
        <v>1.9629627863795744</v>
      </c>
      <c r="D45" s="8">
        <f>STDEV(((T9/T25)*100),((W9/W25)*100),((Z9/Z25)*100))</f>
        <v>1.9629627863795802</v>
      </c>
      <c r="E45" s="8">
        <f>STDEV(((T10/T25)*100),((W10/W25)*100),((Z10/Z25)*100))</f>
        <v>0</v>
      </c>
      <c r="F45" s="8">
        <f>STDEV(((T11/T25)*100),((W11/W25)*100),((Z11/Z25)*100))</f>
        <v>0</v>
      </c>
      <c r="G45" s="8">
        <f>STDEV(((T12/T25)*100),((W12/W25)*100),((Z12/Z25)*100))</f>
        <v>0</v>
      </c>
      <c r="H45" s="8">
        <f>STDEV(((T13/T25)*100),((W13/W25)*100),((Z13/Z25)*100))</f>
        <v>0</v>
      </c>
      <c r="I45" s="8">
        <f>STDEV(((T14/T25)*100),((W14/W25)*100),((Z14/Z25)*100))</f>
        <v>0</v>
      </c>
      <c r="J45" s="8">
        <f>STDEV(((T15/T25)*100),((W15/W25)*100),((Z15/Z25)*100))</f>
        <v>0</v>
      </c>
      <c r="K45" s="8">
        <f>STDEV(((T16/T25)*100),((W16/W25)*100),((Z16/Z25)*100))</f>
        <v>0</v>
      </c>
      <c r="L45" s="8">
        <f>STDEV((($T17/$T$25)*100),(($W17/$W$25)*100),(($Z17/$Z$25)*100))</f>
        <v>0</v>
      </c>
      <c r="M45" s="8">
        <f>STDEV((($T18/$T$25)*100),(($W18/$W$25)*100),(($Z18/$Z$25)*100))</f>
        <v>0</v>
      </c>
      <c r="N45" s="8">
        <f>STDEV((($T19/$T$25)*100),(($W19/$W$25)*100),(($Z19/$Z$25)*100))</f>
        <v>0</v>
      </c>
      <c r="O45" s="8">
        <f>STDEV((($T20/$T$25)*100),(($W20/$W$25)*100),(($Z20/$Z$25)*100))</f>
        <v>0</v>
      </c>
      <c r="P45" s="8">
        <f>STDEV((($T21/$T$25)*100),(($W21/$W$25)*100),(($Z21/$Z$25)*100))</f>
        <v>0</v>
      </c>
      <c r="Q45" s="8">
        <f>STDEV((($T22/$T$25)*100),(($W22/$W$25)*100),(($Z22/$Z$25)*100))</f>
        <v>0</v>
      </c>
      <c r="R45" s="8">
        <f>STDEV((($T23/$T$25)*100),(($W23/$W$25)*100),(($Z23/$Z$25)*100))</f>
        <v>0</v>
      </c>
      <c r="S45" s="8">
        <f>STDEV((($T24/$T$25)*100),(($W24/$W$25)*100),(($Z24/$Z$25)*100))</f>
        <v>0</v>
      </c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9">
      <c r="B46" s="1">
        <v>30</v>
      </c>
      <c r="C46" s="1">
        <f>STDEV(((AC8/AC25)*100),((AF8/AF25)*100),((AI8/AI25)*100))</f>
        <v>1.3844140974161259</v>
      </c>
      <c r="D46" s="8">
        <f>STDEV(((AC9/AC25)*100),((AF9/AF25)*100),((AI9/AI25)*100))</f>
        <v>1.3844140974161194</v>
      </c>
      <c r="E46" s="8">
        <f>STDEV(((AC10/AC25)*100),((AF10/AF25)*100),((AI10/AI25)*100))</f>
        <v>0</v>
      </c>
      <c r="F46" s="8">
        <f>STDEV(((AC11/AC25)*100),((AF11/AF25)*100),((AI11/AI25)*100))</f>
        <v>0</v>
      </c>
      <c r="G46" s="8">
        <f>STDEV(((AC12/AC25)*100),((AF12/AF25)*100),((AI12/AI25)*100))</f>
        <v>0</v>
      </c>
      <c r="H46" s="8">
        <f>STDEV(((AC13/AC25)*100),((AF13/AF25)*100),((AI13/AI25)*100))</f>
        <v>0</v>
      </c>
      <c r="I46" s="8">
        <f>STDEV(((AC14/AC25)*100),((AF14/AF25)*100),((AI14/AI25)*100))</f>
        <v>0</v>
      </c>
      <c r="J46" s="8">
        <f>STDEV(((AC15/AC25)*100),((AF15/AF25)*100),((AI15/AI25)*100))</f>
        <v>0</v>
      </c>
      <c r="K46" s="8">
        <f>STDEV(((AC16/AC25)*100),((AF16/AF25)*100),((AI16/AI25)*100))</f>
        <v>0</v>
      </c>
      <c r="L46" s="8">
        <f>STDEV((($AC$17/$AC$25)*100),(($AF$17/$AF$25)*100),(($AI$17/$AI$25)*100))</f>
        <v>0</v>
      </c>
      <c r="M46" s="8">
        <f>STDEV((($AC$18/$AC$25)*100),(($AF$18/$AF$25)*100),(($AI$18/$AI$25)*100))</f>
        <v>0</v>
      </c>
      <c r="N46" s="8">
        <f>STDEV((($AC$19/$AC$25)*100),(($AF$19/$AF$25)*100),(($AI$19/$AI$25)*100))</f>
        <v>0</v>
      </c>
      <c r="O46" s="8">
        <f>STDEV((($AC$20/$AC$25)*100),(($AF$20/$AF$25)*100),(($AI$20/$AI$25)*100))</f>
        <v>0</v>
      </c>
      <c r="P46" s="8">
        <f>STDEV((($AC$21/$AC$25)*100),(($AF$21/$AF$25)*100),(($AI$21/$AI$25)*100))</f>
        <v>0</v>
      </c>
      <c r="Q46" s="8">
        <f>STDEV((($AC$22/$AC$25)*100),(($AF$22/$AF$25)*100),(($AI$22/$AI$25)*100))</f>
        <v>0</v>
      </c>
      <c r="R46" s="8">
        <f>STDEV((($AC$23/$AC$25)*100),(($AF$23/$AF$25)*100),(($AI$23/$AI$25)*100))</f>
        <v>0</v>
      </c>
      <c r="S46" s="8">
        <f>STDEV((($AC$24/$AC$25)*100),(($AF$24/$AF$25)*100),(($AI$24/$AI$25)*100))</f>
        <v>0</v>
      </c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9">
      <c r="B47" s="1">
        <v>60</v>
      </c>
      <c r="C47" s="1">
        <f>STDEV(((AL8/AL25)*100),((AO8/AO25)*100),((AR8/AR25)*100))</f>
        <v>2.2494284467545849</v>
      </c>
      <c r="D47" s="8">
        <f>STDEV(((AL9/AL25)*100),((AO9/AO25)*100),((AR9/AR25)*100))</f>
        <v>2.2494284467545831</v>
      </c>
      <c r="E47" s="8">
        <f>STDEV(((AL10/AL25)*100),((AO10/AO25)*100),((AR10/AR25)*100))</f>
        <v>0</v>
      </c>
      <c r="F47" s="8">
        <f>STDEV(((AL11/AL25)*100),((AO11/AO25)*100),((AR11/AR25)*100))</f>
        <v>0</v>
      </c>
      <c r="G47" s="8">
        <f>STDEV(((AL12/AL25)*100),((AO12/AO25)*100),((AR12/AR25)*100))</f>
        <v>0</v>
      </c>
      <c r="H47" s="8">
        <f>STDEV(((AL13/AL25)*100),((AO13/AO25)*100),((AR13/AR25)*100))</f>
        <v>0</v>
      </c>
      <c r="I47" s="8">
        <f>STDEV(((AL14/AL25)*100),((AO14/AO25)*100),((AR14/AR25)*100))</f>
        <v>0</v>
      </c>
      <c r="J47" s="8">
        <f>STDEV(((AL15/AL25)*100),((AO15/AO25)*100),((AR15/AR25)*100))</f>
        <v>0</v>
      </c>
      <c r="K47" s="8">
        <f>STDEV(((AL16/AL25)*100),((AO16/AO25)*100),((AR16/AR25)*100))</f>
        <v>0</v>
      </c>
      <c r="L47" s="8">
        <f>STDEV((($AL$17/$AL$25)*100),(($AO$17/$AO$25)*100),(($AR$17/$AR$25)*100))</f>
        <v>0</v>
      </c>
      <c r="M47" s="8">
        <f>STDEV((($AL$18/$AL$25)*100),(($AO$18/$AO$25)*100),(($AR$18/$AR$25)*100))</f>
        <v>0</v>
      </c>
      <c r="N47" s="8">
        <f>STDEV((($AL$19/$AL$25)*100),(($AO$19/$AO$25)*100),(($AR$19/$AR$25)*100))</f>
        <v>0</v>
      </c>
      <c r="O47" s="8">
        <f>STDEV((($AL$20/$AL$25)*100),(($AO$20/$AO$25)*100),(($AR$20/$AR$25)*100))</f>
        <v>0</v>
      </c>
      <c r="P47" s="8">
        <f>STDEV((($AL$21/$AL$25)*100),(($AO$21/$AO$25)*100),(($AR$21/$AR$25)*100))</f>
        <v>0</v>
      </c>
      <c r="Q47" s="8">
        <f>STDEV((($AL$22/$AL$25)*100),(($AO$22/$AO$25)*100),(($AR$22/$AR$25)*100))</f>
        <v>0</v>
      </c>
      <c r="R47" s="8">
        <f>STDEV((($AL$23/$AL$25)*100),(($AO$23/$AO$25)*100),(($AR$23/$AR$25)*100))</f>
        <v>0</v>
      </c>
      <c r="S47" s="8">
        <f>STDEV((($AL$24/$AL$25)*100),(($AO$24/$AO$25)*100),(($AR$24/$AR$25)*100))</f>
        <v>0</v>
      </c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9">
      <c r="B48" s="1">
        <v>120</v>
      </c>
      <c r="C48" s="1">
        <f>STDEV(((AU8/AU25)*100),((AX8/AX25)*100),((BA8/BA25)*100))</f>
        <v>1.1915582968564835</v>
      </c>
      <c r="D48" s="8">
        <f>STDEV(((AU9/AU25)*100),((AX9/AX25)*100),((BA9/BA25)*100))</f>
        <v>1.1915582968564857</v>
      </c>
      <c r="E48" s="8">
        <f>STDEV(((AU10/AU25)*100),((AX10/AX25)*100),((BA10/BA25)*100))</f>
        <v>0</v>
      </c>
      <c r="F48" s="8">
        <f>STDEV(((AU11/AU25)*100),((AX11/AX25)*100),((BA11/BA25)*100))</f>
        <v>0</v>
      </c>
      <c r="G48" s="8">
        <f>STDEV(((AU12/AU25)*100),((AX12/AX25)*100),((BA12/BA25)*100))</f>
        <v>0</v>
      </c>
      <c r="H48" s="8">
        <f>STDEV(((AU13/AU25)*100),((AX13/AX25)*100),((BA13/BA25)*100))</f>
        <v>0</v>
      </c>
      <c r="I48" s="8">
        <f>STDEV(((AU14/AU25)*100),((AX14/AX25)*100),((BA14/BA25)*100))</f>
        <v>0</v>
      </c>
      <c r="J48" s="8">
        <f>STDEV(((AU15/AU25)*100),((AX15/AX25)*100),((BA15/BA25)*100))</f>
        <v>0</v>
      </c>
      <c r="K48" s="8">
        <f>STDEV(((AU16/AU25)*100),((AX16/AX25)*100),((BA16/BA25)*100))</f>
        <v>0</v>
      </c>
      <c r="L48" s="8">
        <f>STDEV((($AU$17/$AU$25)*100),(($AX$17/$AX$25)*100),(($BA$17/$BA$25)*100))</f>
        <v>0</v>
      </c>
      <c r="M48" s="8">
        <f>STDEV((($AU$18/$AU$25)*100),(($AX$18/$AX$25)*100),(($BA$18/$BA$25)*100))</f>
        <v>0</v>
      </c>
      <c r="N48" s="8">
        <f>STDEV((($AU$19/$AU$25)*100),(($AX$19/$AX$25)*100),(($BA$19/$BA$25)*100))</f>
        <v>0</v>
      </c>
      <c r="O48" s="8">
        <f>STDEV((($AU$20/$AU$25)*100),(($AX$20/$AX$25)*100),(($BA$20/$BA$25)*100))</f>
        <v>0</v>
      </c>
      <c r="P48" s="8">
        <f>STDEV((($AU$21/$AU$25)*100),(($AX$21/$AX$25)*100),(($BA$21/$BA$25)*100))</f>
        <v>0</v>
      </c>
      <c r="Q48" s="8">
        <f>STDEV((($AU$22/$AU$25)*100),(($AX$22/$AX$25)*100),(($BA$22/$BA$25)*100))</f>
        <v>0</v>
      </c>
      <c r="R48" s="8">
        <f>STDEV((($AU$23/$AU$25)*100),(($AX$23/$AX$25)*100),(($BA$23/$BA$25)*100))</f>
        <v>0</v>
      </c>
      <c r="S48" s="8">
        <f>STDEV((($AU$24/$AU$25)*100),(($AX$24/$AX$25)*100),(($BA$24/$BA$25)*100))</f>
        <v>0</v>
      </c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22"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 spans="1:22">
      <c r="A50" s="1" t="s">
        <v>7</v>
      </c>
      <c r="B50" s="1" t="s">
        <v>6</v>
      </c>
      <c r="C50" s="3" t="s">
        <v>5</v>
      </c>
      <c r="D50" s="3" t="s">
        <v>4</v>
      </c>
      <c r="E50" s="3" t="s">
        <v>3</v>
      </c>
      <c r="F50" s="3" t="s">
        <v>2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 spans="1:22">
      <c r="A51" s="1" t="s">
        <v>1</v>
      </c>
      <c r="B51" s="1">
        <f>(AVERAGE(K25,N25,Q25)/AVERAGE(B25,E25,H25))</f>
        <v>2.6678225856691089</v>
      </c>
      <c r="C51" s="1">
        <f>(AVERAGE(T25,W25,Z25)/AVERAGE(B25,E25,H25))</f>
        <v>1.5572818239816757</v>
      </c>
      <c r="D51" s="1">
        <f>(AVERAGE(AC25,AF25,AI25)/AVERAGE(B25,E25,H25))</f>
        <v>2.3109405242158902</v>
      </c>
      <c r="E51" s="1">
        <f>(AVERAGE(AL25,AO25,AR25)/AVERAGE(B25,E25,H25))</f>
        <v>2.2435393040320486</v>
      </c>
      <c r="F51" s="1">
        <f>(AVERAGE(AU25,AX25,BA25)/AVERAGE(B25,E25,H25))</f>
        <v>1.1281670309801102</v>
      </c>
    </row>
    <row r="52" spans="1:22">
      <c r="A52" s="1" t="s">
        <v>0</v>
      </c>
      <c r="B52" s="1">
        <f>STDEV((K25/B25),(N25/E25),(Q25/H25))</f>
        <v>6.1310183320483915</v>
      </c>
      <c r="C52" s="1">
        <f>STDEV((T25/B25),(W25/E25),(Z25/H25))</f>
        <v>1.2554469159241839</v>
      </c>
      <c r="D52" s="1">
        <f>STDEV((AC25/B25),(AF25/E25),(AI25/H25))</f>
        <v>2.4204347137481617</v>
      </c>
      <c r="E52" s="1">
        <f>STDEV((AL25/B25),(AO25/E25),(AR25/H25))</f>
        <v>2.3329276397926297</v>
      </c>
      <c r="F52" s="1">
        <f>STDEV((AU25/B25),(AX25/E25),(BA25/H25))</f>
        <v>1.0603885831474131</v>
      </c>
    </row>
    <row r="53" spans="1:22">
      <c r="A53" s="1" t="s">
        <v>30</v>
      </c>
      <c r="B53" s="1" t="e">
        <f>TTEST((K25,N25,Q25),(B25,E25,H25),2,3)</f>
        <v>#VALUE!</v>
      </c>
      <c r="C53" s="1" t="e">
        <f>TTEST((T25,W25,Z25),(B25,E25,H2),2,1)</f>
        <v>#VALUE!</v>
      </c>
      <c r="D53" s="1" t="e">
        <f>TTEST((AC25,AF25,AI25),(B25,E25,H25),2,1)</f>
        <v>#VALUE!</v>
      </c>
      <c r="E53" s="1" t="e">
        <f>TTEST((AL25,AO25,AR25),(B25,E25,H25),2,1)</f>
        <v>#VALUE!</v>
      </c>
      <c r="F53" s="1" t="e">
        <f>TTEST((AU25,AX25,BA25),(B25,E25,H25),2,1)</f>
        <v>#VALUE!</v>
      </c>
    </row>
    <row r="54" spans="1:22">
      <c r="A54" s="7" t="s">
        <v>29</v>
      </c>
    </row>
    <row r="55" spans="1:22">
      <c r="A55" s="1" t="s">
        <v>27</v>
      </c>
    </row>
    <row r="56" spans="1:22">
      <c r="B56" s="1" t="s">
        <v>25</v>
      </c>
      <c r="C56" s="4" t="s">
        <v>24</v>
      </c>
      <c r="D56" s="5" t="s">
        <v>23</v>
      </c>
      <c r="E56" s="5" t="s">
        <v>22</v>
      </c>
      <c r="F56" s="5" t="s">
        <v>21</v>
      </c>
      <c r="G56" s="5" t="s">
        <v>20</v>
      </c>
      <c r="H56" s="4" t="s">
        <v>19</v>
      </c>
      <c r="I56" s="4" t="s">
        <v>18</v>
      </c>
      <c r="J56" s="4" t="s">
        <v>17</v>
      </c>
      <c r="K56" s="4" t="s">
        <v>16</v>
      </c>
      <c r="L56" s="4" t="s">
        <v>15</v>
      </c>
      <c r="M56" s="4" t="s">
        <v>14</v>
      </c>
      <c r="N56" s="4" t="s">
        <v>13</v>
      </c>
      <c r="O56" s="4" t="s">
        <v>12</v>
      </c>
      <c r="P56" s="4" t="s">
        <v>11</v>
      </c>
      <c r="Q56" s="4" t="s">
        <v>10</v>
      </c>
      <c r="R56" s="4" t="s">
        <v>9</v>
      </c>
      <c r="S56" s="4" t="s">
        <v>8</v>
      </c>
      <c r="T56" s="4"/>
      <c r="V56" s="1" t="s">
        <v>26</v>
      </c>
    </row>
    <row r="57" spans="1:22">
      <c r="B57" s="1">
        <v>0</v>
      </c>
      <c r="C57" s="6">
        <f>(AVERAGE(C8,F8,I8)/AVERAGE(C25,F25,I25))*100</f>
        <v>97.874301337111476</v>
      </c>
      <c r="D57" s="6">
        <f>(AVERAGE(C9,F9,I9)/AVERAGE(C25,F25,I25))*100</f>
        <v>2.1256986628885239</v>
      </c>
      <c r="E57" s="6">
        <f>(AVERAGE(C10,F10,I10)/AVERAGE(C25,F25,I25))*100</f>
        <v>0</v>
      </c>
      <c r="F57" s="6">
        <f>(AVERAGE(C11,F11,I11)/AVERAGE(C25,F25,I25))*100</f>
        <v>0</v>
      </c>
      <c r="G57" s="6">
        <f>(AVERAGE($C12,$F12,$I12)/AVERAGE($C$25,$F$25,$I$25))*100</f>
        <v>0</v>
      </c>
      <c r="H57" s="6">
        <f>(AVERAGE($C13,$F13,$I13)/AVERAGE($C$25,$F$25,$I$25))*100</f>
        <v>0</v>
      </c>
      <c r="I57" s="6">
        <f>(AVERAGE($C14,$F14,$I14)/AVERAGE($C$25,$F$25,$I$25))*100</f>
        <v>0</v>
      </c>
      <c r="J57" s="6">
        <f>(AVERAGE($C15,$F15,$I15)/AVERAGE($C$25,$F$25,$I$25))*100</f>
        <v>0</v>
      </c>
      <c r="K57" s="6">
        <f>(AVERAGE($C16,$F16,$I16)/AVERAGE($C$25,$F$25,$I$25))*100</f>
        <v>0</v>
      </c>
      <c r="L57" s="6">
        <f>(AVERAGE($C17,$F17,$I17)/AVERAGE($C$25,$F$25,$I$25))*100</f>
        <v>0</v>
      </c>
      <c r="M57" s="6">
        <f>(AVERAGE($C18,$F18,$I18)/AVERAGE($C$25,$F$25,$I$25))*100</f>
        <v>0</v>
      </c>
      <c r="N57" s="6">
        <f>(AVERAGE($C19,$F19,$I19)/AVERAGE($C$25,$F$25,$I$25))*100</f>
        <v>0</v>
      </c>
      <c r="O57" s="6">
        <f>(AVERAGE($C20,$F20,$I20)/AVERAGE($C$25,$F$25,$I$25))*100</f>
        <v>0</v>
      </c>
      <c r="P57" s="6">
        <f>(AVERAGE($C21,$F21,$I21)/AVERAGE($C$25,$F$25,$I$25))*100</f>
        <v>0</v>
      </c>
      <c r="Q57" s="6">
        <f>(AVERAGE($C22,$F22,$I22)/AVERAGE($C$25,$F$25,$I$25))*100</f>
        <v>0</v>
      </c>
      <c r="R57" s="6">
        <f>(AVERAGE($C23,$F23,$I23)/AVERAGE($C$25,$F$25,$I$25))*100</f>
        <v>0</v>
      </c>
      <c r="S57" s="6">
        <f>(AVERAGE($C24,$F24,$I24)/AVERAGE($C$25,$F$25,$I$25))*100</f>
        <v>0</v>
      </c>
      <c r="T57" s="6"/>
      <c r="U57" s="6"/>
      <c r="V57" s="6">
        <f t="shared" ref="V57:V62" si="3">SUM(D57:T57)</f>
        <v>2.1256986628885239</v>
      </c>
    </row>
    <row r="58" spans="1:22">
      <c r="B58" s="1">
        <v>5</v>
      </c>
      <c r="C58" s="6">
        <f>(AVERAGE(L8,O8,R8)/AVERAGE(L25,O25,R25))*100</f>
        <v>98.13860672583111</v>
      </c>
      <c r="D58" s="6">
        <f>(AVERAGE(L9,O9,R9)/AVERAGE(L25,O25,R25))*100</f>
        <v>1.8613932741688939</v>
      </c>
      <c r="E58" s="6">
        <f>(AVERAGE(L10,O10,R10)/AVERAGE(L25,O25,R25))*100</f>
        <v>0</v>
      </c>
      <c r="F58" s="6">
        <f>(AVERAGE(L11,O11,R11)/AVERAGE(L25,O25,R25))*100</f>
        <v>0</v>
      </c>
      <c r="G58" s="6">
        <f>(AVERAGE($L12,$O12,$R12)/AVERAGE($L$25,$O$25,$R$25))*100</f>
        <v>0</v>
      </c>
      <c r="H58" s="6">
        <f>(AVERAGE($L13,$O13,$R13)/AVERAGE($L$25,$O$25,$R$25))*100</f>
        <v>0</v>
      </c>
      <c r="I58" s="6">
        <f>(AVERAGE($L14,$O14,$R14)/AVERAGE($L$25,$O$25,$R$25))*100</f>
        <v>0</v>
      </c>
      <c r="J58" s="6">
        <f>(AVERAGE($L15,$O15,$R15)/AVERAGE($L$25,$O$25,$R$25))*100</f>
        <v>0</v>
      </c>
      <c r="K58" s="6">
        <f>(AVERAGE($L16,$O16,$R16)/AVERAGE($L$25,$O$25,$R$25))*100</f>
        <v>0</v>
      </c>
      <c r="L58" s="6">
        <f>(AVERAGE($L17,$O17,$R17)/AVERAGE($L$25,$O$25,$R$25))*100</f>
        <v>0</v>
      </c>
      <c r="M58" s="6">
        <f>(AVERAGE($L18,$O18,$R18)/AVERAGE($L$25,$O$25,$R$25))*100</f>
        <v>0</v>
      </c>
      <c r="N58" s="6">
        <f>(AVERAGE($L19,$O19,$R19)/AVERAGE($L$25,$O$25,$R$25))*100</f>
        <v>0</v>
      </c>
      <c r="O58" s="6">
        <f>(AVERAGE($L20,$O20,$R20)/AVERAGE($L$25,$O$25,$R$25))*100</f>
        <v>0</v>
      </c>
      <c r="P58" s="6">
        <f>(AVERAGE($L21,$O21,$R21)/AVERAGE($L$25,$O$25,$R$25))*100</f>
        <v>0</v>
      </c>
      <c r="Q58" s="6">
        <f>(AVERAGE($L22,$O22,$R22)/AVERAGE($L$25,$O$25,$R$25))*100</f>
        <v>0</v>
      </c>
      <c r="R58" s="6">
        <f>(AVERAGE($L23,$O23,$R23)/AVERAGE($L$25,$O$25,$R$25))*100</f>
        <v>0</v>
      </c>
      <c r="S58" s="6">
        <f>(AVERAGE($L24,$O24,$R24)/AVERAGE($L$25,$O$25,$R$25))*100</f>
        <v>0</v>
      </c>
      <c r="T58" s="6"/>
      <c r="U58" s="6"/>
      <c r="V58" s="6">
        <f t="shared" si="3"/>
        <v>1.8613932741688939</v>
      </c>
    </row>
    <row r="59" spans="1:22">
      <c r="B59" s="1">
        <v>15</v>
      </c>
      <c r="C59" s="6">
        <f>(AVERAGE(U8,X8,AA8)/AVERAGE(U25,X25,AA25))*100</f>
        <v>98.339015136994078</v>
      </c>
      <c r="D59" s="6">
        <f>(AVERAGE(U9,X9,AA9)/AVERAGE(U25,X25,AA25))*100</f>
        <v>1.6609848630059407</v>
      </c>
      <c r="E59" s="6">
        <f>(AVERAGE(U10,X10,AA10)/AVERAGE(U25,X25,AA25))*100</f>
        <v>0</v>
      </c>
      <c r="F59" s="6">
        <f>(AVERAGE(U11,X11,AA11)/AVERAGE(U25,X25,AA25))*100</f>
        <v>0</v>
      </c>
      <c r="G59" s="6">
        <f>(AVERAGE($U12,$X12,$AA12)/AVERAGE($U$25,$X$25,$AA$25))*100</f>
        <v>0</v>
      </c>
      <c r="H59" s="6">
        <f>(AVERAGE($U13,$X13,$AA13)/AVERAGE($U$25,$X$25,$AA$25))*100</f>
        <v>0</v>
      </c>
      <c r="I59" s="6">
        <f>(AVERAGE($U14,$X14,$AA14)/AVERAGE($U$25,$X$25,$AA$25))*100</f>
        <v>0</v>
      </c>
      <c r="J59" s="6">
        <f>(AVERAGE($U15,$X15,$AA15)/AVERAGE($U$25,$X$25,$AA$25))*100</f>
        <v>0</v>
      </c>
      <c r="K59" s="6">
        <f>(AVERAGE($U16,$X16,$AA16)/AVERAGE($U$25,$X$25,$AA$25))*100</f>
        <v>0</v>
      </c>
      <c r="L59" s="6">
        <f>(AVERAGE($U17,$X17,$AA17)/AVERAGE($U$25,$X$25,$AA$25))*100</f>
        <v>0</v>
      </c>
      <c r="M59" s="6">
        <f>(AVERAGE($U18,$X18,$AA18)/AVERAGE($U$25,$X$25,$AA$25))*100</f>
        <v>0</v>
      </c>
      <c r="N59" s="6">
        <f>(AVERAGE($U19,$X19,$AA19)/AVERAGE($U$25,$X$25,$AA$25))*100</f>
        <v>0</v>
      </c>
      <c r="O59" s="6">
        <f>(AVERAGE($U20,$X20,$AA20)/AVERAGE($U$25,$X$25,$AA$25))*100</f>
        <v>0</v>
      </c>
      <c r="P59" s="6">
        <f>(AVERAGE($U21,$X21,$AA21)/AVERAGE($U$25,$X$25,$AA$25))*100</f>
        <v>0</v>
      </c>
      <c r="Q59" s="6">
        <f>(AVERAGE($U22,$X22,$AA22)/AVERAGE($U$25,$X$25,$AA$25))*100</f>
        <v>0</v>
      </c>
      <c r="R59" s="6">
        <f>(AVERAGE($U23,$X23,$AA23)/AVERAGE($U$25,$X$25,$AA$25))*100</f>
        <v>0</v>
      </c>
      <c r="S59" s="6">
        <f>(AVERAGE($U24,$X24,$AA24)/AVERAGE($U$25,$X$25,$AA$25))*100</f>
        <v>0</v>
      </c>
      <c r="T59" s="6"/>
      <c r="U59" s="6"/>
      <c r="V59" s="6">
        <f t="shared" si="3"/>
        <v>1.6609848630059407</v>
      </c>
    </row>
    <row r="60" spans="1:22">
      <c r="B60" s="1">
        <v>30</v>
      </c>
      <c r="C60" s="6">
        <f>(AVERAGE(AD8,AG8,AJ8)/AVERAGE(AD25,AG25,AJ25))*100</f>
        <v>97.726549242374062</v>
      </c>
      <c r="D60" s="6">
        <f>(AVERAGE(AD9,AG9,AJ9)/AVERAGE(AD25,AG25,AJ25))*100</f>
        <v>2.2734507576259446</v>
      </c>
      <c r="E60" s="6">
        <f>(AVERAGE(AD10,AG10,AJ10)/AVERAGE(AD25,AG25,AJ25))*100</f>
        <v>0</v>
      </c>
      <c r="F60" s="6">
        <f>(AVERAGE(AD11,AG11,AJ11)/AVERAGE(AD25,AG25,AJ25))*100</f>
        <v>0</v>
      </c>
      <c r="G60" s="6">
        <f>(AVERAGE($AD12,$AG12,$AJ12)/AVERAGE($AD$25,$AG$25,$AJ$25))*100</f>
        <v>0</v>
      </c>
      <c r="H60" s="6">
        <f>(AVERAGE($AD13,$AG13,$AJ13)/AVERAGE($AD$25,$AG$25,$AJ$25))*100</f>
        <v>0</v>
      </c>
      <c r="I60" s="6">
        <f>(AVERAGE($AD14,$AG14,$AJ14)/AVERAGE($AD$25,$AG$25,$AJ$25))*100</f>
        <v>0</v>
      </c>
      <c r="J60" s="6">
        <f>(AVERAGE($AD15,$AG15,$AJ15)/AVERAGE($AD$25,$AG$25,$AJ$25))*100</f>
        <v>0</v>
      </c>
      <c r="K60" s="6">
        <f>(AVERAGE($AD16,$AG16,$AJ16)/AVERAGE($AD$25,$AG$25,$AJ$25))*100</f>
        <v>0</v>
      </c>
      <c r="L60" s="6">
        <f>(AVERAGE($AD17,$AG17,$AJ17)/AVERAGE($AD$25,$AG$25,$AJ$25))*100</f>
        <v>0</v>
      </c>
      <c r="M60" s="6">
        <f>(AVERAGE($AD18,$AG18,$AJ18)/AVERAGE($AD$25,$AG$25,$AJ$25))*100</f>
        <v>0</v>
      </c>
      <c r="N60" s="6">
        <f>(AVERAGE($AD19,$AG19,$AJ19)/AVERAGE($AD$25,$AG$25,$AJ$25))*100</f>
        <v>0</v>
      </c>
      <c r="O60" s="6">
        <f>(AVERAGE($AD20,$AG20,$AJ20)/AVERAGE($AD$25,$AG$25,$AJ$25))*100</f>
        <v>0</v>
      </c>
      <c r="P60" s="6">
        <f>(AVERAGE($AD21,$AG21,$AJ21)/AVERAGE($AD$25,$AG$25,$AJ$25))*100</f>
        <v>0</v>
      </c>
      <c r="Q60" s="6">
        <f>(AVERAGE($AD22,$AG22,$AJ22)/AVERAGE($AD$25,$AG$25,$AJ$25))*100</f>
        <v>0</v>
      </c>
      <c r="R60" s="6">
        <f>(AVERAGE($AD23,$AG23,$AJ23)/AVERAGE($AD$25,$AG$25,$AJ$25))*100</f>
        <v>0</v>
      </c>
      <c r="S60" s="6">
        <f>(AVERAGE($AD24,$AG24,$AJ24)/AVERAGE($AD$25,$AG$25,$AJ$25))*100</f>
        <v>0</v>
      </c>
      <c r="T60" s="6"/>
      <c r="U60" s="6"/>
      <c r="V60" s="6">
        <f t="shared" si="3"/>
        <v>2.2734507576259446</v>
      </c>
    </row>
    <row r="61" spans="1:22">
      <c r="B61" s="1">
        <v>60</v>
      </c>
      <c r="C61" s="6">
        <f>(AVERAGE(AM8,AP8,AS8)/AVERAGE(AM25,AP25,AS25))*100</f>
        <v>100</v>
      </c>
      <c r="D61" s="6">
        <f>(AVERAGE(AM9,AP9,AS9)/AVERAGE(AM25,AP25,AS25))*100</f>
        <v>0</v>
      </c>
      <c r="E61" s="6">
        <f>(AVERAGE(AM10,AP10,AS10)/AVERAGE(AM25,AP25,AS25))*100</f>
        <v>0</v>
      </c>
      <c r="F61" s="6">
        <f>(AVERAGE(AM11,AP11,AS11)/AVERAGE(AM25,AP25,AS25))*100</f>
        <v>0</v>
      </c>
      <c r="G61" s="6">
        <f>(AVERAGE($AM$12,$AP$12,$AS$12)/AVERAGE($AM$25,$AP$25,$AS$25))*100</f>
        <v>0</v>
      </c>
      <c r="H61" s="6">
        <f>(AVERAGE($AM$13,$AP$13,$AS$13)/AVERAGE($AM$25,$AP$25,$AS$25))*100</f>
        <v>0</v>
      </c>
      <c r="I61" s="6">
        <f>(AVERAGE($AM$14,$AP$14,$AS$14)/AVERAGE($AM$25,$AP$25,$AS$25))*100</f>
        <v>0</v>
      </c>
      <c r="J61" s="6">
        <f>(AVERAGE($AM$15,$AP$15,$AS$15)/AVERAGE($AM$25,$AP$25,$AS$25))*100</f>
        <v>0</v>
      </c>
      <c r="K61" s="6">
        <f>(AVERAGE($AM$16,$AP$16,$AS$16)/AVERAGE($AM$25,$AP$25,$AS$25))*100</f>
        <v>0</v>
      </c>
      <c r="L61" s="6">
        <f>(AVERAGE($AM$17,$AP$17,$AS$17)/AVERAGE($AM$25,$AP$25,$AS$25))*100</f>
        <v>0</v>
      </c>
      <c r="M61" s="6">
        <f>(AVERAGE($AM$18,$AP$18,$AS$18)/AVERAGE($AM$25,$AP$25,$AS$25))*100</f>
        <v>0</v>
      </c>
      <c r="N61" s="6">
        <f>(AVERAGE($AM$19,$AP$19,$AS$19)/AVERAGE($AM$25,$AP$25,$AS$25))*100</f>
        <v>0</v>
      </c>
      <c r="O61" s="6">
        <f>(AVERAGE($AM$20,$AP$20,$AS$20)/AVERAGE($AM$25,$AP$25,$AS$25))*100</f>
        <v>0</v>
      </c>
      <c r="P61" s="6">
        <f>(AVERAGE($AM$21,$AP$21,$AS$21)/AVERAGE($AM$25,$AP$25,$AS$25))*100</f>
        <v>0</v>
      </c>
      <c r="Q61" s="6">
        <f>(AVERAGE($AM$22,$AP$22,$AS$22)/AVERAGE($AM$25,$AP$25,$AS$25))*100</f>
        <v>0</v>
      </c>
      <c r="R61" s="6">
        <f>(AVERAGE($AM$23,$AP$23,$AS$23)/AVERAGE($AM$25,$AP$25,$AS$25))*100</f>
        <v>0</v>
      </c>
      <c r="S61" s="6">
        <f>(AVERAGE($AM$24,$AP$24,$AS$24)/AVERAGE($AM$25,$AP$25,$AS$25))*100</f>
        <v>0</v>
      </c>
      <c r="T61" s="6"/>
      <c r="U61" s="6"/>
      <c r="V61" s="6">
        <f t="shared" si="3"/>
        <v>0</v>
      </c>
    </row>
    <row r="62" spans="1:22">
      <c r="B62" s="1">
        <v>120</v>
      </c>
      <c r="C62" s="1">
        <f>(AVERAGE(AV8,AY8,BB8)/AVERAGE(AV25,AY25,BB25))*100</f>
        <v>97.852703192752543</v>
      </c>
      <c r="D62" s="1">
        <f>(AVERAGE(AV9,AY9,BB9)/AVERAGE(AV25,AY25,BB25))*100</f>
        <v>2.1472968072474621</v>
      </c>
      <c r="E62" s="1">
        <f>(AVERAGE(AV10,AY10,BB10)/AVERAGE(AV25,AY25,BB25))*100</f>
        <v>0</v>
      </c>
      <c r="F62" s="1">
        <f>(AVERAGE(AV11,AY11,BB11)/AVERAGE(AV25,AY25,BB25))*100</f>
        <v>0</v>
      </c>
      <c r="G62" s="1">
        <f>(AVERAGE($AV12,$AY12,$BB12)/AVERAGE($AV$25,$AY$25,$BB$25))*100</f>
        <v>0</v>
      </c>
      <c r="H62" s="1">
        <f>(AVERAGE($AV13,$AY13,$BB13)/AVERAGE($AV$25,$AY$25,$BB$25))*100</f>
        <v>0</v>
      </c>
      <c r="I62" s="1">
        <f>(AVERAGE($AV14,$AY14,$BB14)/AVERAGE($AV$25,$AY$25,$BB$25))*100</f>
        <v>0</v>
      </c>
      <c r="J62" s="1">
        <f>(AVERAGE($AV15,$AY15,$BB15)/AVERAGE($AV$25,$AY$25,$BB$25))*100</f>
        <v>0</v>
      </c>
      <c r="K62" s="1">
        <f>(AVERAGE($AV16,$AY16,$BB16)/AVERAGE($AV$25,$AY$25,$BB$25))*100</f>
        <v>0</v>
      </c>
      <c r="L62" s="1">
        <f>(AVERAGE($AV17,$AY17,$BB17)/AVERAGE($AV$25,$AY$25,$BB$25))*100</f>
        <v>0</v>
      </c>
      <c r="M62" s="1">
        <f>(AVERAGE($AV18,$AY18,$BB18)/AVERAGE($AV$25,$AY$25,$BB$25))*100</f>
        <v>0</v>
      </c>
      <c r="N62" s="1">
        <f>(AVERAGE($AV19,$AY19,$BB19)/AVERAGE($AV$25,$AY$25,$BB$25))*100</f>
        <v>0</v>
      </c>
      <c r="O62" s="1">
        <f>(AVERAGE($AV20,$AY20,$BB20)/AVERAGE($AV$25,$AY$25,$BB$25))*100</f>
        <v>0</v>
      </c>
      <c r="P62" s="1">
        <f>(AVERAGE($AV21,$AY21,$BB21)/AVERAGE($AV$25,$AY$25,$BB$25))*100</f>
        <v>0</v>
      </c>
      <c r="Q62" s="1">
        <f>(AVERAGE($AV22,$AY22,$BB22)/AVERAGE($AV$25,$AY$25,$BB$25))*100</f>
        <v>0</v>
      </c>
      <c r="R62" s="1">
        <f>(AVERAGE($AV23,$AY23,$BB23)/AVERAGE($AV$25,$AY$25,$BB$25))*100</f>
        <v>0</v>
      </c>
      <c r="S62" s="1">
        <f>(AVERAGE($AV24,$AY24,$BB24)/AVERAGE($AV$25,$AY$25,$BB$25))*100</f>
        <v>0</v>
      </c>
      <c r="V62" s="6">
        <f t="shared" si="3"/>
        <v>2.1472968072474621</v>
      </c>
    </row>
    <row r="63" spans="1:22">
      <c r="A63" s="1" t="s">
        <v>0</v>
      </c>
    </row>
    <row r="64" spans="1:22">
      <c r="B64" s="1" t="s">
        <v>25</v>
      </c>
      <c r="C64" s="4" t="s">
        <v>24</v>
      </c>
      <c r="D64" s="5" t="s">
        <v>23</v>
      </c>
      <c r="E64" s="5" t="s">
        <v>22</v>
      </c>
      <c r="F64" s="5" t="s">
        <v>21</v>
      </c>
      <c r="G64" s="5" t="s">
        <v>20</v>
      </c>
      <c r="H64" s="4" t="s">
        <v>19</v>
      </c>
      <c r="I64" s="4" t="s">
        <v>18</v>
      </c>
      <c r="J64" s="4" t="s">
        <v>17</v>
      </c>
      <c r="K64" s="4" t="s">
        <v>16</v>
      </c>
      <c r="L64" s="4" t="s">
        <v>15</v>
      </c>
      <c r="M64" s="4" t="s">
        <v>14</v>
      </c>
      <c r="N64" s="4" t="s">
        <v>13</v>
      </c>
      <c r="O64" s="4" t="s">
        <v>12</v>
      </c>
      <c r="P64" s="4" t="s">
        <v>11</v>
      </c>
      <c r="Q64" s="4" t="s">
        <v>10</v>
      </c>
      <c r="R64" s="4" t="s">
        <v>9</v>
      </c>
      <c r="S64" s="4" t="s">
        <v>8</v>
      </c>
      <c r="T64" s="4"/>
      <c r="U64" s="3"/>
      <c r="V64" s="3"/>
    </row>
    <row r="65" spans="1:22">
      <c r="B65" s="1">
        <v>0</v>
      </c>
      <c r="C65" s="8">
        <f>STDEV(((C8/C25)*100),((F8/F25)*100),((I8/I25)*100))</f>
        <v>1.6867897126027773</v>
      </c>
      <c r="D65" s="8">
        <f>STDEV(((C9/C25)*100),((F9/F25)*100),((I9/I25)*100))</f>
        <v>1.6867897126027818</v>
      </c>
      <c r="E65" s="8">
        <f>STDEV(((C10/C25)*100),((F10/F25)*100),((I10/I25)*100))</f>
        <v>0</v>
      </c>
      <c r="F65" s="8">
        <f>STDEV(((C11/C25)*100),((F11/F25)*100),((I11/I25)*100))</f>
        <v>0</v>
      </c>
      <c r="G65" s="8">
        <f>STDEV((($C12/$C$25)*100),(($F12/$F$25)*100),(($I12/$I$25)*100))</f>
        <v>0</v>
      </c>
      <c r="H65" s="8">
        <f>STDEV((($C13/$C$25)*100),(($F13/$F$25)*100),(($I13/$I$25)*100))</f>
        <v>0</v>
      </c>
      <c r="I65" s="8">
        <f>STDEV((($C14/$C$25)*100),(($F14/$F$25)*100),(($I14/$I$25)*100))</f>
        <v>0</v>
      </c>
      <c r="J65" s="8">
        <f>STDEV((($C15/$C$25)*100),(($F15/$F$25)*100),(($I15/$I$25)*100))</f>
        <v>0</v>
      </c>
      <c r="K65" s="8">
        <f>STDEV((($C16/$C$25)*100),(($F16/$F$25)*100),(($I16/$I$25)*100))</f>
        <v>0</v>
      </c>
      <c r="L65" s="8">
        <f>STDEV((($C17/$C$25)*100),(($F17/$F$25)*100),(($I17/$I$25)*100))</f>
        <v>0</v>
      </c>
      <c r="M65" s="8">
        <f>STDEV((($C18/$C$25)*100),(($F18/$F$25)*100),(($I18/$I$25)*100))</f>
        <v>0</v>
      </c>
      <c r="N65" s="8">
        <f>STDEV((($C19/$C$25)*100),(($F19/$F$25)*100),(($I19/$I$25)*100))</f>
        <v>0</v>
      </c>
      <c r="O65" s="8">
        <f>STDEV((($C20/$C$25)*100),(($F20/$F$25)*100),(($I20/$I$25)*100))</f>
        <v>0</v>
      </c>
      <c r="P65" s="8">
        <f>STDEV((($C21/$C$25)*100),(($F21/$F$25)*100),(($I21/$I$25)*100))</f>
        <v>0</v>
      </c>
      <c r="Q65" s="8">
        <f>STDEV((($C22/$C$25)*100),(($F22/$F$25)*100),(($I22/$I$25)*100))</f>
        <v>0</v>
      </c>
      <c r="R65" s="8">
        <f>STDEV((($C12/$C$25)*100),(($F12/$F$25)*100),(($I12/$I$25)*100))</f>
        <v>0</v>
      </c>
      <c r="S65" s="8">
        <f>STDEV((($C12/$C$25)*100),(($F12/$F$25)*100),(($I12/$I$25)*100))</f>
        <v>0</v>
      </c>
      <c r="T65" s="3"/>
      <c r="U65" s="3"/>
      <c r="V65" s="3"/>
    </row>
    <row r="66" spans="1:22">
      <c r="B66" s="1">
        <v>5</v>
      </c>
      <c r="C66" s="1">
        <f>STDEV(((L8/L25)*100),((O8/O25)*100),((R8/R25)*100))</f>
        <v>2.3973035963373119</v>
      </c>
      <c r="D66" s="1">
        <f>STDEV(((L9/L25)*100),((O9/O25)*100),((R9/R25)*100))</f>
        <v>2.3973035963373142</v>
      </c>
      <c r="E66" s="8">
        <f>STDEV(((L10/L25)*100),((O10/O25)*100),((R10/R25)*100))</f>
        <v>0</v>
      </c>
      <c r="F66" s="8">
        <f>STDEV(((L11/L25)*100),((O11/O25)*100),((R11/R25)*100))</f>
        <v>0</v>
      </c>
      <c r="G66" s="8">
        <f>STDEV((($L12/$L$25)*100),(($O12/$O$25)*100),(($R12/$R$25)*100))</f>
        <v>0</v>
      </c>
      <c r="H66" s="8">
        <f>STDEV((($L13/$L$25)*100),(($O13/$O$25)*100),(($R13/$R$25)*100))</f>
        <v>0</v>
      </c>
      <c r="I66" s="8">
        <f>STDEV((($L14/$L$25)*100),(($O14/$O$25)*100),(($R14/$R$25)*100))</f>
        <v>0</v>
      </c>
      <c r="J66" s="8">
        <f>STDEV((($L15/$L$25)*100),(($O15/$O$25)*100),(($R15/$R$25)*100))</f>
        <v>0</v>
      </c>
      <c r="K66" s="8">
        <f>STDEV((($L16/$L$25)*100),(($O16/$O$25)*100),(($R16/$R$25)*100))</f>
        <v>0</v>
      </c>
      <c r="L66" s="8">
        <f>STDEV((($L17/$L$25)*100),(($O17/$O$25)*100),(($R17/$R$25)*100))</f>
        <v>0</v>
      </c>
      <c r="M66" s="8">
        <f>STDEV((($L18/$L$25)*100),(($O18/$O$25)*100),(($R18/$R$25)*100))</f>
        <v>0</v>
      </c>
      <c r="N66" s="8">
        <f>STDEV((($L19/$L$25)*100),(($O19/$O$25)*100),(($R19/$R$25)*100))</f>
        <v>0</v>
      </c>
      <c r="O66" s="8">
        <f>STDEV((($L20/$L$25)*100),(($O20/$O$25)*100),(($R20/$R$25)*100))</f>
        <v>0</v>
      </c>
      <c r="P66" s="8">
        <f>STDEV((($L21/$L$25)*100),(($O21/$O$25)*100),(($R21/$R$25)*100))</f>
        <v>0</v>
      </c>
      <c r="Q66" s="8">
        <f>STDEV((($L22/$L$25)*100),(($O22/$O$25)*100),(($R22/$R$25)*100))</f>
        <v>0</v>
      </c>
      <c r="R66" s="8">
        <f>STDEV((($L12/$L$25)*100),(($O12/$O$25)*100),(($R12/$R$25)*100))</f>
        <v>0</v>
      </c>
      <c r="S66" s="8">
        <f>STDEV((($L12/$L$25)*100),(($O12/$O$25)*100),(($R12/$R$25)*100))</f>
        <v>0</v>
      </c>
      <c r="T66" s="3"/>
      <c r="U66" s="3"/>
      <c r="V66" s="3"/>
    </row>
    <row r="67" spans="1:22">
      <c r="B67" s="1">
        <v>15</v>
      </c>
      <c r="C67" s="1">
        <f>STDEV(((U8/U25)*100),((X8/X25)*100),((AA8/AA25)*100))</f>
        <v>2.3539871700015289</v>
      </c>
      <c r="D67" s="1">
        <f>STDEV(((U9/U25)*100),((X9/X25)*100),((AA9/AA25)*100))</f>
        <v>2.3539871700015298</v>
      </c>
      <c r="E67" s="8">
        <f>STDEV(((U10/U25)*100),((X10/X25)*100),((AA10/AA25)*100))</f>
        <v>0</v>
      </c>
      <c r="F67" s="8">
        <f>STDEV(((U11/U25)*100),((X11/X25)*100),((AA11/AA25)*100))</f>
        <v>0</v>
      </c>
      <c r="G67" s="8">
        <f>STDEV((($U12/$U$25)*100),(($X12/$X$25)*100),(($AA12/$AA$25)*100))</f>
        <v>0</v>
      </c>
      <c r="H67" s="8">
        <f>STDEV((($U13/$U$25)*100),(($X13/$X$25)*100),(($AA13/$AA$25)*100))</f>
        <v>0</v>
      </c>
      <c r="I67" s="8">
        <f>STDEV((($U14/$U$25)*100),(($X14/$X$25)*100),(($AA14/$AA$25)*100))</f>
        <v>0</v>
      </c>
      <c r="J67" s="8">
        <f>STDEV((($U15/$U$25)*100),(($X15/$X$25)*100),(($AA15/$AA$25)*100))</f>
        <v>0</v>
      </c>
      <c r="K67" s="8">
        <f>STDEV((($U16/$U$25)*100),(($X16/$X$25)*100),(($AA16/$AA$25)*100))</f>
        <v>0</v>
      </c>
      <c r="L67" s="8">
        <f>STDEV((($U17/$U$25)*100),(($X17/$X$25)*100),(($AA17/$AA$25)*100))</f>
        <v>0</v>
      </c>
      <c r="M67" s="8">
        <f>STDEV((($U18/$U$25)*100),(($X18/$X$25)*100),(($AA18/$AA$25)*100))</f>
        <v>0</v>
      </c>
      <c r="N67" s="8">
        <f>STDEV((($U19/$U$25)*100),(($X19/$X$25)*100),(($AA19/$AA$25)*100))</f>
        <v>0</v>
      </c>
      <c r="O67" s="8">
        <f>STDEV((($U20/$U$25)*100),(($X20/$X$25)*100),(($AA20/$AA$25)*100))</f>
        <v>0</v>
      </c>
      <c r="P67" s="8">
        <f>STDEV((($U21/$U$25)*100),(($X21/$X$25)*100),(($AA21/$AA$25)*100))</f>
        <v>0</v>
      </c>
      <c r="Q67" s="8">
        <f>STDEV((($U22/$U$25)*100),(($X22/$X$25)*100),(($AA22/$AA$25)*100))</f>
        <v>0</v>
      </c>
      <c r="R67" s="8">
        <f>STDEV((($U12/$U$25)*100),(($X12/$X$25)*100),(($AA12/$AA$25)*100))</f>
        <v>0</v>
      </c>
      <c r="S67" s="8">
        <f>STDEV((($U12/$U$25)*100),(($X12/$X$25)*100),(($AA12/$AA$25)*100))</f>
        <v>0</v>
      </c>
      <c r="T67" s="3"/>
      <c r="U67" s="3"/>
      <c r="V67" s="3"/>
    </row>
    <row r="68" spans="1:22">
      <c r="B68" s="1">
        <v>30</v>
      </c>
      <c r="C68" s="1">
        <f>STDEV(((AD8/AD25)*100),((AG8/AG25)*100),((AJ8/AJ25)*100))</f>
        <v>2.5165251915413602</v>
      </c>
      <c r="D68" s="1">
        <f>STDEV(((AD9/AD25)*100),((AG9/AG25)*100),((AJ9/AJ25)*100))</f>
        <v>2.516525191541358</v>
      </c>
      <c r="E68" s="8">
        <f>STDEV(((AD10/AD25)*100),((AG10/AG25)*100),((AJ10/AJ25)*100))</f>
        <v>0</v>
      </c>
      <c r="F68" s="8">
        <f>STDEV(((AD11/AD25)*100),((AG11/AG25)*100),((AJ11/AJ25)*100))</f>
        <v>0</v>
      </c>
      <c r="G68" s="8">
        <f>STDEV((($AD12/$AD$25)*100),(($AG12/$AG$25)*100),(($AJ12/$AJ$25)*100))</f>
        <v>0</v>
      </c>
      <c r="H68" s="8">
        <f>STDEV((($AD13/$AD$25)*100),(($AG13/$AG$25)*100),(($AJ13/$AJ$25)*100))</f>
        <v>0</v>
      </c>
      <c r="I68" s="8">
        <f>STDEV((($AD14/$AD$25)*100),(($AG14/$AG$25)*100),(($AJ14/$AJ$25)*100))</f>
        <v>0</v>
      </c>
      <c r="J68" s="8">
        <f>STDEV((($AD15/$AD$25)*100),(($AG15/$AG$25)*100),(($AJ15/$AJ$25)*100))</f>
        <v>0</v>
      </c>
      <c r="K68" s="8">
        <f>STDEV((($AD16/$AD$25)*100),(($AG16/$AG$25)*100),(($AJ16/$AJ$25)*100))</f>
        <v>0</v>
      </c>
      <c r="L68" s="8">
        <f>STDEV((($AD17/$AD$25)*100),(($AG17/$AG$25)*100),(($AJ17/$AJ$25)*100))</f>
        <v>0</v>
      </c>
      <c r="M68" s="8">
        <f>STDEV((($AD18/$AD$25)*100),(($AG18/$AG$25)*100),(($AJ18/$AJ$25)*100))</f>
        <v>0</v>
      </c>
      <c r="N68" s="8">
        <f>STDEV((($AD19/$AD$25)*100),(($AG19/$AG$25)*100),(($AJ19/$AJ$25)*100))</f>
        <v>0</v>
      </c>
      <c r="O68" s="8">
        <f>STDEV((($AD20/$AD$25)*100),(($AG20/$AG$25)*100),(($AJ20/$AJ$25)*100))</f>
        <v>0</v>
      </c>
      <c r="P68" s="8">
        <f>STDEV((($AD21/$AD$25)*100),(($AG21/$AG$25)*100),(($AJ21/$AJ$25)*100))</f>
        <v>0</v>
      </c>
      <c r="Q68" s="8">
        <f>STDEV((($AD22/$AD$25)*100),(($AG22/$AG$25)*100),(($AJ22/$AJ$25)*100))</f>
        <v>0</v>
      </c>
      <c r="R68" s="8">
        <f>STDEV((($AD12/$AD$25)*100),(($AG12/$AG$25)*100),(($AJ12/$AJ$25)*100))</f>
        <v>0</v>
      </c>
      <c r="S68" s="8">
        <f>STDEV((($AD12/$AD$25)*100),(($AG12/$AG$25)*100),(($AJ12/$AJ$25)*100))</f>
        <v>0</v>
      </c>
      <c r="T68" s="3"/>
      <c r="U68" s="3"/>
      <c r="V68" s="3"/>
    </row>
    <row r="69" spans="1:22">
      <c r="B69" s="1">
        <v>60</v>
      </c>
      <c r="C69" s="1">
        <f>STDEV(((AM8/AM25)*100),((AP8/AP25)*100),((AS8/AS25)*100))</f>
        <v>0</v>
      </c>
      <c r="D69" s="1">
        <f>STDEV(((AM9/AM25)*100),((AP9/AP25)*100),((AS9/AS25)*100))</f>
        <v>0</v>
      </c>
      <c r="E69" s="8">
        <f>STDEV(((AM10/AM25)*100),((AP10/AP25)*100),((AS10/AS25)*100))</f>
        <v>0</v>
      </c>
      <c r="F69" s="8">
        <f>STDEV(((AM11/AM25)*100),((AP11/AP25)*100),((AS11/AS25)*100))</f>
        <v>0</v>
      </c>
      <c r="G69" s="8">
        <f>STDEV((($AM12/$AM$25)*100),(($AP12/$AP$25)*100),(($AS12/$AS$25)*100))</f>
        <v>0</v>
      </c>
      <c r="H69" s="8">
        <f>STDEV((($AM13/$AM$25)*100),(($AP13/$AP$25)*100),(($AS13/$AS$25)*100))</f>
        <v>0</v>
      </c>
      <c r="I69" s="8">
        <f>STDEV((($AM14/$AM$25)*100),(($AP14/$AP$25)*100),(($AS14/$AS$25)*100))</f>
        <v>0</v>
      </c>
      <c r="J69" s="8">
        <f>STDEV((($AM15/$AM$25)*100),(($AP15/$AP$25)*100),(($AS15/$AS$25)*100))</f>
        <v>0</v>
      </c>
      <c r="K69" s="8">
        <f>STDEV((($AM16/$AM$25)*100),(($AP16/$AP$25)*100),(($AS16/$AS$25)*100))</f>
        <v>0</v>
      </c>
      <c r="L69" s="8">
        <f>STDEV((($AM17/$AM$25)*100),(($AP17/$AP$25)*100),(($AS17/$AS$25)*100))</f>
        <v>0</v>
      </c>
      <c r="M69" s="8">
        <f>STDEV((($AM18/$AM$25)*100),(($AP18/$AP$25)*100),(($AS18/$AS$25)*100))</f>
        <v>0</v>
      </c>
      <c r="N69" s="8">
        <f>STDEV((($AM19/$AM$25)*100),(($AP19/$AP$25)*100),(($AS19/$AS$25)*100))</f>
        <v>0</v>
      </c>
      <c r="O69" s="8">
        <f>STDEV((($AM20/$AM$25)*100),(($AP20/$AP$25)*100),(($AS20/$AS$25)*100))</f>
        <v>0</v>
      </c>
      <c r="P69" s="8">
        <f>STDEV((($AM21/$AM$25)*100),(($AP21/$AP$25)*100),(($AS21/$AS$25)*100))</f>
        <v>0</v>
      </c>
      <c r="Q69" s="8">
        <f>STDEV((($AM22/$AM$25)*100),(($AP22/$AP$25)*100),(($AS22/$AS$25)*100))</f>
        <v>0</v>
      </c>
      <c r="R69" s="8">
        <f>STDEV((($AM12/$AM$25)*100),(($AP12/$AP$25)*100),(($AS12/$AS$25)*100))</f>
        <v>0</v>
      </c>
      <c r="S69" s="8">
        <f>STDEV((($AM12/$AM$25)*100),(($AP12/$AP$25)*100),(($AS12/$AS$25)*100))</f>
        <v>0</v>
      </c>
      <c r="T69" s="3"/>
      <c r="U69" s="3"/>
      <c r="V69" s="3"/>
    </row>
    <row r="70" spans="1:22">
      <c r="B70" s="1">
        <v>120</v>
      </c>
      <c r="C70" s="1">
        <f>STDEV(((AV8/AV25)*100),((AY8/AY25)*100),((BB8/BB25)*100))</f>
        <v>1.607268099676697</v>
      </c>
      <c r="D70" s="1">
        <f>STDEV(((AV9/AV25)*100),((AY9/AY25)*100),((BB9/BB25)*100))</f>
        <v>1.6072680996766937</v>
      </c>
      <c r="E70" s="8">
        <f>STDEV(((AV10/AV25)*100),((AY10/AY25)*100),((BB10/BB25)*100))</f>
        <v>0</v>
      </c>
      <c r="F70" s="8">
        <f>STDEV(((AV11/AV25)*100),((AY11/AY25)*100),((BB11/BB25)*100))</f>
        <v>0</v>
      </c>
      <c r="G70" s="8">
        <f>STDEV((($AV12/$AV$25)*100),(($AY12/$AY$25)*100),(($BB12/$BB$25)*100))</f>
        <v>0</v>
      </c>
      <c r="H70" s="8">
        <f>STDEV((($AV13/$AV$25)*100),(($AY13/$AY$25)*100),(($BB13/$BB$25)*100))</f>
        <v>0</v>
      </c>
      <c r="I70" s="8">
        <f>STDEV((($AV14/$AV$25)*100),(($AY14/$AY$25)*100),(($BB14/$BB$25)*100))</f>
        <v>0</v>
      </c>
      <c r="J70" s="8">
        <f>STDEV((($AV15/$AV$25)*100),(($AY15/$AY$25)*100),(($BB15/$BB$25)*100))</f>
        <v>0</v>
      </c>
      <c r="K70" s="8">
        <f>STDEV((($AV16/$AV$25)*100),(($AY16/$AY$25)*100),(($BB16/$BB$25)*100))</f>
        <v>0</v>
      </c>
      <c r="L70" s="8">
        <f>STDEV((($AV17/$AV$25)*100),(($AY17/$AY$25)*100),(($BB17/$BB$25)*100))</f>
        <v>0</v>
      </c>
      <c r="M70" s="8">
        <f>STDEV((($AV18/$AV$25)*100),(($AY18/$AY$25)*100),(($BB18/$BB$25)*100))</f>
        <v>0</v>
      </c>
      <c r="N70" s="8">
        <f>STDEV((($AV19/$AV$25)*100),(($AY19/$AY$25)*100),(($BB19/$BB$25)*100))</f>
        <v>0</v>
      </c>
      <c r="O70" s="8">
        <f>STDEV((($AV20/$AV$25)*100),(($AY20/$AY$25)*100),(($BB20/$BB$25)*100))</f>
        <v>0</v>
      </c>
      <c r="P70" s="8">
        <f>STDEV((($AV21/$AV$25)*100),(($AY21/$AY$25)*100),(($BB21/$BB$25)*100))</f>
        <v>0</v>
      </c>
      <c r="Q70" s="8">
        <f>STDEV((($AV22/$AV$25)*100),(($AY22/$AY$25)*100),(($BB22/$BB$25)*100))</f>
        <v>0</v>
      </c>
      <c r="R70" s="8">
        <f>STDEV((($AV12/$AV$25)*100),(($AY12/$AY$25)*100),(($BB12/$BB$25)*100))</f>
        <v>0</v>
      </c>
      <c r="S70" s="8">
        <f>STDEV((($AV12/$AV$25)*100),(($AY12/$AY$25)*100),(($BB12/$BB$25)*100))</f>
        <v>0</v>
      </c>
      <c r="T70" s="3"/>
      <c r="U70" s="3"/>
      <c r="V70" s="3"/>
    </row>
    <row r="71" spans="1:22"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:22">
      <c r="A72" s="1" t="s">
        <v>7</v>
      </c>
      <c r="B72" s="1" t="s">
        <v>6</v>
      </c>
      <c r="C72" s="3" t="s">
        <v>5</v>
      </c>
      <c r="D72" s="3" t="s">
        <v>4</v>
      </c>
      <c r="E72" s="3" t="s">
        <v>3</v>
      </c>
      <c r="F72" s="3" t="s">
        <v>2</v>
      </c>
    </row>
    <row r="73" spans="1:22">
      <c r="A73" s="1" t="s">
        <v>1</v>
      </c>
      <c r="B73" s="1">
        <f>(AVERAGE(L25,O25,R25)/AVERAGE(C25,F25,I25))</f>
        <v>2.2674056674531311</v>
      </c>
      <c r="C73" s="1">
        <f>(AVERAGE(U25,X25,AA25)/AVERAGE(C25,F25,I25))</f>
        <v>2.9956447997965925</v>
      </c>
      <c r="D73" s="1">
        <f>(AVERAGE(AD25,AG25,AJ25)/AVERAGE(C25,F25,I25))</f>
        <v>0.32812239868454757</v>
      </c>
      <c r="E73" s="2">
        <f>AVERAGE(AM25,AP25,AS25)/AVERAGE(C25,F25,I25)</f>
        <v>0.4840093863510968</v>
      </c>
      <c r="F73" s="1">
        <f>(AVERAGE(AV25,AY25,BB25)/AVERAGE(C25,F25,I25))</f>
        <v>1.8316994298805058</v>
      </c>
    </row>
    <row r="74" spans="1:22">
      <c r="A74" s="1" t="s">
        <v>0</v>
      </c>
      <c r="B74" s="1">
        <f>STDEV((L25/C25),(O25/F25),(R25/I25))</f>
        <v>0.84469108314652785</v>
      </c>
      <c r="C74" s="1">
        <f>STDEV((U25/C25),(X25/F25),(AA25/I25))</f>
        <v>6.1453570695637074</v>
      </c>
      <c r="D74" s="1">
        <f>STDEV((AD25/C25),(AG25/F25),(AJ25/I25))</f>
        <v>0.92591510899077722</v>
      </c>
      <c r="E74" s="1">
        <f>STDEV((AM25/C25),(AP25/F25),(AS25/I25))</f>
        <v>0.56914593056904217</v>
      </c>
      <c r="F74" s="1">
        <f>STDEV((AV25/C25),(AY25/F25),(BB25/I25))</f>
        <v>5.3873274543987044</v>
      </c>
    </row>
    <row r="76" spans="1:22">
      <c r="A76" s="7" t="s">
        <v>28</v>
      </c>
    </row>
    <row r="77" spans="1:22">
      <c r="A77" s="1" t="s">
        <v>27</v>
      </c>
    </row>
    <row r="78" spans="1:22">
      <c r="B78" s="1" t="s">
        <v>25</v>
      </c>
      <c r="C78" s="4" t="s">
        <v>24</v>
      </c>
      <c r="D78" s="5" t="s">
        <v>23</v>
      </c>
      <c r="E78" s="5" t="s">
        <v>22</v>
      </c>
      <c r="F78" s="5" t="s">
        <v>21</v>
      </c>
      <c r="G78" s="5" t="s">
        <v>20</v>
      </c>
      <c r="H78" s="4" t="s">
        <v>19</v>
      </c>
      <c r="I78" s="4" t="s">
        <v>18</v>
      </c>
      <c r="J78" s="4" t="s">
        <v>17</v>
      </c>
      <c r="K78" s="4" t="s">
        <v>16</v>
      </c>
      <c r="L78" s="4" t="s">
        <v>15</v>
      </c>
      <c r="M78" s="4" t="s">
        <v>14</v>
      </c>
      <c r="N78" s="4" t="s">
        <v>13</v>
      </c>
      <c r="O78" s="4" t="s">
        <v>12</v>
      </c>
      <c r="P78" s="4" t="s">
        <v>11</v>
      </c>
      <c r="Q78" s="4" t="s">
        <v>10</v>
      </c>
      <c r="R78" s="4" t="s">
        <v>9</v>
      </c>
      <c r="S78" s="4" t="s">
        <v>8</v>
      </c>
      <c r="T78" s="4"/>
      <c r="V78" s="1" t="s">
        <v>26</v>
      </c>
    </row>
    <row r="79" spans="1:22">
      <c r="B79" s="1">
        <v>0</v>
      </c>
      <c r="C79" s="6">
        <f>(AVERAGE(D8,G8,J8)/AVERAGE(D25,G25,J25))*100</f>
        <v>92.872393017816947</v>
      </c>
      <c r="D79" s="6">
        <f>(AVERAGE(D9,G9,J9)/AVERAGE(D25,G25,J25))*100</f>
        <v>7.127606982183055</v>
      </c>
      <c r="E79" s="6">
        <f>(AVERAGE(D10,G10,J10)/AVERAGE(D25,G25,J25))*100</f>
        <v>0</v>
      </c>
      <c r="F79" s="6">
        <f>(AVERAGE(D11,G11,J11)/AVERAGE(D25,G25,J25))*100</f>
        <v>0</v>
      </c>
      <c r="G79" s="6">
        <f>(AVERAGE($D12,$G12,$J12)/AVERAGE($D25,$G25,$J25))*100</f>
        <v>0</v>
      </c>
      <c r="H79" s="6">
        <f>(AVERAGE($D13,$G13,$J13)/AVERAGE($D25,$G25,$J25))*100</f>
        <v>0</v>
      </c>
      <c r="I79" s="6">
        <f>(AVERAGE($D14,$G14,$J14)/AVERAGE($D25,$G25,$J25))*100</f>
        <v>0</v>
      </c>
      <c r="J79" s="6">
        <f>(AVERAGE($D15,$G15,$J15)/AVERAGE($D25,$G25,$J25))*100</f>
        <v>0</v>
      </c>
      <c r="K79" s="6">
        <f>(AVERAGE($D16,$G16,$J16)/AVERAGE($D25,$G25,$J25))*100</f>
        <v>0</v>
      </c>
      <c r="L79" s="6">
        <f>(AVERAGE($D17,$G17,$J17)/AVERAGE($D25,$G25,$J25))*100</f>
        <v>0</v>
      </c>
      <c r="M79" s="6">
        <f>(AVERAGE($D18,$G18,$J18)/AVERAGE($D25,$G25,$J25))*100</f>
        <v>0</v>
      </c>
      <c r="N79" s="6">
        <f>(AVERAGE($D19,$G19,$J19)/AVERAGE($D25,$G25,$J25))*100</f>
        <v>0</v>
      </c>
      <c r="O79" s="6">
        <f>(AVERAGE($D20,$G20,$J20)/AVERAGE($D25,$G25,$J25))*100</f>
        <v>0</v>
      </c>
      <c r="P79" s="6">
        <f>(AVERAGE($D21,$G21,$J21)/AVERAGE($D25,$G25,$J25))*100</f>
        <v>0</v>
      </c>
      <c r="Q79" s="6">
        <f>(AVERAGE($D22,$G22,$J22)/AVERAGE($D25,$G25,$J25))*100</f>
        <v>0</v>
      </c>
      <c r="R79" s="6">
        <f>(AVERAGE($D23,$G23,$J23)/AVERAGE($D25,$G25,$J25))*100</f>
        <v>0</v>
      </c>
      <c r="S79" s="6">
        <f>(AVERAGE($D24,$G24,$J24)/AVERAGE($D25,$G25,$J25))*100</f>
        <v>0</v>
      </c>
      <c r="T79" s="6"/>
      <c r="U79" s="6"/>
      <c r="V79" s="6">
        <f t="shared" ref="V79:V84" si="4">SUM(D79:T79)</f>
        <v>7.127606982183055</v>
      </c>
    </row>
    <row r="80" spans="1:22">
      <c r="B80" s="1">
        <v>5</v>
      </c>
      <c r="C80" s="6">
        <f>(AVERAGE(M8,P8,S8)/AVERAGE(M25,P25,S25))*100</f>
        <v>100</v>
      </c>
      <c r="D80" s="6">
        <f>(AVERAGE(M9,P9,S9)/AVERAGE(M25,P25,S25))*100</f>
        <v>0</v>
      </c>
      <c r="E80" s="6">
        <f>(AVERAGE(M10,P10,S10)/AVERAGE(M25,P25,S25))*100</f>
        <v>0</v>
      </c>
      <c r="F80" s="6">
        <f>(AVERAGE(M11,P11,S11)/AVERAGE(M25,P25,S25))*100</f>
        <v>0</v>
      </c>
      <c r="G80" s="6">
        <f>(AVERAGE($M12,$P12,$S12)/AVERAGE($M25,$P25,$S25))*100</f>
        <v>0</v>
      </c>
      <c r="H80" s="6">
        <f>(AVERAGE($M13,$P13,$S13)/AVERAGE($M25,$P25,$S25))*100</f>
        <v>0</v>
      </c>
      <c r="I80" s="6">
        <f>(AVERAGE($M14,$P14,$S14)/AVERAGE($M25,$P25,$S25))*100</f>
        <v>0</v>
      </c>
      <c r="J80" s="6">
        <f>(AVERAGE($M15,$P15,$S15)/AVERAGE($M25,$P25,$S25))*100</f>
        <v>0</v>
      </c>
      <c r="K80" s="6">
        <f>(AVERAGE($M16,$P16,$S16)/AVERAGE($M25,$P25,$S25))*100</f>
        <v>0</v>
      </c>
      <c r="L80" s="6">
        <f>(AVERAGE($M17,$P17,$S17)/AVERAGE($M25,$P25,$S25))*100</f>
        <v>0</v>
      </c>
      <c r="M80" s="6">
        <f>(AVERAGE($M18,$P18,$S18)/AVERAGE($M25,$P25,$S25))*100</f>
        <v>0</v>
      </c>
      <c r="N80" s="6">
        <f>(AVERAGE($M19,$P19,$S19)/AVERAGE($M25,$P25,$S25))*100</f>
        <v>0</v>
      </c>
      <c r="O80" s="6">
        <f>(AVERAGE($M20,$P20,$S20)/AVERAGE($M25,$P25,$S25))*100</f>
        <v>0</v>
      </c>
      <c r="P80" s="6">
        <f>(AVERAGE($M21,$P21,$S21)/AVERAGE($M25,$P25,$S25))*100</f>
        <v>0</v>
      </c>
      <c r="Q80" s="6">
        <f>(AVERAGE($M22,$P22,$S22)/AVERAGE($M25,$P25,$S25))*100</f>
        <v>0</v>
      </c>
      <c r="R80" s="6">
        <f>(AVERAGE($M23,$P23,$S23)/AVERAGE($M25,$P25,$S25))*100</f>
        <v>0</v>
      </c>
      <c r="S80" s="6">
        <f>(AVERAGE($M24,$P24,$S24)/AVERAGE($M25,$P25,$S25))*100</f>
        <v>0</v>
      </c>
      <c r="T80" s="6"/>
      <c r="U80" s="6"/>
      <c r="V80" s="6">
        <f t="shared" si="4"/>
        <v>0</v>
      </c>
    </row>
    <row r="81" spans="1:22">
      <c r="B81" s="1">
        <v>15</v>
      </c>
      <c r="C81" s="6">
        <f>(AVERAGE(V8,Y8,AB8)/AVERAGE(V25,Y25,AB25))*100</f>
        <v>100</v>
      </c>
      <c r="D81" s="6">
        <f>(AVERAGE(V9,Y9,AB9)/AVERAGE(V25,Y25,AB25))*100</f>
        <v>0</v>
      </c>
      <c r="E81" s="6">
        <f>(AVERAGE(V10,Y10,AB10)/AVERAGE(V25,Y25,AB25))*100</f>
        <v>0</v>
      </c>
      <c r="F81" s="6">
        <f>(AVERAGE(V11,Y11,AB11)/AVERAGE(V25,Y25,AB25))*100</f>
        <v>0</v>
      </c>
      <c r="G81" s="6">
        <f>(AVERAGE($V12,$Y12,$AB12)/AVERAGE($V25,$Y25,$AB25))*100</f>
        <v>0</v>
      </c>
      <c r="H81" s="6">
        <f>(AVERAGE($V13,$Y13,$AB13)/AVERAGE($V25,$Y25,$AB25))*100</f>
        <v>0</v>
      </c>
      <c r="I81" s="6">
        <f>(AVERAGE($V14,$Y14,$AB14)/AVERAGE($V25,$Y25,$AB25))*100</f>
        <v>0</v>
      </c>
      <c r="J81" s="6">
        <f>(AVERAGE($V15,$Y15,$AB15)/AVERAGE($V25,$Y25,$AB25))*100</f>
        <v>0</v>
      </c>
      <c r="K81" s="6">
        <f>(AVERAGE($V16,$Y16,$AB16)/AVERAGE($V25,$Y25,$AB25))*100</f>
        <v>0</v>
      </c>
      <c r="L81" s="6">
        <f>(AVERAGE($V17,$Y17,$AB17)/AVERAGE($V25,$Y25,$AB25))*100</f>
        <v>0</v>
      </c>
      <c r="M81" s="6">
        <f>(AVERAGE($V18,$Y18,$AB18)/AVERAGE($V25,$Y25,$AB25))*100</f>
        <v>0</v>
      </c>
      <c r="N81" s="6">
        <f>(AVERAGE($V19,$Y19,$AB19)/AVERAGE($V25,$Y25,$AB25))*100</f>
        <v>0</v>
      </c>
      <c r="O81" s="6">
        <f>(AVERAGE($V20,$Y20,$AB20)/AVERAGE($V25,$Y25,$AB25))*100</f>
        <v>0</v>
      </c>
      <c r="P81" s="6">
        <f>(AVERAGE($V21,$Y21,$AB21)/AVERAGE($V25,$Y25,$AB25))*100</f>
        <v>0</v>
      </c>
      <c r="Q81" s="6">
        <f>(AVERAGE($V22,$Y22,$AB22)/AVERAGE($V25,$Y25,$AB25))*100</f>
        <v>0</v>
      </c>
      <c r="R81" s="6">
        <f>(AVERAGE($V23,$Y23,$AB23)/AVERAGE($V25,$Y25,$AB25))*100</f>
        <v>0</v>
      </c>
      <c r="S81" s="6">
        <f>(AVERAGE($V24,$Y24,$AB24)/AVERAGE($V25,$Y25,$AB25))*100</f>
        <v>0</v>
      </c>
      <c r="T81" s="6"/>
      <c r="U81" s="6"/>
      <c r="V81" s="6">
        <f t="shared" si="4"/>
        <v>0</v>
      </c>
    </row>
    <row r="82" spans="1:22">
      <c r="B82" s="1">
        <v>30</v>
      </c>
      <c r="C82" s="6">
        <f>(AVERAGE(AE8,AH8,AK8)/AVERAGE(AE25,AH25,AK25))*100</f>
        <v>100</v>
      </c>
      <c r="D82" s="6">
        <f>(AVERAGE(AE9,AH9,AK9)/AVERAGE(AE25,AH25,AK25))*100</f>
        <v>0</v>
      </c>
      <c r="E82" s="6">
        <f>(AVERAGE(AE10,AH10,AK10)/AVERAGE(AE25,AH25,AK25))*100</f>
        <v>0</v>
      </c>
      <c r="F82" s="6">
        <f>(AVERAGE(AE11,AH11,AK11)/AVERAGE(AE25,AH25,AK25))*100</f>
        <v>0</v>
      </c>
      <c r="G82" s="6">
        <f>(AVERAGE($AE12,$AH12,$AK12)/AVERAGE($AE25,$AH25,$AK25))*100</f>
        <v>0</v>
      </c>
      <c r="H82" s="6">
        <f>(AVERAGE($AE13,$AH13,$AK13)/AVERAGE($AE25,$AH25,$AK25))*100</f>
        <v>0</v>
      </c>
      <c r="I82" s="6">
        <f>(AVERAGE($AE14,$AH14,$AK14)/AVERAGE($AE25,$AH25,$AK25))*100</f>
        <v>0</v>
      </c>
      <c r="J82" s="6">
        <f>(AVERAGE($AE15,$AH15,$AK15)/AVERAGE($AE25,$AH25,$AK25))*100</f>
        <v>0</v>
      </c>
      <c r="K82" s="6">
        <f>(AVERAGE($AE16,$AH16,$AK16)/AVERAGE($AE25,$AH25,$AK25))*100</f>
        <v>0</v>
      </c>
      <c r="L82" s="6">
        <f>(AVERAGE($AE17,$AH17,$AK17)/AVERAGE($AE25,$AH25,$AK25))*100</f>
        <v>0</v>
      </c>
      <c r="M82" s="6">
        <f>(AVERAGE($AE18,$AH18,$AK18)/AVERAGE($AE25,$AH25,$AK25))*100</f>
        <v>0</v>
      </c>
      <c r="N82" s="6">
        <f>(AVERAGE($AE19,$AH19,$AK19)/AVERAGE($AE25,$AH25,$AK25))*100</f>
        <v>0</v>
      </c>
      <c r="O82" s="6">
        <f>(AVERAGE($AE20,$AH20,$AK20)/AVERAGE($AE25,$AH25,$AK25))*100</f>
        <v>0</v>
      </c>
      <c r="P82" s="6">
        <f>(AVERAGE($AE21,$AH21,$AK21)/AVERAGE($AE25,$AH25,$AK25))*100</f>
        <v>0</v>
      </c>
      <c r="Q82" s="6">
        <f>(AVERAGE($AE22,$AH22,$AK22)/AVERAGE($AE25,$AH25,$AK25))*100</f>
        <v>0</v>
      </c>
      <c r="R82" s="6">
        <f>(AVERAGE($AE23,$AH23,$AK23)/AVERAGE($AE25,$AH25,$AK25))*100</f>
        <v>0</v>
      </c>
      <c r="S82" s="6">
        <f>(AVERAGE($AE24,$AH24,$AK24)/AVERAGE($AE25,$AH25,$AK25))*100</f>
        <v>0</v>
      </c>
      <c r="T82" s="6"/>
      <c r="U82" s="6"/>
      <c r="V82" s="6">
        <f t="shared" si="4"/>
        <v>0</v>
      </c>
    </row>
    <row r="83" spans="1:22">
      <c r="B83" s="1">
        <v>60</v>
      </c>
      <c r="C83" s="6">
        <f>(AVERAGE(AN8,AQ8,AT8)/AVERAGE(AN25,AQ25,AT25))*100</f>
        <v>98.094153326722122</v>
      </c>
      <c r="D83" s="6">
        <f>(AVERAGE(AN9,AQ9,AT9)/AVERAGE(AN25,AQ25,AT25))*100</f>
        <v>1.9058466732778625</v>
      </c>
      <c r="E83" s="6">
        <f>(AVERAGE(AN10,AQ10,AT10)/AVERAGE(AN25,AQ25,AT25))*100</f>
        <v>0</v>
      </c>
      <c r="F83" s="6">
        <f>(AVERAGE(AN11,AQ11,AT11)/AVERAGE(AN25,AQ25,AT25))*100</f>
        <v>0</v>
      </c>
      <c r="G83" s="6">
        <f>(AVERAGE($AN12,$AQ12,$AT12)/AVERAGE($AN25,$AQ25,$AT25))*100</f>
        <v>0</v>
      </c>
      <c r="H83" s="6">
        <f>(AVERAGE($AN13,$AQ13,$AT13)/AVERAGE($AN25,$AQ25,$AT25))*100</f>
        <v>0</v>
      </c>
      <c r="I83" s="6">
        <f>(AVERAGE($AN14,$AQ14,$AT14)/AVERAGE($AN25,$AQ25,$AT25))*100</f>
        <v>0</v>
      </c>
      <c r="J83" s="6">
        <f>(AVERAGE($AN15,$AQ15,$AT15)/AVERAGE($AN25,$AQ25,$AT25))*100</f>
        <v>0</v>
      </c>
      <c r="K83" s="6">
        <f>(AVERAGE($AN16,$AQ16,$AT16)/AVERAGE($AN25,$AQ25,$AT25))*100</f>
        <v>0</v>
      </c>
      <c r="L83" s="6">
        <f>(AVERAGE($AN17,$AQ17,$AT17)/AVERAGE($AN25,$AQ25,$AT25))*100</f>
        <v>0</v>
      </c>
      <c r="M83" s="6">
        <f>(AVERAGE($AN18,$AQ18,$AT18)/AVERAGE($AN25,$AQ25,$AT25))*100</f>
        <v>0</v>
      </c>
      <c r="N83" s="6">
        <f>(AVERAGE($AN19,$AQ19,$AT19)/AVERAGE($AN25,$AQ25,$AT25))*100</f>
        <v>0</v>
      </c>
      <c r="O83" s="6">
        <f>(AVERAGE($AN20,$AQ20,$AT20)/AVERAGE($AN25,$AQ25,$AT25))*100</f>
        <v>0</v>
      </c>
      <c r="P83" s="6">
        <f>(AVERAGE($AN21,$AQ21,$AT21)/AVERAGE($AN25,$AQ25,$AT25))*100</f>
        <v>0</v>
      </c>
      <c r="Q83" s="6">
        <f>(AVERAGE($AN22,$AQ22,$AT22)/AVERAGE($AN25,$AQ25,$AT25))*100</f>
        <v>0</v>
      </c>
      <c r="R83" s="6">
        <f>(AVERAGE($AN23,$AQ23,$AT23)/AVERAGE($AN25,$AQ25,$AT25))*100</f>
        <v>0</v>
      </c>
      <c r="S83" s="6">
        <f>(AVERAGE($AN24,$AQ24,$AT24)/AVERAGE($AN25,$AQ25,$AT25))*100</f>
        <v>0</v>
      </c>
      <c r="T83" s="6"/>
      <c r="U83" s="6"/>
      <c r="V83" s="6">
        <f t="shared" si="4"/>
        <v>1.9058466732778625</v>
      </c>
    </row>
    <row r="84" spans="1:22">
      <c r="B84" s="1">
        <v>120</v>
      </c>
      <c r="C84" s="1">
        <f>(AVERAGE(AW8,AZ8,BC8)/AVERAGE(AW25,AZ25,BC25))*100</f>
        <v>97.439441987741304</v>
      </c>
      <c r="D84" s="1">
        <f>(AVERAGE(AW9,AZ9,BC9)/AVERAGE(AW25,AZ25,BC25))*100</f>
        <v>2.560558012258709</v>
      </c>
      <c r="E84" s="1">
        <f>(AVERAGE(AW10,AZ10,BC10)/AVERAGE(AW25,AZ25,BC25))*100</f>
        <v>0</v>
      </c>
      <c r="F84" s="1">
        <f>(AVERAGE(AW11,AZ11,BC11)/AVERAGE(AW25,AZ25,BC25))*100</f>
        <v>0</v>
      </c>
      <c r="G84" s="1">
        <f>(AVERAGE($AW12,$AZ12,$BC12)/AVERAGE($AW25,$AZ25,$BC25))*100</f>
        <v>0</v>
      </c>
      <c r="H84" s="1">
        <f>(AVERAGE($AW13,$AZ13,$BC13)/AVERAGE($AW25,$AZ25,$BC25))*100</f>
        <v>0</v>
      </c>
      <c r="I84" s="1">
        <f>(AVERAGE($AW14,$AZ14,$BC14)/AVERAGE($AW25,$AZ25,$BC25))*100</f>
        <v>0</v>
      </c>
      <c r="J84" s="1">
        <f>(AVERAGE($AW15,$AZ15,$BC15)/AVERAGE($AW25,$AZ25,$BC25))*100</f>
        <v>0</v>
      </c>
      <c r="K84" s="1">
        <f>(AVERAGE($AW16,$AZ16,$BC16)/AVERAGE($AW25,$AZ25,$BC25))*100</f>
        <v>0</v>
      </c>
      <c r="L84" s="1">
        <f>(AVERAGE($AW17,$AZ17,$BC17)/AVERAGE($AW25,$AZ25,$BC25))*100</f>
        <v>0</v>
      </c>
      <c r="M84" s="1">
        <f>(AVERAGE($AW18,$AZ18,$BC18)/AVERAGE($AW25,$AZ25,$BC25))*100</f>
        <v>0</v>
      </c>
      <c r="N84" s="1">
        <f>(AVERAGE($AW19,$AZ19,$BC19)/AVERAGE($AW25,$AZ25,$BC25))*100</f>
        <v>0</v>
      </c>
      <c r="O84" s="1">
        <f>(AVERAGE($AW20,$AZ20,$BC20)/AVERAGE($AW25,$AZ25,$BC25))*100</f>
        <v>0</v>
      </c>
      <c r="P84" s="1">
        <f>(AVERAGE($AW21,$AZ21,$BC21)/AVERAGE($AW25,$AZ25,$BC25))*100</f>
        <v>0</v>
      </c>
      <c r="Q84" s="1">
        <f>(AVERAGE($AW22,$AZ22,$BC22)/AVERAGE($AW25,$AZ25,$BC25))*100</f>
        <v>0</v>
      </c>
      <c r="R84" s="1">
        <f>(AVERAGE($AW23,$AZ23,$BC23)/AVERAGE($AW25,$AZ25,$BC25))*100</f>
        <v>0</v>
      </c>
      <c r="S84" s="1">
        <f>(AVERAGE($AW24,$AZ24,$BC24)/AVERAGE($AW25,$AZ25,$BC25))*100</f>
        <v>0</v>
      </c>
      <c r="V84" s="6">
        <f t="shared" si="4"/>
        <v>2.560558012258709</v>
      </c>
    </row>
    <row r="85" spans="1:22">
      <c r="A85" s="1" t="s">
        <v>0</v>
      </c>
    </row>
    <row r="86" spans="1:22">
      <c r="B86" s="1" t="s">
        <v>25</v>
      </c>
      <c r="C86" s="4" t="s">
        <v>24</v>
      </c>
      <c r="D86" s="5" t="s">
        <v>23</v>
      </c>
      <c r="E86" s="5" t="s">
        <v>22</v>
      </c>
      <c r="F86" s="5" t="s">
        <v>21</v>
      </c>
      <c r="G86" s="5" t="s">
        <v>20</v>
      </c>
      <c r="H86" s="4" t="s">
        <v>19</v>
      </c>
      <c r="I86" s="4" t="s">
        <v>18</v>
      </c>
      <c r="J86" s="4" t="s">
        <v>17</v>
      </c>
      <c r="K86" s="4" t="s">
        <v>16</v>
      </c>
      <c r="L86" s="4" t="s">
        <v>15</v>
      </c>
      <c r="M86" s="4" t="s">
        <v>14</v>
      </c>
      <c r="N86" s="4" t="s">
        <v>13</v>
      </c>
      <c r="O86" s="4" t="s">
        <v>12</v>
      </c>
      <c r="P86" s="4" t="s">
        <v>11</v>
      </c>
      <c r="Q86" s="4" t="s">
        <v>10</v>
      </c>
      <c r="R86" s="4" t="s">
        <v>9</v>
      </c>
      <c r="S86" s="4" t="s">
        <v>8</v>
      </c>
      <c r="T86" s="4"/>
      <c r="U86" s="3"/>
      <c r="V86" s="3"/>
    </row>
    <row r="87" spans="1:22">
      <c r="B87" s="1">
        <v>0</v>
      </c>
      <c r="C87" s="1">
        <f>STDEV(((D8/D25)*100),((G8/G25)*100),((J8/J25)*100))</f>
        <v>3.9658905305399652</v>
      </c>
      <c r="D87" s="1">
        <f>STDEV(((D9/D25)*100),((G9/G25)*100),((J9/J25)*100))</f>
        <v>3.9658905305399728</v>
      </c>
      <c r="E87" s="1">
        <f>STDEV(((D10/D25)*100),((G10/G25)*100),((J10/J25)*100))</f>
        <v>0</v>
      </c>
      <c r="F87" s="1">
        <f>STDEV(((D11/D25)*100),((G11/G25)*100),((J11/J25)*100))</f>
        <v>0</v>
      </c>
      <c r="G87" s="1">
        <f>STDEV((($D12/$D25)*100),(($G12/$G25)*100),(($J12/$J25)*100))</f>
        <v>0</v>
      </c>
      <c r="H87" s="1">
        <f>STDEV((($D13/$D25)*100),(($G13/$G25)*100),(($J13/$J25)*100))</f>
        <v>0</v>
      </c>
      <c r="I87" s="1">
        <f>STDEV((($D14/$D25)*100),(($G14/$G25)*100),(($J14/$J25)*100))</f>
        <v>0</v>
      </c>
      <c r="J87" s="1">
        <f>STDEV((($D15/$D25)*100),(($G15/$G25)*100),(($J15/$J25)*100))</f>
        <v>0</v>
      </c>
      <c r="K87" s="1">
        <f>STDEV((($D16/$D25)*100),(($G16/$G25)*100),(($J16/$J25)*100))</f>
        <v>0</v>
      </c>
      <c r="L87" s="1">
        <f>STDEV((($D17/$D25)*100),(($G17/$G25)*100),(($J17/$J25)*100))</f>
        <v>0</v>
      </c>
      <c r="M87" s="1">
        <f>STDEV((($D18/$D25)*100),(($G18/$G25)*100),(($J18/$J25)*100))</f>
        <v>0</v>
      </c>
      <c r="N87" s="1">
        <f>STDEV((($D19/$D25)*100),(($G19/$G25)*100),(($J19/$J25)*100))</f>
        <v>0</v>
      </c>
      <c r="O87" s="1">
        <f>STDEV((($D20/$D25)*100),(($G20/$G25)*100),(($J20/$J25)*100))</f>
        <v>0</v>
      </c>
      <c r="P87" s="1">
        <f>STDEV((($D21/$D25)*100),(($G21/$G25)*100),(($J21/$J25)*100))</f>
        <v>0</v>
      </c>
      <c r="Q87" s="1">
        <f>STDEV((($D22/$D25)*100),(($G22/$G25)*100),(($J22/$J25)*100))</f>
        <v>0</v>
      </c>
      <c r="R87" s="1">
        <f>STDEV((($D23/$D25)*100),(($G23/$G25)*100),(($J23/$J25)*100))</f>
        <v>0</v>
      </c>
      <c r="S87" s="1">
        <f>STDEV((($D24/$D25)*100),(($G24/$G25)*100),(($J24/$J25)*100))</f>
        <v>0</v>
      </c>
      <c r="T87" s="3"/>
      <c r="U87" s="3"/>
      <c r="V87" s="3"/>
    </row>
    <row r="88" spans="1:22">
      <c r="B88" s="1">
        <v>5</v>
      </c>
      <c r="C88" s="1">
        <f>STDEV(((M8/M25)*100),((P8/P25)*100),((S8/S25)*100))</f>
        <v>0</v>
      </c>
      <c r="D88" s="1">
        <f>STDEV(((M9/M25)*100),((P9/P25)*100),((S9/S25)*100))</f>
        <v>0</v>
      </c>
      <c r="E88" s="1">
        <f>STDEV(((M10/M25)*100),((P10/P25)*100),((S10/S25)*100))</f>
        <v>0</v>
      </c>
      <c r="F88" s="1">
        <f>STDEV(((M11/M25)*100),((P11/P25)*100),((S11/S25)*100))</f>
        <v>0</v>
      </c>
      <c r="G88" s="1">
        <f>STDEV((($M12/$M25)*100),(($P12/$P25)*100),(($S12/$S25)*100))</f>
        <v>0</v>
      </c>
      <c r="H88" s="1">
        <f>STDEV((($M13/$M25)*100),(($P13/$P25)*100),(($S13/$S25)*100))</f>
        <v>0</v>
      </c>
      <c r="I88" s="1">
        <f>STDEV((($M14/$M25)*100),(($P14/$P25)*100),(($S14/$S25)*100))</f>
        <v>0</v>
      </c>
      <c r="J88" s="1">
        <f>STDEV((($M15/$M25)*100),(($P15/$P25)*100),(($S15/$S25)*100))</f>
        <v>0</v>
      </c>
      <c r="K88" s="1">
        <f>STDEV((($M16/$M25)*100),(($P16/$P25)*100),(($S16/$S25)*100))</f>
        <v>0</v>
      </c>
      <c r="L88" s="1">
        <f>STDEV((($M17/$M25)*100),(($P17/$P25)*100),(($S17/$S25)*100))</f>
        <v>0</v>
      </c>
      <c r="M88" s="1">
        <f>STDEV((($M18/$M25)*100),(($P18/$P25)*100),(($S18/$S25)*100))</f>
        <v>0</v>
      </c>
      <c r="N88" s="1">
        <f>STDEV((($M19/$M25)*100),(($P19/$P25)*100),(($S19/$S25)*100))</f>
        <v>0</v>
      </c>
      <c r="O88" s="1">
        <f>STDEV((($M20/$M25)*100),(($P20/$P25)*100),(($S20/$S25)*100))</f>
        <v>0</v>
      </c>
      <c r="P88" s="1">
        <f>STDEV((($M21/$M25)*100),(($P21/$P25)*100),(($S21/$S25)*100))</f>
        <v>0</v>
      </c>
      <c r="Q88" s="1">
        <f>STDEV((($M22/$M25)*100),(($P22/$P25)*100),(($S22/$S25)*100))</f>
        <v>0</v>
      </c>
      <c r="R88" s="1">
        <f>STDEV((($M23/$M25)*100),(($P23/$P25)*100),(($S23/$S25)*100))</f>
        <v>0</v>
      </c>
      <c r="S88" s="1">
        <f>STDEV((($M24/$M25)*100),(($P24/$P25)*100),(($S24/$S25)*100))</f>
        <v>0</v>
      </c>
      <c r="T88" s="3"/>
      <c r="U88" s="3"/>
      <c r="V88" s="3"/>
    </row>
    <row r="89" spans="1:22">
      <c r="B89" s="1">
        <v>15</v>
      </c>
      <c r="C89" s="1">
        <f>STDEV(((V8/V25)*100),((Y8/Y25)*100),((AB8/AB25)*100))</f>
        <v>0</v>
      </c>
      <c r="D89" s="1">
        <f>STDEV(((V9/V25)*100),((Y9/Y25)*100),((AB9/AB25)*100))</f>
        <v>0</v>
      </c>
      <c r="E89" s="1">
        <f>STDEV(((V10/V25)*100),((Y10/Y25)*100),((AB10/AB25)*100))</f>
        <v>0</v>
      </c>
      <c r="F89" s="1">
        <f>STDEV(((V11/V25)*100),((Y11/Y25)*100),((AB11/AB25)*100))</f>
        <v>0</v>
      </c>
      <c r="G89" s="1">
        <f>STDEV((($V12/$V25)*100),(($Y$12/$Y$25)*100),(($AB12/$AB25)*100))</f>
        <v>0</v>
      </c>
      <c r="H89" s="1">
        <f>STDEV((($V13/$V25)*100),(($Y$13/$Y$25)*100),(($AB13/$AB25)*100))</f>
        <v>0</v>
      </c>
      <c r="I89" s="1">
        <f>STDEV((($V14/$V25)*100),(($Y$14/$Y$25)*100),(($AB14/$AB25)*100))</f>
        <v>0</v>
      </c>
      <c r="J89" s="1">
        <f>STDEV((($V15/$V25)*100),(($Y$15/$Y$25)*100),(($AB15/$AB25)*100))</f>
        <v>0</v>
      </c>
      <c r="K89" s="1">
        <f>STDEV((($V16/$V25)*100),(($Y$16/$Y$25)*100),(($AB16/$AB25)*100))</f>
        <v>0</v>
      </c>
      <c r="L89" s="1">
        <f>STDEV((($V17/$V25)*100),(($Y$17/$Y$25)*100),(($AB17/$AB25)*100))</f>
        <v>0</v>
      </c>
      <c r="M89" s="1">
        <f>STDEV((($V18/$V25)*100),(($Y$18/$Y$25)*100),(($AB18/$AB25)*100))</f>
        <v>0</v>
      </c>
      <c r="N89" s="1">
        <f>STDEV((($V19/$V25)*100),(($Y$19/$Y$25)*100),(($AB19/$AB25)*100))</f>
        <v>0</v>
      </c>
      <c r="O89" s="1">
        <f>STDEV((($V20/$V25)*100),(($Y$20/$Y$25)*100),(($AB20/$AB25)*100))</f>
        <v>0</v>
      </c>
      <c r="P89" s="1">
        <f>STDEV((($V21/$V25)*100),(($Y$21/$Y$25)*100),(($AB21/$AB25)*100))</f>
        <v>0</v>
      </c>
      <c r="Q89" s="1">
        <f>STDEV((($V22/$V25)*100),(($Y$22/$Y$25)*100),(($AB22/$AB25)*100))</f>
        <v>0</v>
      </c>
      <c r="R89" s="1">
        <f>STDEV((($V23/$V25)*100),(($Y$23/$Y$25)*100),(($AB23/$AB25)*100))</f>
        <v>0</v>
      </c>
      <c r="S89" s="1">
        <f>STDEV((($V24/$V25)*100),(($Y$24/$Y$25)*100),(($AB24/$AB25)*100))</f>
        <v>0</v>
      </c>
      <c r="T89" s="3"/>
      <c r="U89" s="3"/>
      <c r="V89" s="3"/>
    </row>
    <row r="90" spans="1:22">
      <c r="B90" s="1">
        <v>30</v>
      </c>
      <c r="C90" s="1">
        <f>STDEV(((AE8/AE25)*100),((AH8/AH25)*100),((AK8/AK25)*100))</f>
        <v>0</v>
      </c>
      <c r="D90" s="1">
        <f>STDEV(((AE9/AE25)*100),((AH9/AH25)*100),((AK9/AK25)*100))</f>
        <v>0</v>
      </c>
      <c r="E90" s="1">
        <f>STDEV(((AE10/AE25)*100),((AH10/AH25)*100),((AK10/AK25)*100))</f>
        <v>0</v>
      </c>
      <c r="F90" s="1">
        <f>STDEV(((AE11/AE25)*100),((AH11/AH25)*100),((AK11/AK25)*100))</f>
        <v>0</v>
      </c>
      <c r="G90" s="1">
        <f>STDEV((($AE12/$AE25)*100),(($AH12/$AH25)*100),(($AK12/$AK25)*100))</f>
        <v>0</v>
      </c>
      <c r="H90" s="1">
        <f>STDEV((($AE13/$AE25)*100),(($AH13/$AH25)*100),(($AK13/$AK25)*100))</f>
        <v>0</v>
      </c>
      <c r="I90" s="1">
        <f>STDEV((($AE14/$AE25)*100),(($AH14/$AH25)*100),(($AK14/$AK25)*100))</f>
        <v>0</v>
      </c>
      <c r="J90" s="1">
        <f>STDEV((($AE15/$AE25)*100),(($AH15/$AH25)*100),(($AK15/$AK25)*100))</f>
        <v>0</v>
      </c>
      <c r="K90" s="1">
        <f>STDEV((($AE16/$AE25)*100),(($AH16/$AH25)*100),(($AK16/$AK25)*100))</f>
        <v>0</v>
      </c>
      <c r="L90" s="1">
        <f>STDEV((($AE17/$AE25)*100),(($AH17/$AH25)*100),(($AK17/$AK25)*100))</f>
        <v>0</v>
      </c>
      <c r="M90" s="1">
        <f>STDEV((($AE18/$AE25)*100),(($AH18/$AH25)*100),(($AK18/$AK25)*100))</f>
        <v>0</v>
      </c>
      <c r="N90" s="1">
        <f>STDEV((($AE19/$AE25)*100),(($AH19/$AH25)*100),(($AK19/$AK25)*100))</f>
        <v>0</v>
      </c>
      <c r="O90" s="1">
        <f>STDEV((($AE20/$AE25)*100),(($AH20/$AH25)*100),(($AK20/$AK25)*100))</f>
        <v>0</v>
      </c>
      <c r="P90" s="1">
        <f>STDEV((($AE21/$AE25)*100),(($AH21/$AH25)*100),(($AK21/$AK25)*100))</f>
        <v>0</v>
      </c>
      <c r="Q90" s="1">
        <f>STDEV((($AE22/$AE25)*100),(($AH22/$AH25)*100),(($AK22/$AK25)*100))</f>
        <v>0</v>
      </c>
      <c r="R90" s="1">
        <f>STDEV((($AE23/$AE25)*100),(($AH23/$AH25)*100),(($AK23/$AK25)*100))</f>
        <v>0</v>
      </c>
      <c r="S90" s="1">
        <f>STDEV((($AE24/$AE25)*100),(($AH24/$AH25)*100),(($AK24/$AK25)*100))</f>
        <v>0</v>
      </c>
      <c r="T90" s="3"/>
      <c r="U90" s="3"/>
      <c r="V90" s="3"/>
    </row>
    <row r="91" spans="1:22">
      <c r="B91" s="1">
        <v>60</v>
      </c>
      <c r="C91" s="1">
        <f>STDEV(((AN8/AN25)*100),((AQ8/AQ25)*100),((AT8/AT25)*100))</f>
        <v>3.3746230817897183</v>
      </c>
      <c r="D91" s="1">
        <f>STDEV(((AN9/AN25)*100),((AQ9/AQ25)*100),((AT9/AT25)*100))</f>
        <v>3.3746230817897147</v>
      </c>
      <c r="E91" s="1">
        <f>STDEV(((AN10/AN25)*100),((AQ10/AQ25)*100),((AT10/AT25)*100))</f>
        <v>0</v>
      </c>
      <c r="F91" s="1">
        <f>STDEV(((AN11/AN25)*100),((AQ11/AQ25)*100),((AT11/AT25)*100))</f>
        <v>0</v>
      </c>
      <c r="G91" s="1">
        <f>STDEV((($AN12/$AN25)*100),(($AQ12/$AQ25)*100),(($AT12/$AT25)*100))</f>
        <v>0</v>
      </c>
      <c r="H91" s="1">
        <f>STDEV((($AN13/$AN25)*100),(($AQ13/$AQ25)*100),(($AT13/$AT25)*100))</f>
        <v>0</v>
      </c>
      <c r="I91" s="1">
        <f>STDEV((($AN14/$AN25)*100),(($AQ14/$AQ25)*100),(($AT14/$AT25)*100))</f>
        <v>0</v>
      </c>
      <c r="J91" s="1">
        <f>STDEV((($AN15/$AN25)*100),(($AQ15/$AQ25)*100),(($AT15/$AT25)*100))</f>
        <v>0</v>
      </c>
      <c r="K91" s="1">
        <f>STDEV((($AN16/$AN25)*100),(($AQ16/$AQ25)*100),(($AT16/$AT25)*100))</f>
        <v>0</v>
      </c>
      <c r="L91" s="1">
        <f>STDEV((($AN17/$AN25)*100),(($AQ17/$AQ25)*100),(($AT17/$AT25)*100))</f>
        <v>0</v>
      </c>
      <c r="M91" s="1">
        <f>STDEV((($AN18/$AN25)*100),(($AQ18/$AQ25)*100),(($AT18/$AT25)*100))</f>
        <v>0</v>
      </c>
      <c r="N91" s="1">
        <f>STDEV((($AN19/$AN25)*100),(($AQ19/$AQ25)*100),(($AT19/$AT25)*100))</f>
        <v>0</v>
      </c>
      <c r="O91" s="1">
        <f>STDEV((($AN20/$AN25)*100),(($AQ20/$AQ25)*100),(($AT20/$AT25)*100))</f>
        <v>0</v>
      </c>
      <c r="P91" s="1">
        <f>STDEV((($AN21/$AN25)*100),(($AQ21/$AQ25)*100),(($AT21/$AT25)*100))</f>
        <v>0</v>
      </c>
      <c r="Q91" s="1">
        <f>STDEV((($AN22/$AN25)*100),(($AQ22/$AQ25)*100),(($AT22/$AT25)*100))</f>
        <v>0</v>
      </c>
      <c r="R91" s="1">
        <f>STDEV((($AN23/$AN25)*100),(($AQ23/$AQ25)*100),(($AT23/$AT25)*100))</f>
        <v>0</v>
      </c>
      <c r="S91" s="1">
        <f>STDEV((($AN24/$AN25)*100),(($AQ24/$AQ25)*100),(($AT24/$AT25)*100))</f>
        <v>0</v>
      </c>
      <c r="T91" s="3"/>
      <c r="U91" s="3"/>
      <c r="V91" s="3"/>
    </row>
    <row r="92" spans="1:22">
      <c r="B92" s="1">
        <v>120</v>
      </c>
      <c r="C92" s="1">
        <f>STDEV(((AW8/AW25)*100),((AZ8/AZ25)*100),((BC8/BC25)*100))</f>
        <v>16.400035233312273</v>
      </c>
      <c r="D92" s="1">
        <f>STDEV(((AW9/AW25)*100),((AZ9/AZ25)*100),((BC9/BC25)*100))</f>
        <v>16.400035233312305</v>
      </c>
      <c r="E92" s="1">
        <f>STDEV(((AW10/AW25)*100),((AZ10/AZ25)*100),((BC10/BC25)*100))</f>
        <v>0</v>
      </c>
      <c r="F92" s="1">
        <f>STDEV(((AW11/AW25)*100),((AZ11/AZ25)*100),((BC11/BC25)*100))</f>
        <v>0</v>
      </c>
      <c r="G92" s="1">
        <f>STDEV((($AW12/$AW25)*100),(($AZ12/$AZ25)*100),(($BC12/$BC25)*100))</f>
        <v>0</v>
      </c>
      <c r="H92" s="1">
        <f>STDEV((($AW13/$AW25)*100),(($AZ13/$AZ25)*100),(($BC13/$BC25)*100))</f>
        <v>0</v>
      </c>
      <c r="I92" s="1">
        <f>STDEV((($AW14/$AW25)*100),(($AZ14/$AZ25)*100),(($BC14/$BC25)*100))</f>
        <v>0</v>
      </c>
      <c r="J92" s="1">
        <f>STDEV((($AW15/$AW25)*100),(($AZ15/$AZ25)*100),(($BC15/$BC25)*100))</f>
        <v>0</v>
      </c>
      <c r="K92" s="1">
        <f>STDEV((($AW16/$AW25)*100),(($AZ16/$AZ25)*100),(($BC16/$BC25)*100))</f>
        <v>0</v>
      </c>
      <c r="L92" s="1">
        <f>STDEV((($AW17/$AW25)*100),(($AZ17/$AZ25)*100),(($BC17/$BC25)*100))</f>
        <v>0</v>
      </c>
      <c r="M92" s="1">
        <f>STDEV((($AW18/$AW25)*100),(($AZ18/$AZ25)*100),(($BC18/$BC25)*100))</f>
        <v>0</v>
      </c>
      <c r="N92" s="1">
        <f>STDEV((($AW19/$AW25)*100),(($AZ19/$AZ25)*100),(($BC19/$BC25)*100))</f>
        <v>0</v>
      </c>
      <c r="O92" s="1">
        <f>STDEV((($AW20/$AW25)*100),(($AZ20/$AZ25)*100),(($BC20/$BC25)*100))</f>
        <v>0</v>
      </c>
      <c r="P92" s="1">
        <f>STDEV((($AW21/$AW25)*100),(($AZ21/$AZ25)*100),(($BC21/$BC25)*100))</f>
        <v>0</v>
      </c>
      <c r="Q92" s="1">
        <f>STDEV((($AW22/$AW25)*100),(($AZ22/$AZ25)*100),(($BC22/$BC25)*100))</f>
        <v>0</v>
      </c>
      <c r="R92" s="1">
        <f>STDEV((($AW23/$AW25)*100),(($AZ23/$AZ25)*100),(($BC23/$BC25)*100))</f>
        <v>0</v>
      </c>
      <c r="S92" s="1">
        <f>STDEV((($AW24/$AW25)*100),(($AZ24/$AZ25)*100),(($BC24/$BC25)*100))</f>
        <v>0</v>
      </c>
      <c r="T92" s="3"/>
      <c r="U92" s="3"/>
      <c r="V92" s="3"/>
    </row>
    <row r="93" spans="1:22"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spans="1:22">
      <c r="A94" s="1" t="s">
        <v>7</v>
      </c>
      <c r="B94" s="1" t="s">
        <v>6</v>
      </c>
      <c r="C94" s="3" t="s">
        <v>5</v>
      </c>
      <c r="D94" s="3" t="s">
        <v>4</v>
      </c>
      <c r="E94" s="3" t="s">
        <v>3</v>
      </c>
      <c r="F94" s="3" t="s">
        <v>2</v>
      </c>
    </row>
    <row r="95" spans="1:22">
      <c r="A95" s="1" t="s">
        <v>1</v>
      </c>
      <c r="B95" s="1">
        <f>(AVERAGE(M25,P25,S25)/AVERAGE(D25,G25,J25))</f>
        <v>3.2748471326328403E-2</v>
      </c>
      <c r="C95" s="1">
        <f>(AVERAGE(V25,Y25,AB25)/AVERAGE(D25,G25,J25))</f>
        <v>0.11363537309944136</v>
      </c>
      <c r="D95" s="1">
        <f>(AVERAGE(AE25,AH25,AK25)/AVERAGE(D25,G25,J25))</f>
        <v>4.0243057206927058E-2</v>
      </c>
      <c r="E95" s="1">
        <f>(AVERAGE(AN25,AQ25,AT25)/AVERAGE(D25,G25,J25))</f>
        <v>4.7681152969474144E-2</v>
      </c>
      <c r="F95" s="2">
        <f>AVERAGE(AW25,AZ25,BC25)/AVERAGE(D25,G25,J25)</f>
        <v>3.0793844307320729E-2</v>
      </c>
    </row>
    <row r="96" spans="1:22">
      <c r="A96" s="1" t="s">
        <v>0</v>
      </c>
      <c r="B96" s="1">
        <f>STDEV((M25/D25),(P25/G25),(S25/J25))</f>
        <v>0.30948515163884649</v>
      </c>
      <c r="C96" s="1">
        <f>STDEV((V25/D25),(Y25/G25),(AB25/J25))</f>
        <v>4.9956122374511907</v>
      </c>
      <c r="D96" s="1">
        <f>STDEV((AE25/D25),(AH25/G25),(AK25/J25))</f>
        <v>1.2434224667045313</v>
      </c>
      <c r="E96" s="1">
        <f>STDEV((AN25/D25),(AQ25/G25),(AT25/J25))</f>
        <v>0.72002765949995307</v>
      </c>
      <c r="F96" s="1">
        <f>STDEV((AW25/D25),(AZ25/G25),(BC25/J25))</f>
        <v>0.12133741731009125</v>
      </c>
    </row>
  </sheetData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96"/>
  <sheetViews>
    <sheetView workbookViewId="0">
      <pane ySplit="5" topLeftCell="A6" activePane="bottomLeft" state="frozen"/>
      <selection pane="bottomLeft" activeCell="B2" sqref="B2:BC2"/>
    </sheetView>
  </sheetViews>
  <sheetFormatPr baseColWidth="10" defaultColWidth="9.33203125" defaultRowHeight="14" x14ac:dyDescent="0"/>
  <cols>
    <col min="1" max="1" width="13.5" style="1" customWidth="1"/>
    <col min="2" max="2" width="9" style="1" bestFit="1" customWidth="1"/>
    <col min="3" max="5" width="9.6640625" style="1" bestFit="1" customWidth="1"/>
    <col min="6" max="6" width="8.6640625" style="1" bestFit="1" customWidth="1"/>
    <col min="7" max="8" width="8.1640625" style="1" bestFit="1" customWidth="1"/>
    <col min="9" max="9" width="8.6640625" style="1" bestFit="1" customWidth="1"/>
    <col min="10" max="11" width="8.1640625" style="1" bestFit="1" customWidth="1"/>
    <col min="12" max="12" width="8.6640625" style="1" bestFit="1" customWidth="1"/>
    <col min="13" max="14" width="8.1640625" style="1" bestFit="1" customWidth="1"/>
    <col min="15" max="15" width="8.6640625" style="1" bestFit="1" customWidth="1"/>
    <col min="16" max="17" width="8.1640625" style="1" bestFit="1" customWidth="1"/>
    <col min="18" max="18" width="8.6640625" style="1" bestFit="1" customWidth="1"/>
    <col min="19" max="19" width="8.1640625" style="1" bestFit="1" customWidth="1"/>
    <col min="20" max="20" width="8.5" style="1" bestFit="1" customWidth="1"/>
    <col min="21" max="21" width="9.6640625" style="1" bestFit="1" customWidth="1"/>
    <col min="22" max="23" width="8.5" style="1" bestFit="1" customWidth="1"/>
    <col min="24" max="24" width="9.6640625" style="1" bestFit="1" customWidth="1"/>
    <col min="25" max="26" width="8.5" style="1" bestFit="1" customWidth="1"/>
    <col min="27" max="27" width="9.6640625" style="1" bestFit="1" customWidth="1"/>
    <col min="28" max="29" width="8.5" style="1" bestFit="1" customWidth="1"/>
    <col min="30" max="30" width="9.6640625" style="1" bestFit="1" customWidth="1"/>
    <col min="31" max="32" width="8.5" style="1" bestFit="1" customWidth="1"/>
    <col min="33" max="33" width="9.6640625" style="1" bestFit="1" customWidth="1"/>
    <col min="34" max="35" width="8.5" style="1" bestFit="1" customWidth="1"/>
    <col min="36" max="36" width="9.6640625" style="1" bestFit="1" customWidth="1"/>
    <col min="37" max="38" width="8.5" style="1" bestFit="1" customWidth="1"/>
    <col min="39" max="39" width="9.6640625" style="1" bestFit="1" customWidth="1"/>
    <col min="40" max="41" width="8.5" style="1" bestFit="1" customWidth="1"/>
    <col min="42" max="42" width="9.6640625" style="1" bestFit="1" customWidth="1"/>
    <col min="43" max="44" width="8.5" style="1" bestFit="1" customWidth="1"/>
    <col min="45" max="45" width="9.6640625" style="1" bestFit="1" customWidth="1"/>
    <col min="46" max="46" width="8.5" style="1" bestFit="1" customWidth="1"/>
    <col min="47" max="47" width="9.33203125" style="1" bestFit="1" customWidth="1"/>
    <col min="48" max="48" width="10.5" style="1" bestFit="1" customWidth="1"/>
    <col min="49" max="49" width="9.5" style="1" bestFit="1" customWidth="1"/>
    <col min="50" max="50" width="9.33203125" style="1" bestFit="1" customWidth="1"/>
    <col min="51" max="51" width="10.5" style="1" bestFit="1" customWidth="1"/>
    <col min="52" max="52" width="9.5" style="1" bestFit="1" customWidth="1"/>
    <col min="53" max="53" width="9.33203125" style="1" bestFit="1" customWidth="1"/>
    <col min="54" max="54" width="10.5" style="1" bestFit="1" customWidth="1"/>
    <col min="55" max="55" width="9.5" style="1" bestFit="1" customWidth="1"/>
    <col min="56" max="16384" width="9.33203125" style="1"/>
  </cols>
  <sheetData>
    <row r="1" spans="1:66">
      <c r="A1" s="23" t="s">
        <v>91</v>
      </c>
      <c r="B1" s="9" t="s">
        <v>90</v>
      </c>
      <c r="C1" s="9" t="s">
        <v>89</v>
      </c>
      <c r="D1" s="23" t="s">
        <v>88</v>
      </c>
      <c r="E1" s="9" t="s">
        <v>87</v>
      </c>
      <c r="F1" s="9" t="s">
        <v>86</v>
      </c>
      <c r="G1" s="23" t="s">
        <v>85</v>
      </c>
      <c r="H1" s="9" t="s">
        <v>84</v>
      </c>
      <c r="I1" s="9" t="s">
        <v>83</v>
      </c>
      <c r="J1" s="23" t="s">
        <v>82</v>
      </c>
      <c r="K1" s="9" t="s">
        <v>81</v>
      </c>
      <c r="L1" s="9" t="s">
        <v>80</v>
      </c>
      <c r="M1" s="23" t="s">
        <v>79</v>
      </c>
      <c r="N1" s="9" t="s">
        <v>78</v>
      </c>
      <c r="O1" s="9" t="s">
        <v>77</v>
      </c>
      <c r="P1" s="23" t="s">
        <v>76</v>
      </c>
      <c r="Q1" s="9" t="s">
        <v>75</v>
      </c>
      <c r="R1" s="9" t="s">
        <v>74</v>
      </c>
      <c r="S1" s="23" t="s">
        <v>73</v>
      </c>
      <c r="T1" s="9" t="s">
        <v>72</v>
      </c>
      <c r="U1" s="9" t="s">
        <v>71</v>
      </c>
      <c r="V1" s="23" t="s">
        <v>70</v>
      </c>
      <c r="W1" s="9" t="s">
        <v>69</v>
      </c>
      <c r="X1" s="9" t="s">
        <v>68</v>
      </c>
      <c r="Y1" s="23" t="s">
        <v>67</v>
      </c>
      <c r="Z1" s="9" t="s">
        <v>66</v>
      </c>
      <c r="AA1" s="9" t="s">
        <v>65</v>
      </c>
      <c r="AB1" s="23" t="s">
        <v>64</v>
      </c>
      <c r="AC1" s="9" t="s">
        <v>63</v>
      </c>
      <c r="AD1" s="9" t="s">
        <v>62</v>
      </c>
      <c r="AE1" s="23" t="s">
        <v>61</v>
      </c>
      <c r="AF1" s="9" t="s">
        <v>60</v>
      </c>
      <c r="AG1" s="9" t="s">
        <v>59</v>
      </c>
      <c r="AH1" s="23" t="s">
        <v>58</v>
      </c>
      <c r="AI1" s="9" t="s">
        <v>57</v>
      </c>
      <c r="AJ1" s="9" t="s">
        <v>56</v>
      </c>
      <c r="AK1" s="23" t="s">
        <v>55</v>
      </c>
      <c r="AL1" s="9" t="s">
        <v>54</v>
      </c>
      <c r="AM1" s="9" t="s">
        <v>53</v>
      </c>
      <c r="AN1" s="23" t="s">
        <v>52</v>
      </c>
      <c r="AO1" s="9" t="s">
        <v>51</v>
      </c>
      <c r="AP1" s="9" t="s">
        <v>50</v>
      </c>
      <c r="AQ1" s="23" t="s">
        <v>49</v>
      </c>
      <c r="AR1" s="9" t="s">
        <v>48</v>
      </c>
      <c r="AS1" s="9" t="s">
        <v>47</v>
      </c>
      <c r="AT1" s="23" t="s">
        <v>46</v>
      </c>
      <c r="AU1" s="9" t="s">
        <v>45</v>
      </c>
      <c r="AV1" s="9" t="s">
        <v>44</v>
      </c>
      <c r="AW1" s="23" t="s">
        <v>43</v>
      </c>
      <c r="AX1" s="9" t="s">
        <v>42</v>
      </c>
      <c r="AY1" s="9" t="s">
        <v>41</v>
      </c>
      <c r="AZ1" s="23" t="s">
        <v>40</v>
      </c>
      <c r="BA1" s="9" t="s">
        <v>39</v>
      </c>
      <c r="BB1" s="9" t="s">
        <v>38</v>
      </c>
      <c r="BC1" s="23" t="s">
        <v>37</v>
      </c>
    </row>
    <row r="2" spans="1:66">
      <c r="A2" s="23" t="s">
        <v>36</v>
      </c>
      <c r="B2" s="9" t="s">
        <v>94</v>
      </c>
      <c r="C2" s="9" t="s">
        <v>94</v>
      </c>
      <c r="D2" s="9" t="s">
        <v>94</v>
      </c>
      <c r="E2" s="9" t="s">
        <v>94</v>
      </c>
      <c r="F2" s="9" t="s">
        <v>94</v>
      </c>
      <c r="G2" s="9" t="s">
        <v>94</v>
      </c>
      <c r="H2" s="9" t="s">
        <v>94</v>
      </c>
      <c r="I2" s="9" t="s">
        <v>94</v>
      </c>
      <c r="J2" s="9" t="s">
        <v>94</v>
      </c>
      <c r="K2" s="9" t="s">
        <v>94</v>
      </c>
      <c r="L2" s="9" t="s">
        <v>94</v>
      </c>
      <c r="M2" s="9" t="s">
        <v>94</v>
      </c>
      <c r="N2" s="9" t="s">
        <v>94</v>
      </c>
      <c r="O2" s="9" t="s">
        <v>94</v>
      </c>
      <c r="P2" s="9" t="s">
        <v>94</v>
      </c>
      <c r="Q2" s="9" t="s">
        <v>94</v>
      </c>
      <c r="R2" s="9" t="s">
        <v>94</v>
      </c>
      <c r="S2" s="9" t="s">
        <v>94</v>
      </c>
      <c r="T2" s="9" t="s">
        <v>94</v>
      </c>
      <c r="U2" s="9" t="s">
        <v>94</v>
      </c>
      <c r="V2" s="9" t="s">
        <v>94</v>
      </c>
      <c r="W2" s="9" t="s">
        <v>94</v>
      </c>
      <c r="X2" s="9" t="s">
        <v>94</v>
      </c>
      <c r="Y2" s="9" t="s">
        <v>94</v>
      </c>
      <c r="Z2" s="9" t="s">
        <v>94</v>
      </c>
      <c r="AA2" s="9" t="s">
        <v>94</v>
      </c>
      <c r="AB2" s="9" t="s">
        <v>94</v>
      </c>
      <c r="AC2" s="9" t="s">
        <v>94</v>
      </c>
      <c r="AD2" s="9" t="s">
        <v>94</v>
      </c>
      <c r="AE2" s="9" t="s">
        <v>94</v>
      </c>
      <c r="AF2" s="9" t="s">
        <v>94</v>
      </c>
      <c r="AG2" s="9" t="s">
        <v>94</v>
      </c>
      <c r="AH2" s="9" t="s">
        <v>94</v>
      </c>
      <c r="AI2" s="9" t="s">
        <v>94</v>
      </c>
      <c r="AJ2" s="9" t="s">
        <v>94</v>
      </c>
      <c r="AK2" s="9" t="s">
        <v>94</v>
      </c>
      <c r="AL2" s="9" t="s">
        <v>94</v>
      </c>
      <c r="AM2" s="9" t="s">
        <v>94</v>
      </c>
      <c r="AN2" s="9" t="s">
        <v>94</v>
      </c>
      <c r="AO2" s="9" t="s">
        <v>94</v>
      </c>
      <c r="AP2" s="9" t="s">
        <v>94</v>
      </c>
      <c r="AQ2" s="9" t="s">
        <v>94</v>
      </c>
      <c r="AR2" s="9" t="s">
        <v>94</v>
      </c>
      <c r="AS2" s="9" t="s">
        <v>94</v>
      </c>
      <c r="AT2" s="9" t="s">
        <v>94</v>
      </c>
      <c r="AU2" s="9" t="s">
        <v>94</v>
      </c>
      <c r="AV2" s="9" t="s">
        <v>94</v>
      </c>
      <c r="AW2" s="9" t="s">
        <v>94</v>
      </c>
      <c r="AX2" s="9" t="s">
        <v>94</v>
      </c>
      <c r="AY2" s="9" t="s">
        <v>94</v>
      </c>
      <c r="AZ2" s="9" t="s">
        <v>94</v>
      </c>
      <c r="BA2" s="9" t="s">
        <v>94</v>
      </c>
      <c r="BB2" s="9" t="s">
        <v>94</v>
      </c>
      <c r="BC2" s="9" t="s">
        <v>94</v>
      </c>
    </row>
    <row r="3" spans="1:66">
      <c r="A3" s="23" t="s">
        <v>34</v>
      </c>
      <c r="B3" s="9">
        <v>1</v>
      </c>
      <c r="C3" s="9">
        <v>1</v>
      </c>
      <c r="D3" s="23">
        <v>1</v>
      </c>
      <c r="E3" s="9">
        <v>2</v>
      </c>
      <c r="F3" s="9">
        <v>2</v>
      </c>
      <c r="G3" s="23">
        <v>2</v>
      </c>
      <c r="H3" s="9">
        <v>3</v>
      </c>
      <c r="I3" s="9">
        <v>3</v>
      </c>
      <c r="J3" s="23">
        <v>3</v>
      </c>
      <c r="K3" s="9">
        <v>1</v>
      </c>
      <c r="L3" s="9">
        <v>1</v>
      </c>
      <c r="M3" s="23">
        <v>1</v>
      </c>
      <c r="N3" s="9">
        <v>2</v>
      </c>
      <c r="O3" s="9">
        <v>2</v>
      </c>
      <c r="P3" s="23">
        <v>2</v>
      </c>
      <c r="Q3" s="9">
        <v>3</v>
      </c>
      <c r="R3" s="9">
        <v>3</v>
      </c>
      <c r="S3" s="23">
        <v>3</v>
      </c>
      <c r="T3" s="9">
        <v>1</v>
      </c>
      <c r="U3" s="9">
        <v>1</v>
      </c>
      <c r="V3" s="23">
        <v>1</v>
      </c>
      <c r="W3" s="9">
        <v>2</v>
      </c>
      <c r="X3" s="9">
        <v>2</v>
      </c>
      <c r="Y3" s="23">
        <v>2</v>
      </c>
      <c r="Z3" s="9">
        <v>3</v>
      </c>
      <c r="AA3" s="9">
        <v>3</v>
      </c>
      <c r="AB3" s="23">
        <v>3</v>
      </c>
      <c r="AC3" s="9">
        <v>1</v>
      </c>
      <c r="AD3" s="9">
        <v>1</v>
      </c>
      <c r="AE3" s="23">
        <v>1</v>
      </c>
      <c r="AF3" s="9">
        <v>2</v>
      </c>
      <c r="AG3" s="9">
        <v>2</v>
      </c>
      <c r="AH3" s="23">
        <v>2</v>
      </c>
      <c r="AI3" s="9">
        <v>3</v>
      </c>
      <c r="AJ3" s="9">
        <v>3</v>
      </c>
      <c r="AK3" s="23">
        <v>3</v>
      </c>
      <c r="AL3" s="9">
        <v>1</v>
      </c>
      <c r="AM3" s="9">
        <v>1</v>
      </c>
      <c r="AN3" s="23">
        <v>1</v>
      </c>
      <c r="AO3" s="9">
        <v>2</v>
      </c>
      <c r="AP3" s="9">
        <v>2</v>
      </c>
      <c r="AQ3" s="23">
        <v>2</v>
      </c>
      <c r="AR3" s="9">
        <v>3</v>
      </c>
      <c r="AS3" s="9">
        <v>3</v>
      </c>
      <c r="AT3" s="23">
        <v>3</v>
      </c>
      <c r="AU3" s="9">
        <v>1</v>
      </c>
      <c r="AV3" s="9">
        <v>1</v>
      </c>
      <c r="AW3" s="23">
        <v>1</v>
      </c>
      <c r="AX3" s="9">
        <v>2</v>
      </c>
      <c r="AY3" s="9">
        <v>2</v>
      </c>
      <c r="AZ3" s="23">
        <v>2</v>
      </c>
      <c r="BA3" s="9">
        <v>3</v>
      </c>
      <c r="BB3" s="9">
        <v>3</v>
      </c>
      <c r="BC3" s="23">
        <v>3</v>
      </c>
    </row>
    <row r="4" spans="1:66">
      <c r="A4" s="23" t="s">
        <v>25</v>
      </c>
      <c r="B4" s="9">
        <v>0</v>
      </c>
      <c r="C4" s="9">
        <v>0</v>
      </c>
      <c r="D4" s="23">
        <v>0</v>
      </c>
      <c r="E4" s="9">
        <v>0</v>
      </c>
      <c r="F4" s="9">
        <v>0</v>
      </c>
      <c r="G4" s="23">
        <v>0</v>
      </c>
      <c r="H4" s="9">
        <v>0</v>
      </c>
      <c r="I4" s="9">
        <v>0</v>
      </c>
      <c r="J4" s="23">
        <v>0</v>
      </c>
      <c r="K4" s="9">
        <v>5</v>
      </c>
      <c r="L4" s="9">
        <v>5</v>
      </c>
      <c r="M4" s="23">
        <v>5</v>
      </c>
      <c r="N4" s="9">
        <v>5</v>
      </c>
      <c r="O4" s="9">
        <v>5</v>
      </c>
      <c r="P4" s="23">
        <v>5</v>
      </c>
      <c r="Q4" s="9">
        <v>5</v>
      </c>
      <c r="R4" s="9">
        <v>5</v>
      </c>
      <c r="S4" s="23">
        <v>5</v>
      </c>
      <c r="T4" s="9">
        <v>15</v>
      </c>
      <c r="U4" s="9">
        <v>15</v>
      </c>
      <c r="V4" s="23">
        <v>15</v>
      </c>
      <c r="W4" s="9">
        <v>15</v>
      </c>
      <c r="X4" s="9">
        <v>15</v>
      </c>
      <c r="Y4" s="23">
        <v>15</v>
      </c>
      <c r="Z4" s="9">
        <v>15</v>
      </c>
      <c r="AA4" s="9">
        <v>15</v>
      </c>
      <c r="AB4" s="23">
        <v>15</v>
      </c>
      <c r="AC4" s="9">
        <v>30</v>
      </c>
      <c r="AD4" s="9">
        <v>30</v>
      </c>
      <c r="AE4" s="23">
        <v>30</v>
      </c>
      <c r="AF4" s="9">
        <v>30</v>
      </c>
      <c r="AG4" s="9">
        <v>30</v>
      </c>
      <c r="AH4" s="23">
        <v>30</v>
      </c>
      <c r="AI4" s="9">
        <v>30</v>
      </c>
      <c r="AJ4" s="9">
        <v>30</v>
      </c>
      <c r="AK4" s="23">
        <v>30</v>
      </c>
      <c r="AL4" s="9">
        <v>60</v>
      </c>
      <c r="AM4" s="9">
        <v>60</v>
      </c>
      <c r="AN4" s="23">
        <v>60</v>
      </c>
      <c r="AO4" s="9">
        <v>60</v>
      </c>
      <c r="AP4" s="9">
        <v>60</v>
      </c>
      <c r="AQ4" s="23">
        <v>60</v>
      </c>
      <c r="AR4" s="9">
        <v>60</v>
      </c>
      <c r="AS4" s="9">
        <v>60</v>
      </c>
      <c r="AT4" s="23">
        <v>60</v>
      </c>
      <c r="AU4" s="9">
        <v>120</v>
      </c>
      <c r="AV4" s="9">
        <v>120</v>
      </c>
      <c r="AW4" s="23">
        <v>120</v>
      </c>
      <c r="AX4" s="9">
        <v>120</v>
      </c>
      <c r="AY4" s="9">
        <v>120</v>
      </c>
      <c r="AZ4" s="23">
        <v>120</v>
      </c>
      <c r="BA4" s="9">
        <v>120</v>
      </c>
      <c r="BB4" s="9">
        <v>120</v>
      </c>
      <c r="BC4" s="23">
        <v>120</v>
      </c>
    </row>
    <row r="5" spans="1:66">
      <c r="A5" s="20" t="s">
        <v>33</v>
      </c>
      <c r="B5" s="22" t="s">
        <v>31</v>
      </c>
      <c r="C5" s="21" t="s">
        <v>29</v>
      </c>
      <c r="D5" s="20" t="s">
        <v>28</v>
      </c>
      <c r="E5" s="21" t="s">
        <v>31</v>
      </c>
      <c r="F5" s="21" t="s">
        <v>29</v>
      </c>
      <c r="G5" s="20" t="s">
        <v>28</v>
      </c>
      <c r="H5" s="21" t="s">
        <v>31</v>
      </c>
      <c r="I5" s="21" t="s">
        <v>29</v>
      </c>
      <c r="J5" s="20" t="s">
        <v>28</v>
      </c>
      <c r="K5" s="21" t="s">
        <v>31</v>
      </c>
      <c r="L5" s="21" t="s">
        <v>29</v>
      </c>
      <c r="M5" s="20" t="s">
        <v>28</v>
      </c>
      <c r="N5" s="21" t="s">
        <v>31</v>
      </c>
      <c r="O5" s="21" t="s">
        <v>29</v>
      </c>
      <c r="P5" s="20" t="s">
        <v>28</v>
      </c>
      <c r="Q5" s="21" t="s">
        <v>31</v>
      </c>
      <c r="R5" s="21" t="s">
        <v>29</v>
      </c>
      <c r="S5" s="20" t="s">
        <v>28</v>
      </c>
      <c r="T5" s="21" t="s">
        <v>31</v>
      </c>
      <c r="U5" s="21" t="s">
        <v>29</v>
      </c>
      <c r="V5" s="20" t="s">
        <v>28</v>
      </c>
      <c r="W5" s="21" t="s">
        <v>31</v>
      </c>
      <c r="X5" s="21" t="s">
        <v>29</v>
      </c>
      <c r="Y5" s="20" t="s">
        <v>28</v>
      </c>
      <c r="Z5" s="21" t="s">
        <v>31</v>
      </c>
      <c r="AA5" s="21" t="s">
        <v>29</v>
      </c>
      <c r="AB5" s="20" t="s">
        <v>28</v>
      </c>
      <c r="AC5" s="21" t="s">
        <v>31</v>
      </c>
      <c r="AD5" s="21" t="s">
        <v>29</v>
      </c>
      <c r="AE5" s="20" t="s">
        <v>28</v>
      </c>
      <c r="AF5" s="21" t="s">
        <v>31</v>
      </c>
      <c r="AG5" s="21" t="s">
        <v>29</v>
      </c>
      <c r="AH5" s="20" t="s">
        <v>28</v>
      </c>
      <c r="AI5" s="21" t="s">
        <v>31</v>
      </c>
      <c r="AJ5" s="21" t="s">
        <v>29</v>
      </c>
      <c r="AK5" s="20" t="s">
        <v>28</v>
      </c>
      <c r="AL5" s="21" t="s">
        <v>31</v>
      </c>
      <c r="AM5" s="21" t="s">
        <v>29</v>
      </c>
      <c r="AN5" s="20" t="s">
        <v>28</v>
      </c>
      <c r="AO5" s="21" t="s">
        <v>31</v>
      </c>
      <c r="AP5" s="21" t="s">
        <v>29</v>
      </c>
      <c r="AQ5" s="20" t="s">
        <v>28</v>
      </c>
      <c r="AR5" s="21" t="s">
        <v>31</v>
      </c>
      <c r="AS5" s="21" t="s">
        <v>29</v>
      </c>
      <c r="AT5" s="20" t="s">
        <v>28</v>
      </c>
      <c r="AU5" s="21" t="s">
        <v>31</v>
      </c>
      <c r="AV5" s="21" t="s">
        <v>29</v>
      </c>
      <c r="AW5" s="20" t="s">
        <v>28</v>
      </c>
      <c r="AX5" s="21" t="s">
        <v>31</v>
      </c>
      <c r="AY5" s="21" t="s">
        <v>29</v>
      </c>
      <c r="AZ5" s="20" t="s">
        <v>28</v>
      </c>
      <c r="BA5" s="21" t="s">
        <v>31</v>
      </c>
      <c r="BB5" s="21" t="s">
        <v>29</v>
      </c>
      <c r="BC5" s="20" t="s">
        <v>28</v>
      </c>
    </row>
    <row r="6" spans="1:66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spans="1:66" s="18" customFormat="1">
      <c r="AF7" s="19"/>
      <c r="AG7" s="2"/>
    </row>
    <row r="8" spans="1:66" s="8" customFormat="1">
      <c r="A8" s="13" t="s">
        <v>24</v>
      </c>
      <c r="B8">
        <v>437227.1</v>
      </c>
      <c r="C8">
        <v>432276.8</v>
      </c>
      <c r="D8">
        <v>306354</v>
      </c>
      <c r="E8">
        <v>733753.9</v>
      </c>
      <c r="F8">
        <v>1343285</v>
      </c>
      <c r="G8">
        <v>315738.3</v>
      </c>
      <c r="H8">
        <v>648120.30000000005</v>
      </c>
      <c r="I8">
        <v>364812.79999999999</v>
      </c>
      <c r="J8">
        <v>289941.8</v>
      </c>
      <c r="K8">
        <v>169464</v>
      </c>
      <c r="L8">
        <v>1260448</v>
      </c>
      <c r="M8">
        <v>517785</v>
      </c>
      <c r="N8">
        <v>483828.5</v>
      </c>
      <c r="O8">
        <v>1040793</v>
      </c>
      <c r="P8">
        <v>620249.4</v>
      </c>
      <c r="Q8">
        <v>351861</v>
      </c>
      <c r="R8">
        <v>1057390</v>
      </c>
      <c r="S8">
        <v>266507.3</v>
      </c>
      <c r="T8">
        <v>132190.29999999999</v>
      </c>
      <c r="U8">
        <v>167235.9</v>
      </c>
      <c r="V8">
        <v>334117.3</v>
      </c>
      <c r="W8">
        <v>240892.2</v>
      </c>
      <c r="X8">
        <v>193195</v>
      </c>
      <c r="Y8">
        <v>510239.5</v>
      </c>
      <c r="Z8">
        <v>171398.2</v>
      </c>
      <c r="AA8">
        <v>58593.58</v>
      </c>
      <c r="AB8">
        <v>129976.6</v>
      </c>
      <c r="AC8">
        <v>84998.52</v>
      </c>
      <c r="AD8">
        <v>298934.40000000002</v>
      </c>
      <c r="AE8">
        <v>280324.90000000002</v>
      </c>
      <c r="AF8">
        <v>32557.47</v>
      </c>
      <c r="AG8">
        <v>308125.2</v>
      </c>
      <c r="AH8">
        <v>132059.9</v>
      </c>
      <c r="AI8">
        <v>217958.1</v>
      </c>
      <c r="AJ8">
        <v>291464.40000000002</v>
      </c>
      <c r="AK8">
        <v>211089</v>
      </c>
      <c r="AL8">
        <v>37478.160000000003</v>
      </c>
      <c r="AM8">
        <v>282355.40000000002</v>
      </c>
      <c r="AN8">
        <v>129198.1</v>
      </c>
      <c r="AO8">
        <v>59785.87</v>
      </c>
      <c r="AP8">
        <v>312380.59999999998</v>
      </c>
      <c r="AQ8">
        <v>291792.7</v>
      </c>
      <c r="AR8">
        <v>59591.62</v>
      </c>
      <c r="AS8">
        <v>326822.40000000002</v>
      </c>
      <c r="AT8">
        <v>418221</v>
      </c>
      <c r="AU8">
        <v>0</v>
      </c>
      <c r="AV8">
        <v>220860.79999999999</v>
      </c>
      <c r="AW8">
        <v>45022.81</v>
      </c>
      <c r="AX8">
        <v>29123.23</v>
      </c>
      <c r="AY8">
        <v>138843.20000000001</v>
      </c>
      <c r="AZ8">
        <v>144501.29999999999</v>
      </c>
      <c r="BA8">
        <v>9636.4120000000003</v>
      </c>
      <c r="BB8">
        <v>452115.3</v>
      </c>
      <c r="BC8">
        <v>209625.9</v>
      </c>
      <c r="BD8">
        <v>19278.18</v>
      </c>
      <c r="BE8">
        <v>141232.6</v>
      </c>
      <c r="BF8">
        <v>1249.23</v>
      </c>
      <c r="BG8">
        <v>850.16660000000002</v>
      </c>
      <c r="BH8">
        <v>995.39829999999995</v>
      </c>
      <c r="BI8">
        <v>2972.0520000000001</v>
      </c>
      <c r="BJ8">
        <v>2102.2139999999999</v>
      </c>
      <c r="BK8">
        <v>6075.0079999999998</v>
      </c>
      <c r="BL8">
        <v>0</v>
      </c>
    </row>
    <row r="9" spans="1:66" s="8" customFormat="1">
      <c r="A9" s="16" t="s">
        <v>23</v>
      </c>
      <c r="B9">
        <v>23818.78</v>
      </c>
      <c r="C9">
        <v>0</v>
      </c>
      <c r="D9">
        <v>7610.4840000000004</v>
      </c>
      <c r="E9">
        <v>68712.59</v>
      </c>
      <c r="F9">
        <v>109868.4</v>
      </c>
      <c r="G9">
        <v>14615.19</v>
      </c>
      <c r="H9">
        <v>60984.89</v>
      </c>
      <c r="I9">
        <v>0</v>
      </c>
      <c r="J9">
        <v>16997.62</v>
      </c>
      <c r="K9">
        <v>0</v>
      </c>
      <c r="L9">
        <v>90096.74</v>
      </c>
      <c r="M9">
        <v>18913.32</v>
      </c>
      <c r="N9">
        <v>46180.73</v>
      </c>
      <c r="O9">
        <v>67600.13</v>
      </c>
      <c r="P9">
        <v>21052.41</v>
      </c>
      <c r="Q9">
        <v>0</v>
      </c>
      <c r="R9">
        <v>116408</v>
      </c>
      <c r="S9">
        <v>4816.9880000000003</v>
      </c>
      <c r="T9">
        <v>886.15179999999998</v>
      </c>
      <c r="U9">
        <v>0</v>
      </c>
      <c r="V9">
        <v>0</v>
      </c>
      <c r="W9">
        <v>9182.1720000000005</v>
      </c>
      <c r="X9">
        <v>11281.42</v>
      </c>
      <c r="Y9">
        <v>14771.52</v>
      </c>
      <c r="Z9">
        <v>0</v>
      </c>
      <c r="AA9">
        <v>0</v>
      </c>
      <c r="AB9">
        <v>0</v>
      </c>
      <c r="AC9">
        <v>2218.7440000000001</v>
      </c>
      <c r="AD9">
        <v>5714.9409999999998</v>
      </c>
      <c r="AE9">
        <v>7613.6090000000004</v>
      </c>
      <c r="AF9">
        <v>0</v>
      </c>
      <c r="AG9">
        <v>12489.04</v>
      </c>
      <c r="AH9">
        <v>8671.8880000000008</v>
      </c>
      <c r="AI9">
        <v>21533.360000000001</v>
      </c>
      <c r="AJ9">
        <v>0</v>
      </c>
      <c r="AK9">
        <v>0</v>
      </c>
      <c r="AL9">
        <v>0</v>
      </c>
      <c r="AM9">
        <v>1454.14</v>
      </c>
      <c r="AN9">
        <v>0</v>
      </c>
      <c r="AO9">
        <v>1906.874</v>
      </c>
      <c r="AP9">
        <v>10592.72</v>
      </c>
      <c r="AQ9">
        <v>0</v>
      </c>
      <c r="AR9">
        <v>1951.0730000000001</v>
      </c>
      <c r="AS9">
        <v>3298.8249999999998</v>
      </c>
      <c r="AT9">
        <v>18266.48</v>
      </c>
      <c r="AU9">
        <v>0</v>
      </c>
      <c r="AV9">
        <v>0</v>
      </c>
      <c r="AW9">
        <v>0</v>
      </c>
      <c r="AX9">
        <v>0</v>
      </c>
      <c r="AY9">
        <v>0</v>
      </c>
      <c r="AZ9">
        <v>6577.1</v>
      </c>
      <c r="BA9">
        <v>0</v>
      </c>
      <c r="BB9">
        <v>22464.07</v>
      </c>
      <c r="BC9">
        <v>566.14919999999995</v>
      </c>
      <c r="BD9">
        <v>2072.3969999999999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</row>
    <row r="10" spans="1:66" s="8" customFormat="1">
      <c r="A10" s="16" t="s">
        <v>22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</row>
    <row r="11" spans="1:66" s="8" customFormat="1">
      <c r="A11" s="16" t="s">
        <v>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</row>
    <row r="12" spans="1:66" s="8" customFormat="1">
      <c r="A12" s="16" t="s">
        <v>20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6" s="10" customFormat="1">
      <c r="A13" s="13" t="s">
        <v>19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/>
      <c r="BK13"/>
      <c r="BL13"/>
      <c r="BM13"/>
      <c r="BN13"/>
    </row>
    <row r="14" spans="1:66">
      <c r="A14" s="13" t="s">
        <v>18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/>
      <c r="BK14"/>
      <c r="BL14"/>
      <c r="BM14"/>
      <c r="BN14"/>
    </row>
    <row r="15" spans="1:66">
      <c r="A15" s="13" t="s">
        <v>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/>
      <c r="BK15"/>
      <c r="BL15"/>
      <c r="BM15"/>
      <c r="BN15"/>
    </row>
    <row r="16" spans="1:66">
      <c r="A16" s="13" t="s">
        <v>16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/>
      <c r="BE16"/>
      <c r="BF16"/>
      <c r="BG16"/>
      <c r="BH16"/>
      <c r="BI16"/>
    </row>
    <row r="17" spans="1:61">
      <c r="A17" s="13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 s="13" t="s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/>
      <c r="BE18"/>
      <c r="BF18"/>
      <c r="BG18"/>
      <c r="BH18"/>
      <c r="BI18"/>
    </row>
    <row r="19" spans="1:61">
      <c r="A19" s="13" t="s">
        <v>13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/>
      <c r="BE19"/>
      <c r="BF19"/>
      <c r="BG19"/>
      <c r="BH19"/>
      <c r="BI19"/>
    </row>
    <row r="20" spans="1:61">
      <c r="A20" s="13" t="s">
        <v>12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/>
      <c r="BE20"/>
      <c r="BF20"/>
      <c r="BG20"/>
      <c r="BH20"/>
      <c r="BI20"/>
    </row>
    <row r="21" spans="1:61">
      <c r="A21" s="13" t="s">
        <v>11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/>
      <c r="BE21"/>
      <c r="BF21"/>
      <c r="BG21"/>
      <c r="BH21"/>
      <c r="BI21"/>
    </row>
    <row r="22" spans="1:61">
      <c r="A22" s="13" t="s">
        <v>10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/>
      <c r="BE22"/>
      <c r="BF22"/>
      <c r="BG22"/>
      <c r="BH22"/>
      <c r="BI22"/>
    </row>
    <row r="23" spans="1:61">
      <c r="A23" s="13" t="s">
        <v>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/>
      <c r="BE23"/>
      <c r="BF23"/>
      <c r="BG23"/>
      <c r="BH23"/>
      <c r="BI23"/>
    </row>
    <row r="24" spans="1:61">
      <c r="A24" s="13" t="s">
        <v>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/>
      <c r="BE24"/>
      <c r="BF24"/>
      <c r="BG24"/>
      <c r="BH24"/>
      <c r="BI24"/>
    </row>
    <row r="25" spans="1:61">
      <c r="A25" s="15" t="s">
        <v>32</v>
      </c>
      <c r="B25" s="14">
        <f t="shared" ref="B25:AG25" si="0">SUM(B8:B24)</f>
        <v>461045.88</v>
      </c>
      <c r="C25" s="14">
        <f t="shared" si="0"/>
        <v>432276.8</v>
      </c>
      <c r="D25" s="14">
        <f t="shared" si="0"/>
        <v>313964.484</v>
      </c>
      <c r="E25" s="14">
        <f t="shared" si="0"/>
        <v>802466.49</v>
      </c>
      <c r="F25" s="14">
        <f t="shared" si="0"/>
        <v>1453153.4</v>
      </c>
      <c r="G25" s="14">
        <f t="shared" si="0"/>
        <v>330353.49</v>
      </c>
      <c r="H25" s="14">
        <f t="shared" si="0"/>
        <v>709105.19000000006</v>
      </c>
      <c r="I25" s="14">
        <f t="shared" si="0"/>
        <v>364812.79999999999</v>
      </c>
      <c r="J25" s="14">
        <f t="shared" si="0"/>
        <v>306939.42</v>
      </c>
      <c r="K25" s="14">
        <f t="shared" si="0"/>
        <v>169464</v>
      </c>
      <c r="L25" s="14">
        <f t="shared" si="0"/>
        <v>1350544.74</v>
      </c>
      <c r="M25" s="14">
        <f t="shared" si="0"/>
        <v>536698.31999999995</v>
      </c>
      <c r="N25" s="14">
        <f t="shared" si="0"/>
        <v>530009.23</v>
      </c>
      <c r="O25" s="14">
        <f t="shared" si="0"/>
        <v>1108393.1299999999</v>
      </c>
      <c r="P25" s="14">
        <f t="shared" si="0"/>
        <v>641301.81000000006</v>
      </c>
      <c r="Q25" s="14">
        <f t="shared" si="0"/>
        <v>351861</v>
      </c>
      <c r="R25" s="14">
        <f t="shared" si="0"/>
        <v>1173798</v>
      </c>
      <c r="S25" s="14">
        <f t="shared" si="0"/>
        <v>271324.288</v>
      </c>
      <c r="T25" s="14">
        <f t="shared" si="0"/>
        <v>133076.45179999998</v>
      </c>
      <c r="U25" s="14">
        <f t="shared" si="0"/>
        <v>167235.9</v>
      </c>
      <c r="V25" s="14">
        <f t="shared" si="0"/>
        <v>334117.3</v>
      </c>
      <c r="W25" s="14">
        <f t="shared" si="0"/>
        <v>250074.372</v>
      </c>
      <c r="X25" s="14">
        <f t="shared" si="0"/>
        <v>204476.42</v>
      </c>
      <c r="Y25" s="14">
        <f t="shared" si="0"/>
        <v>525011.02</v>
      </c>
      <c r="Z25" s="14">
        <f t="shared" si="0"/>
        <v>171398.2</v>
      </c>
      <c r="AA25" s="14">
        <f t="shared" si="0"/>
        <v>58593.58</v>
      </c>
      <c r="AB25" s="14">
        <f t="shared" si="0"/>
        <v>129976.6</v>
      </c>
      <c r="AC25" s="14">
        <f t="shared" si="0"/>
        <v>87217.26400000001</v>
      </c>
      <c r="AD25" s="14">
        <f t="shared" si="0"/>
        <v>304649.34100000001</v>
      </c>
      <c r="AE25" s="14">
        <f t="shared" si="0"/>
        <v>287938.50900000002</v>
      </c>
      <c r="AF25" s="14">
        <f t="shared" si="0"/>
        <v>32557.47</v>
      </c>
      <c r="AG25" s="14">
        <f t="shared" si="0"/>
        <v>320614.24</v>
      </c>
      <c r="AH25" s="14">
        <f t="shared" ref="AH25:BC25" si="1">SUM(AH8:AH24)</f>
        <v>140731.788</v>
      </c>
      <c r="AI25" s="14">
        <f t="shared" si="1"/>
        <v>239491.46000000002</v>
      </c>
      <c r="AJ25" s="14">
        <f t="shared" si="1"/>
        <v>291464.40000000002</v>
      </c>
      <c r="AK25" s="14">
        <f t="shared" si="1"/>
        <v>211089</v>
      </c>
      <c r="AL25" s="14">
        <f t="shared" si="1"/>
        <v>37478.160000000003</v>
      </c>
      <c r="AM25" s="14">
        <f t="shared" si="1"/>
        <v>283809.54000000004</v>
      </c>
      <c r="AN25" s="14">
        <f t="shared" si="1"/>
        <v>129198.1</v>
      </c>
      <c r="AO25" s="14">
        <f t="shared" si="1"/>
        <v>61692.744000000006</v>
      </c>
      <c r="AP25" s="14">
        <f t="shared" si="1"/>
        <v>322973.31999999995</v>
      </c>
      <c r="AQ25" s="14">
        <f t="shared" si="1"/>
        <v>291792.7</v>
      </c>
      <c r="AR25" s="14">
        <f t="shared" si="1"/>
        <v>61542.692999999999</v>
      </c>
      <c r="AS25" s="14">
        <f t="shared" si="1"/>
        <v>330121.22500000003</v>
      </c>
      <c r="AT25" s="14">
        <f t="shared" si="1"/>
        <v>436487.48</v>
      </c>
      <c r="AU25" s="14">
        <f t="shared" si="1"/>
        <v>0</v>
      </c>
      <c r="AV25" s="14">
        <f t="shared" si="1"/>
        <v>220860.79999999999</v>
      </c>
      <c r="AW25" s="14">
        <f t="shared" si="1"/>
        <v>45022.81</v>
      </c>
      <c r="AX25" s="14">
        <f t="shared" si="1"/>
        <v>29123.23</v>
      </c>
      <c r="AY25" s="14">
        <f t="shared" si="1"/>
        <v>138843.20000000001</v>
      </c>
      <c r="AZ25" s="14">
        <f t="shared" si="1"/>
        <v>151078.39999999999</v>
      </c>
      <c r="BA25" s="14">
        <f t="shared" si="1"/>
        <v>9636.4120000000003</v>
      </c>
      <c r="BB25" s="14">
        <f t="shared" si="1"/>
        <v>474579.37</v>
      </c>
      <c r="BC25" s="14">
        <f t="shared" si="1"/>
        <v>210192.04920000001</v>
      </c>
      <c r="BD25" s="14"/>
      <c r="BE25" s="14"/>
      <c r="BF25" s="14"/>
      <c r="BG25" s="14"/>
      <c r="BH25" s="14"/>
      <c r="BI25" s="14"/>
    </row>
    <row r="26" spans="1:61">
      <c r="A26" s="13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1"/>
      <c r="AG26" s="9"/>
    </row>
    <row r="27" spans="1:61"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10"/>
    </row>
    <row r="28" spans="1:61"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</row>
    <row r="31" spans="1:61">
      <c r="A31" s="7" t="s">
        <v>31</v>
      </c>
    </row>
    <row r="32" spans="1:61">
      <c r="A32" s="1" t="s">
        <v>27</v>
      </c>
    </row>
    <row r="33" spans="1:39">
      <c r="B33" s="1" t="s">
        <v>25</v>
      </c>
      <c r="C33" s="4" t="s">
        <v>24</v>
      </c>
      <c r="D33" s="5" t="s">
        <v>23</v>
      </c>
      <c r="E33" s="5" t="s">
        <v>22</v>
      </c>
      <c r="F33" s="5" t="s">
        <v>21</v>
      </c>
      <c r="G33" s="5" t="s">
        <v>20</v>
      </c>
      <c r="H33" s="4" t="s">
        <v>19</v>
      </c>
      <c r="I33" s="4" t="s">
        <v>18</v>
      </c>
      <c r="J33" s="4" t="s">
        <v>17</v>
      </c>
      <c r="K33" s="4" t="s">
        <v>16</v>
      </c>
      <c r="L33" s="4" t="s">
        <v>15</v>
      </c>
      <c r="M33" s="4" t="s">
        <v>14</v>
      </c>
      <c r="N33" s="4" t="s">
        <v>13</v>
      </c>
      <c r="O33" s="4" t="s">
        <v>12</v>
      </c>
      <c r="P33" s="4" t="s">
        <v>11</v>
      </c>
      <c r="Q33" s="4" t="s">
        <v>10</v>
      </c>
      <c r="R33" s="4" t="s">
        <v>9</v>
      </c>
      <c r="S33" s="4" t="s">
        <v>8</v>
      </c>
      <c r="T33" s="4"/>
      <c r="V33" s="1" t="s">
        <v>26</v>
      </c>
    </row>
    <row r="34" spans="1:39">
      <c r="B34" s="1">
        <v>0</v>
      </c>
      <c r="C34" s="6">
        <f>((AVERAGE(B8,E8,H8))/AVERAGE(B25,E25,H25))*100</f>
        <v>92.217636955437015</v>
      </c>
      <c r="D34" s="6">
        <f>(AVERAGE(B9,E9,H9)/AVERAGE(B25,E25,H25))*100</f>
        <v>7.7823630445629828</v>
      </c>
      <c r="E34" s="6">
        <f>(AVERAGE(B10,E10,H10)/AVERAGE(B25,E25,H25))*100</f>
        <v>0</v>
      </c>
      <c r="F34" s="6">
        <f>(AVERAGE(B11,E11,H11)/AVERAGE(B25,E25,H25))*100</f>
        <v>0</v>
      </c>
      <c r="G34" s="6">
        <f>(AVERAGE(B12,E12,H12)/AVERAGE(B25,E25,H25))*100</f>
        <v>0</v>
      </c>
      <c r="H34" s="6">
        <f>(AVERAGE(B13,E13,H13)/AVERAGE(B25,E25,H25))*100</f>
        <v>0</v>
      </c>
      <c r="I34" s="6">
        <f>(AVERAGE(B14,E14,H14)/AVERAGE(B25,E25,H25))*100</f>
        <v>0</v>
      </c>
      <c r="J34" s="6">
        <f>(AVERAGE(B15,E15,H15)/AVERAGE(B25,E25,H25))*100</f>
        <v>0</v>
      </c>
      <c r="K34" s="6">
        <f>(AVERAGE(B16,E16,H16)/AVERAGE(B25,E25,H25))*100</f>
        <v>0</v>
      </c>
      <c r="L34" s="6">
        <f>(AVERAGE(B17,E17,H17)/AVERAGE(B25,E25,H25))*100</f>
        <v>0</v>
      </c>
      <c r="M34" s="6">
        <f>(AVERAGE(B18,E18,H18)/AVERAGE(B25,E25,H25))*100</f>
        <v>0</v>
      </c>
      <c r="N34" s="6">
        <f>(AVERAGE(B19,E19,H19)/AVERAGE(B25,E25,H25))*100</f>
        <v>0</v>
      </c>
      <c r="O34" s="6">
        <f>(AVERAGE(B20,E20,H20)/AVERAGE(B25,E25,H25))*100</f>
        <v>0</v>
      </c>
      <c r="P34" s="6">
        <f>(AVERAGE(B21,E21,H21)/AVERAGE(B25,E25,H25))*100</f>
        <v>0</v>
      </c>
      <c r="Q34" s="6">
        <f>(AVERAGE(B22,E22,H22)/AVERAGE(B25,E25,H25))*100</f>
        <v>0</v>
      </c>
      <c r="R34" s="6">
        <f>(AVERAGE(B23,E23,H23)/AVERAGE(B25,E25,H25))*100</f>
        <v>0</v>
      </c>
      <c r="S34" s="6">
        <f>(AVERAGE(B24,E24,H24)/AVERAGE(B25,E25,H25))*100</f>
        <v>0</v>
      </c>
      <c r="T34" s="6"/>
      <c r="U34" s="6"/>
      <c r="V34" s="6">
        <f t="shared" ref="V34:V39" si="2">SUM(D34:T34)</f>
        <v>7.7823630445629828</v>
      </c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spans="1:39">
      <c r="B35" s="1">
        <v>5</v>
      </c>
      <c r="C35" s="6">
        <f>(AVERAGE(K8,N8,Q8)/AVERAGE(K25,N25,Q25))*100</f>
        <v>95.607416872558218</v>
      </c>
      <c r="D35" s="6">
        <f>(AVERAGE(K9,N9,Q9)/AVERAGE(K25,N25,Q25))*100</f>
        <v>4.3925831274417844</v>
      </c>
      <c r="E35" s="6">
        <f>(AVERAGE($K10,$N10,$Q10)/AVERAGE(K25,N25,Q25))*100</f>
        <v>0</v>
      </c>
      <c r="F35" s="6">
        <f>(AVERAGE(K11,N11,Q11)/AVERAGE(K25,N25,Q25))*100</f>
        <v>0</v>
      </c>
      <c r="G35" s="6">
        <f>(AVERAGE(K12,N12,Q12)/AVERAGE(K25,N25,Q25))*100</f>
        <v>0</v>
      </c>
      <c r="H35" s="6">
        <f>(AVERAGE($K13,$N13,$Q13)/AVERAGE(K25,N25,Q25))*100</f>
        <v>0</v>
      </c>
      <c r="I35" s="6">
        <f>(AVERAGE(K14,N14,Q14)/AVERAGE(K25,N25,Q25))*100</f>
        <v>0</v>
      </c>
      <c r="J35" s="6">
        <f>(AVERAGE(K15,N15,Q15)/AVERAGE(K25,N25,Q25))*100</f>
        <v>0</v>
      </c>
      <c r="K35" s="6">
        <f>(AVERAGE(K16,N16,Q16)/AVERAGE(K25,N25,Q25))*100</f>
        <v>0</v>
      </c>
      <c r="L35" s="6">
        <f>(AVERAGE(K17,N17,Q17)/AVERAGE(K25,N25,Q25))*100</f>
        <v>0</v>
      </c>
      <c r="M35" s="6">
        <f>(AVERAGE(K18,N18,Q18)/AVERAGE(K25,N25,Q25))*100</f>
        <v>0</v>
      </c>
      <c r="N35" s="6">
        <f>(AVERAGE(K19,N19,Q19)/AVERAGE(K25,N25,Q25))*100</f>
        <v>0</v>
      </c>
      <c r="O35" s="6">
        <f>(AVERAGE(K20,N20,Q20)/AVERAGE(K25,N25,Q25))*100</f>
        <v>0</v>
      </c>
      <c r="P35" s="6">
        <f>(AVERAGE(K21,N21,Q21)/AVERAGE(K25,N25,Q25))*100</f>
        <v>0</v>
      </c>
      <c r="Q35" s="6">
        <f>(AVERAGE(K22,N22,Q22)/AVERAGE(K25,N25,Q25))*100</f>
        <v>0</v>
      </c>
      <c r="R35" s="6">
        <f>(AVERAGE(K23,N23,Q23)/AVERAGE(K25,N25,Q25))*100</f>
        <v>0</v>
      </c>
      <c r="S35" s="6">
        <f>(AVERAGE(K24,N24,Q24)/AVERAGE(K25,N25,Q25))*100</f>
        <v>0</v>
      </c>
      <c r="T35" s="6"/>
      <c r="U35" s="6"/>
      <c r="V35" s="6">
        <f t="shared" si="2"/>
        <v>4.3925831274417844</v>
      </c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spans="1:39">
      <c r="B36" s="1">
        <v>15</v>
      </c>
      <c r="C36" s="6">
        <f>(AVERAGE(T8,W8,Z8)/AVERAGE(T25,W25,Z25))*100</f>
        <v>98.184412312006657</v>
      </c>
      <c r="D36" s="6">
        <f>(AVERAGE(T9,W9,Z9)/AVERAGE(T25,W25,Z25))*100</f>
        <v>1.8155876879933295</v>
      </c>
      <c r="E36" s="6">
        <f>(AVERAGE(T10,W10,Z10)/AVERAGE(T25,W25,Z25))*100</f>
        <v>0</v>
      </c>
      <c r="F36" s="6">
        <f>(AVERAGE(T11,W11,Z11)/AVERAGE(T25,W25,Z25))*100</f>
        <v>0</v>
      </c>
      <c r="G36" s="6">
        <f>(AVERAGE(T12,W12,Z12)/AVERAGE(T25,W25,Z25))*100</f>
        <v>0</v>
      </c>
      <c r="H36" s="6">
        <f>(AVERAGE(T13,W13,Z13)/AVERAGE(T25,W25,Z25))*100</f>
        <v>0</v>
      </c>
      <c r="I36" s="6">
        <f>(AVERAGE(T14,W14,Z14)/AVERAGE(T25,W25,Z25))*100</f>
        <v>0</v>
      </c>
      <c r="J36" s="6">
        <f>(AVERAGE(T15,W15,Z15)/AVERAGE(T25,W25,Z25))*100</f>
        <v>0</v>
      </c>
      <c r="K36" s="6">
        <f>(AVERAGE(T16,W16,Z16)/AVERAGE(T25,W25,Z25))*100</f>
        <v>0</v>
      </c>
      <c r="L36" s="6">
        <f>(AVERAGE(T17,W17,Z17)/AVERAGE(T25,W25,Z25))*100</f>
        <v>0</v>
      </c>
      <c r="M36" s="6">
        <f>(AVERAGE(T18,W18,Z18)/AVERAGE(T25,W25,Z25))*100</f>
        <v>0</v>
      </c>
      <c r="N36" s="6">
        <f>(AVERAGE(T19,W19,Z19)/AVERAGE(T25,W25,Z25))*100</f>
        <v>0</v>
      </c>
      <c r="O36" s="6">
        <f>(AVERAGE(T20,W20,Z20)/AVERAGE(T25,W25,Z25))*100</f>
        <v>0</v>
      </c>
      <c r="P36" s="6">
        <f>(AVERAGE(T21,W21,Z21)/AVERAGE(T25,W25,Z25))*100</f>
        <v>0</v>
      </c>
      <c r="Q36" s="6">
        <f>(AVERAGE(T22,W22,Z22)/AVERAGE(T25,W25,Z25))*100</f>
        <v>0</v>
      </c>
      <c r="R36" s="6">
        <f>(AVERAGE(T23,W23,Z23)/AVERAGE(T25,W25,Z25))*100</f>
        <v>0</v>
      </c>
      <c r="S36" s="6">
        <f>(AVERAGE(T24,W24,Z24)/AVERAGE(T25,W25,Z25))*100</f>
        <v>0</v>
      </c>
      <c r="T36" s="6"/>
      <c r="U36" s="6"/>
      <c r="V36" s="6">
        <f t="shared" si="2"/>
        <v>1.8155876879933295</v>
      </c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spans="1:39">
      <c r="B37" s="1">
        <v>30</v>
      </c>
      <c r="C37" s="6">
        <f>(AVERAGE(AC8,AF8,AI8)/AVERAGE(AC25,AF25,AI25))*100</f>
        <v>93.388717225089096</v>
      </c>
      <c r="D37" s="6">
        <f>(AVERAGE(AC9,AF9,AI9)/AVERAGE(AC25,AF25,AI25))*100</f>
        <v>6.6112827749109053</v>
      </c>
      <c r="E37" s="6">
        <f>(AVERAGE(AC10,AF10,AI10)/AVERAGE(AC25,AF25,AI25))*100</f>
        <v>0</v>
      </c>
      <c r="F37" s="6">
        <f>(AVERAGE(AC11,AF11,AI11)/AVERAGE(AC25,AF25,AI25))*100</f>
        <v>0</v>
      </c>
      <c r="G37" s="6">
        <f>(AVERAGE(AC12,AF12,AI12)/AVERAGE(AC25,AF25,AI25))*100</f>
        <v>0</v>
      </c>
      <c r="H37" s="6">
        <f>(AVERAGE(AC13,AF13,AI13)/AVERAGE(AC25,AF25,AI25))*100</f>
        <v>0</v>
      </c>
      <c r="I37" s="6">
        <f>(AVERAGE(AC14,AF14,AI14)/AVERAGE(AC25,AF25,AI25))*100</f>
        <v>0</v>
      </c>
      <c r="J37" s="6">
        <f>(AVERAGE(AC15,AF15,AI15)/AVERAGE(AC25,AF25,AI25))*100</f>
        <v>0</v>
      </c>
      <c r="K37" s="6">
        <f>(AVERAGE(AC16,AF16,AI16)/AVERAGE(AC25,AF25,AI25))*100</f>
        <v>0</v>
      </c>
      <c r="L37" s="6">
        <f>(AVERAGE(AC17,AF17,AI17)/AVERAGE(AC25,AF25,AI25))*100</f>
        <v>0</v>
      </c>
      <c r="M37" s="6">
        <f>(AVERAGE(AC18,AF18,AI18)/AVERAGE(AC25,AF25,AI25))*100</f>
        <v>0</v>
      </c>
      <c r="N37" s="6">
        <f>(AVERAGE(AC19,AF19,AI19)/AVERAGE(AC25,AF25,AI25))*100</f>
        <v>0</v>
      </c>
      <c r="O37" s="6">
        <f>(AVERAGE(AC20,AF20,AI20)/AVERAGE(AC25,AF25,AI25))*100</f>
        <v>0</v>
      </c>
      <c r="P37" s="6">
        <f>(AVERAGE(AC21,AF21,AI21)/AVERAGE(AC25,AF25,AI25))*100</f>
        <v>0</v>
      </c>
      <c r="Q37" s="6">
        <f>(AVERAGE(AC22,AF22,AI22)/AVERAGE(AC25,AF25,AI25))*100</f>
        <v>0</v>
      </c>
      <c r="R37" s="6">
        <f>(AVERAGE(AC23,AF23,AI23)/AVERAGE(AC25,AF25,AI25))*100</f>
        <v>0</v>
      </c>
      <c r="S37" s="6">
        <f>(AVERAGE(AC24,AF24,AI24)/AVERAGE(AC25,AF25,AI25))*100</f>
        <v>0</v>
      </c>
      <c r="T37" s="6"/>
      <c r="U37" s="6"/>
      <c r="V37" s="6">
        <f t="shared" si="2"/>
        <v>6.6112827749109053</v>
      </c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spans="1:39">
      <c r="B38" s="1">
        <v>60</v>
      </c>
      <c r="C38" s="6">
        <f>(AVERAGE(AL8,AO8,AR8)/AVERAGE(AL25,AO25,AR25))*100</f>
        <v>97.599489357456164</v>
      </c>
      <c r="D38" s="6">
        <f>(AVERAGE(AL9,AO9,AR9)/AVERAGE(AL25,AO25,AR25))*100</f>
        <v>2.400510642543829</v>
      </c>
      <c r="E38" s="6">
        <f>(AVERAGE(AL10,AO10,AR10)/AVERAGE(AL25,AO25,AR25))*100</f>
        <v>0</v>
      </c>
      <c r="F38" s="6">
        <f>(AVERAGE(AL11,AO11,AR11)/AVERAGE(AL25,AO25,AR25))*100</f>
        <v>0</v>
      </c>
      <c r="G38" s="6">
        <f>(AVERAGE(AL12,AO12,AR12)/AVERAGE(AL25,AO25,AR25))*100</f>
        <v>0</v>
      </c>
      <c r="H38" s="6">
        <f>(AVERAGE(AL13,AO13,AR13)/AVERAGE(AL25,AO25,AR25))*100</f>
        <v>0</v>
      </c>
      <c r="I38" s="6">
        <f>(AVERAGE(AL14,AO14,AR14)/AVERAGE(AL25,AO25,AR25))*100</f>
        <v>0</v>
      </c>
      <c r="J38" s="6">
        <f>(AVERAGE(AL15,AO15,AR15)/AVERAGE(AL25,AO25,AR25))*100</f>
        <v>0</v>
      </c>
      <c r="K38" s="6">
        <f>(AVERAGE(AL16,AO16,AR16)/AVERAGE(AL25,AO25,AR25))*100</f>
        <v>0</v>
      </c>
      <c r="L38" s="6">
        <f>(AVERAGE(AL17,AO17,AR17)/AVERAGE(AL25,AO25,AR25))*100</f>
        <v>0</v>
      </c>
      <c r="M38" s="6">
        <f>(AVERAGE(AL18,AO18,AR18)/AVERAGE(AL25,AO25,AR25))*100</f>
        <v>0</v>
      </c>
      <c r="N38" s="6">
        <f>(AVERAGE(AL19,AO19,AR19)/AVERAGE(AL25,AO25,AR25))*100</f>
        <v>0</v>
      </c>
      <c r="O38" s="6">
        <f>(AVERAGE(AL20,AO20,AR20)/AVERAGE(AL25,AO25,AR25))*100</f>
        <v>0</v>
      </c>
      <c r="P38" s="6">
        <f>(AVERAGE(AL21,AO21,AR21)/AVERAGE(AL25,AO25,AR25))*100</f>
        <v>0</v>
      </c>
      <c r="Q38" s="6">
        <f>(AVERAGE(AL22,AO22,AR22)/AVERAGE(AL25,AO25,AR25))*100</f>
        <v>0</v>
      </c>
      <c r="R38" s="6">
        <f>(AVERAGE(AL23,AO23,AR23)/AVERAGE(AL25,AO25,AR25))*100</f>
        <v>0</v>
      </c>
      <c r="S38" s="6">
        <f>(AVERAGE(AL24,AO24,AR24)/AVERAGE(AL25,AO25,AR25))*100</f>
        <v>0</v>
      </c>
      <c r="T38" s="6"/>
      <c r="U38" s="6"/>
      <c r="V38" s="6">
        <f t="shared" si="2"/>
        <v>2.400510642543829</v>
      </c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spans="1:39">
      <c r="B39" s="1">
        <v>120</v>
      </c>
      <c r="C39" s="1">
        <f>(AVERAGE(AU8,AX8,BA8)/AVERAGE(AU25,AX25,BA25))*100</f>
        <v>100</v>
      </c>
      <c r="D39" s="1">
        <f>(AVERAGE(AU9,AX9,BA9)/AVERAGE(AU25,AX25,BA25))*100</f>
        <v>0</v>
      </c>
      <c r="E39" s="1">
        <f>(AVERAGE(AU10,AX10,BA10)/AVERAGE(AU25,AX25,BA25))*100</f>
        <v>0</v>
      </c>
      <c r="F39" s="1">
        <f>(AVERAGE(AU11,AX11,BA11)/AVERAGE(AU25,AX25,BA25))*100</f>
        <v>0</v>
      </c>
      <c r="G39" s="1">
        <f>(AVERAGE(AU12,AX12,BA12)/AVERAGE(AU25,AX25,BA25))*100</f>
        <v>0</v>
      </c>
      <c r="H39" s="1">
        <f>(AVERAGE(AU13,AX13,BA13)/AVERAGE(AU25,AX25,BA25))*100</f>
        <v>0</v>
      </c>
      <c r="I39" s="1">
        <f>(AVERAGE(AU14,AX14,BA14)/AVERAGE(AU25,AX25,BA25))*100</f>
        <v>0</v>
      </c>
      <c r="J39" s="1">
        <f>(AVERAGE(AU15,AX15,BA15)/AVERAGE(AU25,AX25,BA25))*100</f>
        <v>0</v>
      </c>
      <c r="K39" s="1">
        <f>(AVERAGE(AU16,AX16,BA16)/AVERAGE(AU25,AX25,BA25))*100</f>
        <v>0</v>
      </c>
      <c r="L39" s="1">
        <f>(AVERAGE(AU17,AX17,BA17)/AVERAGE(AU25,AX25,BA25))*100</f>
        <v>0</v>
      </c>
      <c r="M39" s="1">
        <f>(AVERAGE(AU18,AX18,BA18)/AVERAGE(AU25,AX25,BA25))*100</f>
        <v>0</v>
      </c>
      <c r="N39" s="1">
        <f>(AVERAGE(AU19,AX19,BA19)/AVERAGE(AU25,AX25,BA25))*100</f>
        <v>0</v>
      </c>
      <c r="O39" s="1">
        <f>(AVERAGE(AU20,AX20,BA20)/AVERAGE(AU25,AX25,BA25))*100</f>
        <v>0</v>
      </c>
      <c r="P39" s="1">
        <f>(AVERAGE(AU21,AX21,BA21)/AVERAGE(AU25,AX25,BA25))*100</f>
        <v>0</v>
      </c>
      <c r="Q39" s="1">
        <f>(AVERAGE(AU22,AX22,BA22)/AVERAGE(AU25,AX25,BA25))*100</f>
        <v>0</v>
      </c>
      <c r="R39" s="1">
        <f>(AVERAGE(AU23,AX23,BA23)/AVERAGE(AU25,AX25,BA25))*100</f>
        <v>0</v>
      </c>
      <c r="S39" s="1">
        <f>(AVERAGE(AU24,AX24,BA24)/AVERAGE(AU25,AX25,BA25))*100</f>
        <v>0</v>
      </c>
      <c r="V39" s="6">
        <f t="shared" si="2"/>
        <v>0</v>
      </c>
    </row>
    <row r="41" spans="1:39">
      <c r="A41" s="1" t="s">
        <v>0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9">
      <c r="B42" s="1" t="s">
        <v>25</v>
      </c>
      <c r="C42" s="4" t="s">
        <v>24</v>
      </c>
      <c r="D42" s="5" t="s">
        <v>23</v>
      </c>
      <c r="E42" s="5" t="s">
        <v>22</v>
      </c>
      <c r="F42" s="5" t="s">
        <v>21</v>
      </c>
      <c r="G42" s="5" t="s">
        <v>20</v>
      </c>
      <c r="H42" s="4" t="s">
        <v>19</v>
      </c>
      <c r="I42" s="4" t="s">
        <v>18</v>
      </c>
      <c r="J42" s="4" t="s">
        <v>17</v>
      </c>
      <c r="K42" s="4" t="s">
        <v>16</v>
      </c>
      <c r="L42" s="4" t="s">
        <v>15</v>
      </c>
      <c r="M42" s="4" t="s">
        <v>14</v>
      </c>
      <c r="N42" s="4" t="s">
        <v>13</v>
      </c>
      <c r="O42" s="4" t="s">
        <v>12</v>
      </c>
      <c r="P42" s="4" t="s">
        <v>11</v>
      </c>
      <c r="Q42" s="4" t="s">
        <v>10</v>
      </c>
      <c r="R42" s="4" t="s">
        <v>9</v>
      </c>
      <c r="S42" s="4" t="s">
        <v>8</v>
      </c>
      <c r="T42" s="4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9">
      <c r="B43" s="1">
        <v>0</v>
      </c>
      <c r="C43" s="8">
        <f>STDEV(((B8/B25)*100),((E8/E25)*100),((H8/H25)*100))</f>
        <v>1.9718663750450798</v>
      </c>
      <c r="D43" s="8">
        <f>STDEV(((B9/B25)*100),((E9/E25)*100),((H9/H25)*100))</f>
        <v>1.9718663750450762</v>
      </c>
      <c r="E43" s="8">
        <f>STDEV(((B10/B25)*100),((E10/E25)*100),((H10/H25)*100))</f>
        <v>0</v>
      </c>
      <c r="F43" s="8">
        <f>STDEV(((B11/B25)*100),((E11/E25)*100),((H11/H25)*100))</f>
        <v>0</v>
      </c>
      <c r="G43" s="8">
        <f>STDEV(((B12/B25)*100),((E12/E25)*100),((H12/H25)*100))</f>
        <v>0</v>
      </c>
      <c r="H43" s="8">
        <f>STDEV(((B13/B25)*100),((E13/E25)*100),((H13/H25)*100))</f>
        <v>0</v>
      </c>
      <c r="I43" s="8">
        <f>STDEV(((B14/B25)*100),((E14/E25)*100),((H14/H25)*100))</f>
        <v>0</v>
      </c>
      <c r="J43" s="8">
        <f>STDEV(((B15/B25)*100),((E15/E25)*100),((H15/H25)*100))</f>
        <v>0</v>
      </c>
      <c r="K43" s="8">
        <f>STDEV(((B16/B25)*100),((E16/E25)*100),((H16/H25)*100))</f>
        <v>0</v>
      </c>
      <c r="L43" s="8">
        <f>STDEV(((B17/B25)*100),((E17/E25)*100),((H17/H25)*100))</f>
        <v>0</v>
      </c>
      <c r="M43" s="8">
        <f>STDEV(((B18/$B$25)*100),((E18/$E$25)*100),((H18/$H$25)*100))</f>
        <v>0</v>
      </c>
      <c r="N43" s="8">
        <f>STDEV(((B19/B25)*100),((E19/E25)*100),((H19/H25)*100))</f>
        <v>0</v>
      </c>
      <c r="O43" s="8">
        <f>STDEV(((B20/B25)*100),((E20/E25)*100),((H20/H25)*100))</f>
        <v>0</v>
      </c>
      <c r="P43" s="8">
        <f>STDEV(((B21/B25)*100),((E21/E25)*100),((H21/H25)*100))</f>
        <v>0</v>
      </c>
      <c r="Q43" s="8">
        <f>STDEV(((B22/B25)*100),((E22/E25)*100),((H22/H25)*100))</f>
        <v>0</v>
      </c>
      <c r="R43" s="8">
        <f>STDEV(((B23/B25)*100),((E23/E25)*100),((H23/H25)*100))</f>
        <v>0</v>
      </c>
      <c r="S43" s="8">
        <f>STDEV(((B24/B25)*100),((E24/E25)*100),((H24/H25)*100))</f>
        <v>0</v>
      </c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9">
      <c r="B44" s="1">
        <v>5</v>
      </c>
      <c r="C44" s="1">
        <f>STDEV(((K8/K25)*100),((N8/N25)*100),((Q8/Q25)*100))</f>
        <v>5.0305646369353632</v>
      </c>
      <c r="D44" s="8">
        <f>STDEV(((K9/K25)*100),((N9/N25)*100),((Q9/Q25)*100))</f>
        <v>5.0305646369353667</v>
      </c>
      <c r="E44" s="8">
        <f>STDEV(((K10/K25)*100),((N10/N25)*100),((Q10/Q25)*100))</f>
        <v>0</v>
      </c>
      <c r="F44" s="8">
        <f>STDEV(((K11/K25)*100),((N11/N25)*100),((Q11/Q25)*100))</f>
        <v>0</v>
      </c>
      <c r="G44" s="8">
        <f>STDEV(((K12/K25)*100),((N12/N25)*100),((Q12/Q25)*100))</f>
        <v>0</v>
      </c>
      <c r="H44" s="8">
        <f>STDEV(((K13/K25)*100),((N13/N25)*100),((Q13/Q25)*100))</f>
        <v>0</v>
      </c>
      <c r="I44" s="8">
        <f>STDEV(((K14/K25)*100),((N14/N25)*100),((Q14/Q25)*100))</f>
        <v>0</v>
      </c>
      <c r="J44" s="8">
        <f>STDEV(((K15/K25)*100),((N15/N25)*100),((Q15/Q25)*100))</f>
        <v>0</v>
      </c>
      <c r="K44" s="8">
        <f>STDEV(((K16/K25)*100),((N16/N25)*100),((Q16/Q25)*100))</f>
        <v>0</v>
      </c>
      <c r="L44" s="8">
        <f>STDEV((($K17/$K$25)*100),(($N17/$N$25)*100),(($Q17/$Q$25)*100))</f>
        <v>0</v>
      </c>
      <c r="M44" s="8">
        <f>STDEV((($K18/$K$25)*100),(($N18/$N$25)*100),(($Q18/$Q$25)*100))</f>
        <v>0</v>
      </c>
      <c r="N44" s="8">
        <f>STDEV((($K19/$K$25)*100),(($N19/$N$25)*100),(($Q19/$Q$25)*100))</f>
        <v>0</v>
      </c>
      <c r="O44" s="8">
        <f>STDEV((($K20/$K$25)*100),(($N20/$N$25)*100),(($Q20/$Q$25)*100))</f>
        <v>0</v>
      </c>
      <c r="P44" s="8">
        <f>STDEV((($K21/$K$25)*100),(($N21/$N$25)*100),(($Q21/$Q$25)*100))</f>
        <v>0</v>
      </c>
      <c r="Q44" s="8">
        <f>STDEV((($K22/$K$25)*100),(($N22/$N$25)*100),(($Q22/$Q$25)*100))</f>
        <v>0</v>
      </c>
      <c r="R44" s="8">
        <f>STDEV((($K23/$K$25)*100),(($N23/$N$25)*100),(($Q23/$Q$25)*100))</f>
        <v>0</v>
      </c>
      <c r="S44" s="8">
        <f>STDEV((($K24/$K$25)*100),(($N24/$N$25)*100),(($Q24/$Q$25)*100))</f>
        <v>0</v>
      </c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9">
      <c r="B45" s="1">
        <v>15</v>
      </c>
      <c r="C45" s="1">
        <f>STDEV(((T8/T25)*100),((W8/W25)*100),((Z8/Z25)*100))</f>
        <v>1.9562154780265473</v>
      </c>
      <c r="D45" s="8">
        <f>STDEV(((T9/T25)*100),((W9/W25)*100),((Z9/Z25)*100))</f>
        <v>1.956215478026547</v>
      </c>
      <c r="E45" s="8">
        <f>STDEV(((T10/T25)*100),((W10/W25)*100),((Z10/Z25)*100))</f>
        <v>0</v>
      </c>
      <c r="F45" s="8">
        <f>STDEV(((T11/T25)*100),((W11/W25)*100),((Z11/Z25)*100))</f>
        <v>0</v>
      </c>
      <c r="G45" s="8">
        <f>STDEV(((T12/T25)*100),((W12/W25)*100),((Z12/Z25)*100))</f>
        <v>0</v>
      </c>
      <c r="H45" s="8">
        <f>STDEV(((T13/T25)*100),((W13/W25)*100),((Z13/Z25)*100))</f>
        <v>0</v>
      </c>
      <c r="I45" s="8">
        <f>STDEV(((T14/T25)*100),((W14/W25)*100),((Z14/Z25)*100))</f>
        <v>0</v>
      </c>
      <c r="J45" s="8">
        <f>STDEV(((T15/T25)*100),((W15/W25)*100),((Z15/Z25)*100))</f>
        <v>0</v>
      </c>
      <c r="K45" s="8">
        <f>STDEV(((T16/T25)*100),((W16/W25)*100),((Z16/Z25)*100))</f>
        <v>0</v>
      </c>
      <c r="L45" s="8">
        <f>STDEV((($T17/$T$25)*100),(($W17/$W$25)*100),(($Z17/$Z$25)*100))</f>
        <v>0</v>
      </c>
      <c r="M45" s="8">
        <f>STDEV((($T18/$T$25)*100),(($W18/$W$25)*100),(($Z18/$Z$25)*100))</f>
        <v>0</v>
      </c>
      <c r="N45" s="8">
        <f>STDEV((($T19/$T$25)*100),(($W19/$W$25)*100),(($Z19/$Z$25)*100))</f>
        <v>0</v>
      </c>
      <c r="O45" s="8">
        <f>STDEV((($T20/$T$25)*100),(($W20/$W$25)*100),(($Z20/$Z$25)*100))</f>
        <v>0</v>
      </c>
      <c r="P45" s="8">
        <f>STDEV((($T21/$T$25)*100),(($W21/$W$25)*100),(($Z21/$Z$25)*100))</f>
        <v>0</v>
      </c>
      <c r="Q45" s="8">
        <f>STDEV((($T22/$T$25)*100),(($W22/$W$25)*100),(($Z22/$Z$25)*100))</f>
        <v>0</v>
      </c>
      <c r="R45" s="8">
        <f>STDEV((($T23/$T$25)*100),(($W23/$W$25)*100),(($Z23/$Z$25)*100))</f>
        <v>0</v>
      </c>
      <c r="S45" s="8">
        <f>STDEV((($T24/$T$25)*100),(($W24/$W$25)*100),(($Z24/$Z$25)*100))</f>
        <v>0</v>
      </c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9">
      <c r="B46" s="1">
        <v>30</v>
      </c>
      <c r="C46" s="1">
        <f>STDEV(((AC8/AC25)*100),((AF8/AF25)*100),((AI8/AI25)*100))</f>
        <v>4.6347095396832696</v>
      </c>
      <c r="D46" s="8">
        <f>STDEV(((AC9/AC25)*100),((AF9/AF25)*100),((AI9/AI25)*100))</f>
        <v>4.6347095396832696</v>
      </c>
      <c r="E46" s="8">
        <f>STDEV(((AC10/AC25)*100),((AF10/AF25)*100),((AI10/AI25)*100))</f>
        <v>0</v>
      </c>
      <c r="F46" s="8">
        <f>STDEV(((AC11/AC25)*100),((AF11/AF25)*100),((AI11/AI25)*100))</f>
        <v>0</v>
      </c>
      <c r="G46" s="8">
        <f>STDEV(((AC12/AC25)*100),((AF12/AF25)*100),((AI12/AI25)*100))</f>
        <v>0</v>
      </c>
      <c r="H46" s="8">
        <f>STDEV(((AC13/AC25)*100),((AF13/AF25)*100),((AI13/AI25)*100))</f>
        <v>0</v>
      </c>
      <c r="I46" s="8">
        <f>STDEV(((AC14/AC25)*100),((AF14/AF25)*100),((AI14/AI25)*100))</f>
        <v>0</v>
      </c>
      <c r="J46" s="8">
        <f>STDEV(((AC15/AC25)*100),((AF15/AF25)*100),((AI15/AI25)*100))</f>
        <v>0</v>
      </c>
      <c r="K46" s="8">
        <f>STDEV(((AC16/AC25)*100),((AF16/AF25)*100),((AI16/AI25)*100))</f>
        <v>0</v>
      </c>
      <c r="L46" s="8">
        <f>STDEV((($AC$17/$AC$25)*100),(($AF$17/$AF$25)*100),(($AI$17/$AI$25)*100))</f>
        <v>0</v>
      </c>
      <c r="M46" s="8">
        <f>STDEV((($AC$18/$AC$25)*100),(($AF$18/$AF$25)*100),(($AI$18/$AI$25)*100))</f>
        <v>0</v>
      </c>
      <c r="N46" s="8">
        <f>STDEV((($AC$19/$AC$25)*100),(($AF$19/$AF$25)*100),(($AI$19/$AI$25)*100))</f>
        <v>0</v>
      </c>
      <c r="O46" s="8">
        <f>STDEV((($AC$20/$AC$25)*100),(($AF$20/$AF$25)*100),(($AI$20/$AI$25)*100))</f>
        <v>0</v>
      </c>
      <c r="P46" s="8">
        <f>STDEV((($AC$21/$AC$25)*100),(($AF$21/$AF$25)*100),(($AI$21/$AI$25)*100))</f>
        <v>0</v>
      </c>
      <c r="Q46" s="8">
        <f>STDEV((($AC$22/$AC$25)*100),(($AF$22/$AF$25)*100),(($AI$22/$AI$25)*100))</f>
        <v>0</v>
      </c>
      <c r="R46" s="8">
        <f>STDEV((($AC$23/$AC$25)*100),(($AF$23/$AF$25)*100),(($AI$23/$AI$25)*100))</f>
        <v>0</v>
      </c>
      <c r="S46" s="8">
        <f>STDEV((($AC$24/$AC$25)*100),(($AF$24/$AF$25)*100),(($AI$24/$AI$25)*100))</f>
        <v>0</v>
      </c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9">
      <c r="B47" s="1">
        <v>60</v>
      </c>
      <c r="C47" s="1">
        <f>STDEV(((AL8/AL25)*100),((AO8/AO25)*100),((AR8/AR25)*100))</f>
        <v>1.8078872370785581</v>
      </c>
      <c r="D47" s="8">
        <f>STDEV(((AL9/AL25)*100),((AO9/AO25)*100),((AR9/AR25)*100))</f>
        <v>1.8078872370785586</v>
      </c>
      <c r="E47" s="8">
        <f>STDEV(((AL10/AL25)*100),((AO10/AO25)*100),((AR10/AR25)*100))</f>
        <v>0</v>
      </c>
      <c r="F47" s="8">
        <f>STDEV(((AL11/AL25)*100),((AO11/AO25)*100),((AR11/AR25)*100))</f>
        <v>0</v>
      </c>
      <c r="G47" s="8">
        <f>STDEV(((AL12/AL25)*100),((AO12/AO25)*100),((AR12/AR25)*100))</f>
        <v>0</v>
      </c>
      <c r="H47" s="8">
        <f>STDEV(((AL13/AL25)*100),((AO13/AO25)*100),((AR13/AR25)*100))</f>
        <v>0</v>
      </c>
      <c r="I47" s="8">
        <f>STDEV(((AL14/AL25)*100),((AO14/AO25)*100),((AR14/AR25)*100))</f>
        <v>0</v>
      </c>
      <c r="J47" s="8">
        <f>STDEV(((AL15/AL25)*100),((AO15/AO25)*100),((AR15/AR25)*100))</f>
        <v>0</v>
      </c>
      <c r="K47" s="8">
        <f>STDEV(((AL16/AL25)*100),((AO16/AO25)*100),((AR16/AR25)*100))</f>
        <v>0</v>
      </c>
      <c r="L47" s="8">
        <f>STDEV((($AL$17/$AL$25)*100),(($AO$17/$AO$25)*100),(($AR$17/$AR$25)*100))</f>
        <v>0</v>
      </c>
      <c r="M47" s="8">
        <f>STDEV((($AL$18/$AL$25)*100),(($AO$18/$AO$25)*100),(($AR$18/$AR$25)*100))</f>
        <v>0</v>
      </c>
      <c r="N47" s="8">
        <f>STDEV((($AL$19/$AL$25)*100),(($AO$19/$AO$25)*100),(($AR$19/$AR$25)*100))</f>
        <v>0</v>
      </c>
      <c r="O47" s="8">
        <f>STDEV((($AL$20/$AL$25)*100),(($AO$20/$AO$25)*100),(($AR$20/$AR$25)*100))</f>
        <v>0</v>
      </c>
      <c r="P47" s="8">
        <f>STDEV((($AL$21/$AL$25)*100),(($AO$21/$AO$25)*100),(($AR$21/$AR$25)*100))</f>
        <v>0</v>
      </c>
      <c r="Q47" s="8">
        <f>STDEV((($AL$22/$AL$25)*100),(($AO$22/$AO$25)*100),(($AR$22/$AR$25)*100))</f>
        <v>0</v>
      </c>
      <c r="R47" s="8">
        <f>STDEV((($AL$23/$AL$25)*100),(($AO$23/$AO$25)*100),(($AR$23/$AR$25)*100))</f>
        <v>0</v>
      </c>
      <c r="S47" s="8">
        <f>STDEV((($AL$24/$AL$25)*100),(($AO$24/$AO$25)*100),(($AR$24/$AR$25)*100))</f>
        <v>0</v>
      </c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9">
      <c r="B48" s="1">
        <v>120</v>
      </c>
      <c r="C48" s="1" t="e">
        <f>STDEV(((AU8/AU25)*100),((AX8/AX25)*100),((BA8/BA25)*100))</f>
        <v>#DIV/0!</v>
      </c>
      <c r="D48" s="8" t="e">
        <f>STDEV(((AU9/AU25)*100),((AX9/AX25)*100),((BA9/BA25)*100))</f>
        <v>#DIV/0!</v>
      </c>
      <c r="E48" s="8" t="e">
        <f>STDEV(((AU10/AU25)*100),((AX10/AX25)*100),((BA10/BA25)*100))</f>
        <v>#DIV/0!</v>
      </c>
      <c r="F48" s="8" t="e">
        <f>STDEV(((AU11/AU25)*100),((AX11/AX25)*100),((BA11/BA25)*100))</f>
        <v>#DIV/0!</v>
      </c>
      <c r="G48" s="8" t="e">
        <f>STDEV(((AU12/AU25)*100),((AX12/AX25)*100),((BA12/BA25)*100))</f>
        <v>#DIV/0!</v>
      </c>
      <c r="H48" s="8" t="e">
        <f>STDEV(((AU13/AU25)*100),((AX13/AX25)*100),((BA13/BA25)*100))</f>
        <v>#DIV/0!</v>
      </c>
      <c r="I48" s="8" t="e">
        <f>STDEV(((AU14/AU25)*100),((AX14/AX25)*100),((BA14/BA25)*100))</f>
        <v>#DIV/0!</v>
      </c>
      <c r="J48" s="8" t="e">
        <f>STDEV(((AU15/AU25)*100),((AX15/AX25)*100),((BA15/BA25)*100))</f>
        <v>#DIV/0!</v>
      </c>
      <c r="K48" s="8" t="e">
        <f>STDEV(((AU16/AU25)*100),((AX16/AX25)*100),((BA16/BA25)*100))</f>
        <v>#DIV/0!</v>
      </c>
      <c r="L48" s="8" t="e">
        <f>STDEV((($AU$17/$AU$25)*100),(($AX$17/$AX$25)*100),(($BA$17/$BA$25)*100))</f>
        <v>#DIV/0!</v>
      </c>
      <c r="M48" s="8" t="e">
        <f>STDEV((($AU$18/$AU$25)*100),(($AX$18/$AX$25)*100),(($BA$18/$BA$25)*100))</f>
        <v>#DIV/0!</v>
      </c>
      <c r="N48" s="8" t="e">
        <f>STDEV((($AU$19/$AU$25)*100),(($AX$19/$AX$25)*100),(($BA$19/$BA$25)*100))</f>
        <v>#DIV/0!</v>
      </c>
      <c r="O48" s="8" t="e">
        <f>STDEV((($AU$20/$AU$25)*100),(($AX$20/$AX$25)*100),(($BA$20/$BA$25)*100))</f>
        <v>#DIV/0!</v>
      </c>
      <c r="P48" s="8" t="e">
        <f>STDEV((($AU$21/$AU$25)*100),(($AX$21/$AX$25)*100),(($BA$21/$BA$25)*100))</f>
        <v>#DIV/0!</v>
      </c>
      <c r="Q48" s="8" t="e">
        <f>STDEV((($AU$22/$AU$25)*100),(($AX$22/$AX$25)*100),(($BA$22/$BA$25)*100))</f>
        <v>#DIV/0!</v>
      </c>
      <c r="R48" s="8" t="e">
        <f>STDEV((($AU$23/$AU$25)*100),(($AX$23/$AX$25)*100),(($BA$23/$BA$25)*100))</f>
        <v>#DIV/0!</v>
      </c>
      <c r="S48" s="8" t="e">
        <f>STDEV((($AU$24/$AU$25)*100),(($AX$24/$AX$25)*100),(($BA$24/$BA$25)*100))</f>
        <v>#DIV/0!</v>
      </c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22"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 spans="1:22">
      <c r="A50" s="1" t="s">
        <v>7</v>
      </c>
      <c r="B50" s="1" t="s">
        <v>6</v>
      </c>
      <c r="C50" s="3" t="s">
        <v>5</v>
      </c>
      <c r="D50" s="3" t="s">
        <v>4</v>
      </c>
      <c r="E50" s="3" t="s">
        <v>3</v>
      </c>
      <c r="F50" s="3" t="s">
        <v>2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 spans="1:22">
      <c r="A51" s="1" t="s">
        <v>1</v>
      </c>
      <c r="B51" s="1">
        <f>(AVERAGE(K25,N25,Q25)/AVERAGE(B25,E25,H25))</f>
        <v>0.53296404296431388</v>
      </c>
      <c r="C51" s="1">
        <f>(AVERAGE(T25,W25,Z25)/AVERAGE(B25,E25,H25))</f>
        <v>0.28112343469151724</v>
      </c>
      <c r="D51" s="1">
        <f>(AVERAGE(AC25,AF25,AI25)/AVERAGE(B25,E25,H25))</f>
        <v>0.18212663279748964</v>
      </c>
      <c r="E51" s="1">
        <f>(AVERAGE(AL25,AO25,AR25)/AVERAGE(B25,E25,H25))</f>
        <v>8.1472253040270004E-2</v>
      </c>
      <c r="F51" s="1">
        <f>(AVERAGE(AU25,AX25,BA25)/AVERAGE(B25,E25,H25))</f>
        <v>1.9648837557747382E-2</v>
      </c>
    </row>
    <row r="52" spans="1:22">
      <c r="A52" s="1" t="s">
        <v>0</v>
      </c>
      <c r="B52" s="1">
        <f>STDEV((K25/B25),(N25/E25),(Q25/H25))</f>
        <v>0.14681621492325797</v>
      </c>
      <c r="C52" s="1">
        <f>STDEV((T25/B25),(W25/E25),(Z25/H25))</f>
        <v>3.5637211544625819E-2</v>
      </c>
      <c r="D52" s="1">
        <f>STDEV((AC25/B25),(AF25/E25),(AI25/H25))</f>
        <v>0.14858290760702503</v>
      </c>
      <c r="E52" s="1">
        <f>STDEV((AL25/B25),(AO25/E25),(AR25/H25))</f>
        <v>4.9651296741915069E-3</v>
      </c>
      <c r="F52" s="1">
        <f>STDEV((AU25/B25),(AX25/E25),(BA25/H25))</f>
        <v>1.8335774064011989E-2</v>
      </c>
    </row>
    <row r="53" spans="1:22">
      <c r="A53" s="1" t="s">
        <v>30</v>
      </c>
      <c r="B53" s="1" t="e">
        <f>TTEST((K25,N25,Q25),(B25,E25,H25),2,3)</f>
        <v>#VALUE!</v>
      </c>
      <c r="C53" s="1" t="e">
        <f>TTEST((T25,W25,Z25),(B25,E25,H2),2,1)</f>
        <v>#VALUE!</v>
      </c>
      <c r="D53" s="1" t="e">
        <f>TTEST((AC25,AF25,AI25),(B25,E25,H25),2,1)</f>
        <v>#VALUE!</v>
      </c>
      <c r="E53" s="1" t="e">
        <f>TTEST((AL25,AO25,AR25),(B25,E25,H25),2,1)</f>
        <v>#VALUE!</v>
      </c>
      <c r="F53" s="1" t="e">
        <f>TTEST((AU25,AX25,BA25),(B25,E25,H25),2,1)</f>
        <v>#VALUE!</v>
      </c>
    </row>
    <row r="54" spans="1:22">
      <c r="A54" s="7" t="s">
        <v>29</v>
      </c>
    </row>
    <row r="55" spans="1:22">
      <c r="A55" s="1" t="s">
        <v>27</v>
      </c>
    </row>
    <row r="56" spans="1:22">
      <c r="B56" s="1" t="s">
        <v>25</v>
      </c>
      <c r="C56" s="4" t="s">
        <v>24</v>
      </c>
      <c r="D56" s="5" t="s">
        <v>23</v>
      </c>
      <c r="E56" s="5" t="s">
        <v>22</v>
      </c>
      <c r="F56" s="5" t="s">
        <v>21</v>
      </c>
      <c r="G56" s="5" t="s">
        <v>20</v>
      </c>
      <c r="H56" s="4" t="s">
        <v>19</v>
      </c>
      <c r="I56" s="4" t="s">
        <v>18</v>
      </c>
      <c r="J56" s="4" t="s">
        <v>17</v>
      </c>
      <c r="K56" s="4" t="s">
        <v>16</v>
      </c>
      <c r="L56" s="4" t="s">
        <v>15</v>
      </c>
      <c r="M56" s="4" t="s">
        <v>14</v>
      </c>
      <c r="N56" s="4" t="s">
        <v>13</v>
      </c>
      <c r="O56" s="4" t="s">
        <v>12</v>
      </c>
      <c r="P56" s="4" t="s">
        <v>11</v>
      </c>
      <c r="Q56" s="4" t="s">
        <v>10</v>
      </c>
      <c r="R56" s="4" t="s">
        <v>9</v>
      </c>
      <c r="S56" s="4" t="s">
        <v>8</v>
      </c>
      <c r="T56" s="4"/>
      <c r="V56" s="1" t="s">
        <v>26</v>
      </c>
    </row>
    <row r="57" spans="1:22">
      <c r="B57" s="1">
        <v>0</v>
      </c>
      <c r="C57" s="6">
        <f>(AVERAGE(C8,F8,I8)/AVERAGE(C25,F25,I25))*100</f>
        <v>95.117487311370382</v>
      </c>
      <c r="D57" s="6">
        <f>(AVERAGE(C9,F9,I9)/AVERAGE(C25,F25,I25))*100</f>
        <v>4.8825126886296273</v>
      </c>
      <c r="E57" s="6">
        <f>(AVERAGE(C10,F10,I10)/AVERAGE(C25,F25,I25))*100</f>
        <v>0</v>
      </c>
      <c r="F57" s="6">
        <f>(AVERAGE(C11,F11,I11)/AVERAGE(C25,F25,I25))*100</f>
        <v>0</v>
      </c>
      <c r="G57" s="6">
        <f>(AVERAGE($C12,$F12,$I12)/AVERAGE($C$25,$F$25,$I$25))*100</f>
        <v>0</v>
      </c>
      <c r="H57" s="6">
        <f>(AVERAGE($C13,$F13,$I13)/AVERAGE($C$25,$F$25,$I$25))*100</f>
        <v>0</v>
      </c>
      <c r="I57" s="6">
        <f>(AVERAGE($C14,$F14,$I14)/AVERAGE($C$25,$F$25,$I$25))*100</f>
        <v>0</v>
      </c>
      <c r="J57" s="6">
        <f>(AVERAGE($C15,$F15,$I15)/AVERAGE($C$25,$F$25,$I$25))*100</f>
        <v>0</v>
      </c>
      <c r="K57" s="6">
        <f>(AVERAGE($C16,$F16,$I16)/AVERAGE($C$25,$F$25,$I$25))*100</f>
        <v>0</v>
      </c>
      <c r="L57" s="6">
        <f>(AVERAGE($C17,$F17,$I17)/AVERAGE($C$25,$F$25,$I$25))*100</f>
        <v>0</v>
      </c>
      <c r="M57" s="6">
        <f>(AVERAGE($C18,$F18,$I18)/AVERAGE($C$25,$F$25,$I$25))*100</f>
        <v>0</v>
      </c>
      <c r="N57" s="6">
        <f>(AVERAGE($C19,$F19,$I19)/AVERAGE($C$25,$F$25,$I$25))*100</f>
        <v>0</v>
      </c>
      <c r="O57" s="6">
        <f>(AVERAGE($C20,$F20,$I20)/AVERAGE($C$25,$F$25,$I$25))*100</f>
        <v>0</v>
      </c>
      <c r="P57" s="6">
        <f>(AVERAGE($C21,$F21,$I21)/AVERAGE($C$25,$F$25,$I$25))*100</f>
        <v>0</v>
      </c>
      <c r="Q57" s="6">
        <f>(AVERAGE($C22,$F22,$I22)/AVERAGE($C$25,$F$25,$I$25))*100</f>
        <v>0</v>
      </c>
      <c r="R57" s="6">
        <f>(AVERAGE($C23,$F23,$I23)/AVERAGE($C$25,$F$25,$I$25))*100</f>
        <v>0</v>
      </c>
      <c r="S57" s="6">
        <f>(AVERAGE($C24,$F24,$I24)/AVERAGE($C$25,$F$25,$I$25))*100</f>
        <v>0</v>
      </c>
      <c r="T57" s="6"/>
      <c r="U57" s="6"/>
      <c r="V57" s="6">
        <f t="shared" ref="V57:V62" si="3">SUM(D57:T57)</f>
        <v>4.8825126886296273</v>
      </c>
    </row>
    <row r="58" spans="1:22">
      <c r="B58" s="1">
        <v>5</v>
      </c>
      <c r="C58" s="6">
        <f>(AVERAGE(L8,O8,R8)/AVERAGE(L25,O25,R25))*100</f>
        <v>92.454588502741871</v>
      </c>
      <c r="D58" s="6">
        <f>(AVERAGE(L9,O9,R9)/AVERAGE(L25,O25,R25))*100</f>
        <v>7.5454114972581241</v>
      </c>
      <c r="E58" s="6">
        <f>(AVERAGE(L10,O10,R10)/AVERAGE(L25,O25,R25))*100</f>
        <v>0</v>
      </c>
      <c r="F58" s="6">
        <f>(AVERAGE(L11,O11,R11)/AVERAGE(L25,O25,R25))*100</f>
        <v>0</v>
      </c>
      <c r="G58" s="6">
        <f>(AVERAGE($L12,$O12,$R12)/AVERAGE($L$25,$O$25,$R$25))*100</f>
        <v>0</v>
      </c>
      <c r="H58" s="6">
        <f>(AVERAGE($L13,$O13,$R13)/AVERAGE($L$25,$O$25,$R$25))*100</f>
        <v>0</v>
      </c>
      <c r="I58" s="6">
        <f>(AVERAGE($L14,$O14,$R14)/AVERAGE($L$25,$O$25,$R$25))*100</f>
        <v>0</v>
      </c>
      <c r="J58" s="6">
        <f>(AVERAGE($L15,$O15,$R15)/AVERAGE($L$25,$O$25,$R$25))*100</f>
        <v>0</v>
      </c>
      <c r="K58" s="6">
        <f>(AVERAGE($L16,$O16,$R16)/AVERAGE($L$25,$O$25,$R$25))*100</f>
        <v>0</v>
      </c>
      <c r="L58" s="6">
        <f>(AVERAGE($L17,$O17,$R17)/AVERAGE($L$25,$O$25,$R$25))*100</f>
        <v>0</v>
      </c>
      <c r="M58" s="6">
        <f>(AVERAGE($L18,$O18,$R18)/AVERAGE($L$25,$O$25,$R$25))*100</f>
        <v>0</v>
      </c>
      <c r="N58" s="6">
        <f>(AVERAGE($L19,$O19,$R19)/AVERAGE($L$25,$O$25,$R$25))*100</f>
        <v>0</v>
      </c>
      <c r="O58" s="6">
        <f>(AVERAGE($L20,$O20,$R20)/AVERAGE($L$25,$O$25,$R$25))*100</f>
        <v>0</v>
      </c>
      <c r="P58" s="6">
        <f>(AVERAGE($L21,$O21,$R21)/AVERAGE($L$25,$O$25,$R$25))*100</f>
        <v>0</v>
      </c>
      <c r="Q58" s="6">
        <f>(AVERAGE($L22,$O22,$R22)/AVERAGE($L$25,$O$25,$R$25))*100</f>
        <v>0</v>
      </c>
      <c r="R58" s="6">
        <f>(AVERAGE($L23,$O23,$R23)/AVERAGE($L$25,$O$25,$R$25))*100</f>
        <v>0</v>
      </c>
      <c r="S58" s="6">
        <f>(AVERAGE($L24,$O24,$R24)/AVERAGE($L$25,$O$25,$R$25))*100</f>
        <v>0</v>
      </c>
      <c r="T58" s="6"/>
      <c r="U58" s="6"/>
      <c r="V58" s="6">
        <f t="shared" si="3"/>
        <v>7.5454114972581241</v>
      </c>
    </row>
    <row r="59" spans="1:22">
      <c r="B59" s="1">
        <v>15</v>
      </c>
      <c r="C59" s="6">
        <f>(AVERAGE(U8,X8,AA8)/AVERAGE(U25,X25,AA25))*100</f>
        <v>97.378279033589834</v>
      </c>
      <c r="D59" s="6">
        <f>(AVERAGE(U9,X9,AA9)/AVERAGE(U25,X25,AA25))*100</f>
        <v>2.6217209664101744</v>
      </c>
      <c r="E59" s="6">
        <f>(AVERAGE(U10,X10,AA10)/AVERAGE(U25,X25,AA25))*100</f>
        <v>0</v>
      </c>
      <c r="F59" s="6">
        <f>(AVERAGE(U11,X11,AA11)/AVERAGE(U25,X25,AA25))*100</f>
        <v>0</v>
      </c>
      <c r="G59" s="6">
        <f>(AVERAGE($U12,$X12,$AA12)/AVERAGE($U$25,$X$25,$AA$25))*100</f>
        <v>0</v>
      </c>
      <c r="H59" s="6">
        <f>(AVERAGE($U13,$X13,$AA13)/AVERAGE($U$25,$X$25,$AA$25))*100</f>
        <v>0</v>
      </c>
      <c r="I59" s="6">
        <f>(AVERAGE($U14,$X14,$AA14)/AVERAGE($U$25,$X$25,$AA$25))*100</f>
        <v>0</v>
      </c>
      <c r="J59" s="6">
        <f>(AVERAGE($U15,$X15,$AA15)/AVERAGE($U$25,$X$25,$AA$25))*100</f>
        <v>0</v>
      </c>
      <c r="K59" s="6">
        <f>(AVERAGE($U16,$X16,$AA16)/AVERAGE($U$25,$X$25,$AA$25))*100</f>
        <v>0</v>
      </c>
      <c r="L59" s="6">
        <f>(AVERAGE($U17,$X17,$AA17)/AVERAGE($U$25,$X$25,$AA$25))*100</f>
        <v>0</v>
      </c>
      <c r="M59" s="6">
        <f>(AVERAGE($U18,$X18,$AA18)/AVERAGE($U$25,$X$25,$AA$25))*100</f>
        <v>0</v>
      </c>
      <c r="N59" s="6">
        <f>(AVERAGE($U19,$X19,$AA19)/AVERAGE($U$25,$X$25,$AA$25))*100</f>
        <v>0</v>
      </c>
      <c r="O59" s="6">
        <f>(AVERAGE($U20,$X20,$AA20)/AVERAGE($U$25,$X$25,$AA$25))*100</f>
        <v>0</v>
      </c>
      <c r="P59" s="6">
        <f>(AVERAGE($U21,$X21,$AA21)/AVERAGE($U$25,$X$25,$AA$25))*100</f>
        <v>0</v>
      </c>
      <c r="Q59" s="6">
        <f>(AVERAGE($U22,$X22,$AA22)/AVERAGE($U$25,$X$25,$AA$25))*100</f>
        <v>0</v>
      </c>
      <c r="R59" s="6">
        <f>(AVERAGE($U23,$X23,$AA23)/AVERAGE($U$25,$X$25,$AA$25))*100</f>
        <v>0</v>
      </c>
      <c r="S59" s="6">
        <f>(AVERAGE($U24,$X24,$AA24)/AVERAGE($U$25,$X$25,$AA$25))*100</f>
        <v>0</v>
      </c>
      <c r="T59" s="6"/>
      <c r="U59" s="6"/>
      <c r="V59" s="6">
        <f t="shared" si="3"/>
        <v>2.6217209664101744</v>
      </c>
    </row>
    <row r="60" spans="1:22">
      <c r="B60" s="1">
        <v>30</v>
      </c>
      <c r="C60" s="6">
        <f>(AVERAGE(AD8,AG8,AJ8)/AVERAGE(AD25,AG25,AJ25))*100</f>
        <v>98.014243987606633</v>
      </c>
      <c r="D60" s="6">
        <f>(AVERAGE(AD9,AG9,AJ9)/AVERAGE(AD25,AG25,AJ25))*100</f>
        <v>1.9857560123933859</v>
      </c>
      <c r="E60" s="6">
        <f>(AVERAGE(AD10,AG10,AJ10)/AVERAGE(AD25,AG25,AJ25))*100</f>
        <v>0</v>
      </c>
      <c r="F60" s="6">
        <f>(AVERAGE(AD11,AG11,AJ11)/AVERAGE(AD25,AG25,AJ25))*100</f>
        <v>0</v>
      </c>
      <c r="G60" s="6">
        <f>(AVERAGE($AD12,$AG12,$AJ12)/AVERAGE($AD$25,$AG$25,$AJ$25))*100</f>
        <v>0</v>
      </c>
      <c r="H60" s="6">
        <f>(AVERAGE($AD13,$AG13,$AJ13)/AVERAGE($AD$25,$AG$25,$AJ$25))*100</f>
        <v>0</v>
      </c>
      <c r="I60" s="6">
        <f>(AVERAGE($AD14,$AG14,$AJ14)/AVERAGE($AD$25,$AG$25,$AJ$25))*100</f>
        <v>0</v>
      </c>
      <c r="J60" s="6">
        <f>(AVERAGE($AD15,$AG15,$AJ15)/AVERAGE($AD$25,$AG$25,$AJ$25))*100</f>
        <v>0</v>
      </c>
      <c r="K60" s="6">
        <f>(AVERAGE($AD16,$AG16,$AJ16)/AVERAGE($AD$25,$AG$25,$AJ$25))*100</f>
        <v>0</v>
      </c>
      <c r="L60" s="6">
        <f>(AVERAGE($AD17,$AG17,$AJ17)/AVERAGE($AD$25,$AG$25,$AJ$25))*100</f>
        <v>0</v>
      </c>
      <c r="M60" s="6">
        <f>(AVERAGE($AD18,$AG18,$AJ18)/AVERAGE($AD$25,$AG$25,$AJ$25))*100</f>
        <v>0</v>
      </c>
      <c r="N60" s="6">
        <f>(AVERAGE($AD19,$AG19,$AJ19)/AVERAGE($AD$25,$AG$25,$AJ$25))*100</f>
        <v>0</v>
      </c>
      <c r="O60" s="6">
        <f>(AVERAGE($AD20,$AG20,$AJ20)/AVERAGE($AD$25,$AG$25,$AJ$25))*100</f>
        <v>0</v>
      </c>
      <c r="P60" s="6">
        <f>(AVERAGE($AD21,$AG21,$AJ21)/AVERAGE($AD$25,$AG$25,$AJ$25))*100</f>
        <v>0</v>
      </c>
      <c r="Q60" s="6">
        <f>(AVERAGE($AD22,$AG22,$AJ22)/AVERAGE($AD$25,$AG$25,$AJ$25))*100</f>
        <v>0</v>
      </c>
      <c r="R60" s="6">
        <f>(AVERAGE($AD23,$AG23,$AJ23)/AVERAGE($AD$25,$AG$25,$AJ$25))*100</f>
        <v>0</v>
      </c>
      <c r="S60" s="6">
        <f>(AVERAGE($AD24,$AG24,$AJ24)/AVERAGE($AD$25,$AG$25,$AJ$25))*100</f>
        <v>0</v>
      </c>
      <c r="T60" s="6"/>
      <c r="U60" s="6"/>
      <c r="V60" s="6">
        <f t="shared" si="3"/>
        <v>1.9857560123933859</v>
      </c>
    </row>
    <row r="61" spans="1:22">
      <c r="B61" s="1">
        <v>60</v>
      </c>
      <c r="C61" s="6">
        <f>(AVERAGE(AM8,AP8,AS8)/AVERAGE(AM25,AP25,AS25))*100</f>
        <v>98.362085805186794</v>
      </c>
      <c r="D61" s="6">
        <f>(AVERAGE(AM9,AP9,AS9)/AVERAGE(AM25,AP25,AS25))*100</f>
        <v>1.6379141948132288</v>
      </c>
      <c r="E61" s="6">
        <f>(AVERAGE(AM10,AP10,AS10)/AVERAGE(AM25,AP25,AS25))*100</f>
        <v>0</v>
      </c>
      <c r="F61" s="6">
        <f>(AVERAGE(AM11,AP11,AS11)/AVERAGE(AM25,AP25,AS25))*100</f>
        <v>0</v>
      </c>
      <c r="G61" s="6">
        <f>(AVERAGE($AM$12,$AP$12,$AS$12)/AVERAGE($AM$25,$AP$25,$AS$25))*100</f>
        <v>0</v>
      </c>
      <c r="H61" s="6">
        <f>(AVERAGE($AM$13,$AP$13,$AS$13)/AVERAGE($AM$25,$AP$25,$AS$25))*100</f>
        <v>0</v>
      </c>
      <c r="I61" s="6">
        <f>(AVERAGE($AM$14,$AP$14,$AS$14)/AVERAGE($AM$25,$AP$25,$AS$25))*100</f>
        <v>0</v>
      </c>
      <c r="J61" s="6">
        <f>(AVERAGE($AM$15,$AP$15,$AS$15)/AVERAGE($AM$25,$AP$25,$AS$25))*100</f>
        <v>0</v>
      </c>
      <c r="K61" s="6">
        <f>(AVERAGE($AM$16,$AP$16,$AS$16)/AVERAGE($AM$25,$AP$25,$AS$25))*100</f>
        <v>0</v>
      </c>
      <c r="L61" s="6">
        <f>(AVERAGE($AM$17,$AP$17,$AS$17)/AVERAGE($AM$25,$AP$25,$AS$25))*100</f>
        <v>0</v>
      </c>
      <c r="M61" s="6">
        <f>(AVERAGE($AM$18,$AP$18,$AS$18)/AVERAGE($AM$25,$AP$25,$AS$25))*100</f>
        <v>0</v>
      </c>
      <c r="N61" s="6">
        <f>(AVERAGE($AM$19,$AP$19,$AS$19)/AVERAGE($AM$25,$AP$25,$AS$25))*100</f>
        <v>0</v>
      </c>
      <c r="O61" s="6">
        <f>(AVERAGE($AM$20,$AP$20,$AS$20)/AVERAGE($AM$25,$AP$25,$AS$25))*100</f>
        <v>0</v>
      </c>
      <c r="P61" s="6">
        <f>(AVERAGE($AM$21,$AP$21,$AS$21)/AVERAGE($AM$25,$AP$25,$AS$25))*100</f>
        <v>0</v>
      </c>
      <c r="Q61" s="6">
        <f>(AVERAGE($AM$22,$AP$22,$AS$22)/AVERAGE($AM$25,$AP$25,$AS$25))*100</f>
        <v>0</v>
      </c>
      <c r="R61" s="6">
        <f>(AVERAGE($AM$23,$AP$23,$AS$23)/AVERAGE($AM$25,$AP$25,$AS$25))*100</f>
        <v>0</v>
      </c>
      <c r="S61" s="6">
        <f>(AVERAGE($AM$24,$AP$24,$AS$24)/AVERAGE($AM$25,$AP$25,$AS$25))*100</f>
        <v>0</v>
      </c>
      <c r="T61" s="6"/>
      <c r="U61" s="6"/>
      <c r="V61" s="6">
        <f t="shared" si="3"/>
        <v>1.6379141948132288</v>
      </c>
    </row>
    <row r="62" spans="1:22">
      <c r="B62" s="1">
        <v>120</v>
      </c>
      <c r="C62" s="1">
        <f>(AVERAGE(AV8,AY8,BB8)/AVERAGE(AV25,AY25,BB25))*100</f>
        <v>97.307381303788915</v>
      </c>
      <c r="D62" s="1">
        <f>(AVERAGE(AV9,AY9,BB9)/AVERAGE(AV25,AY25,BB25))*100</f>
        <v>2.6926186962110967</v>
      </c>
      <c r="E62" s="1">
        <f>(AVERAGE(AV10,AY10,BB10)/AVERAGE(AV25,AY25,BB25))*100</f>
        <v>0</v>
      </c>
      <c r="F62" s="1">
        <f>(AVERAGE(AV11,AY11,BB11)/AVERAGE(AV25,AY25,BB25))*100</f>
        <v>0</v>
      </c>
      <c r="G62" s="1">
        <f>(AVERAGE($AV12,$AY12,$BB12)/AVERAGE($AV$25,$AY$25,$BB$25))*100</f>
        <v>0</v>
      </c>
      <c r="H62" s="1">
        <f>(AVERAGE($AV13,$AY13,$BB13)/AVERAGE($AV$25,$AY$25,$BB$25))*100</f>
        <v>0</v>
      </c>
      <c r="I62" s="1">
        <f>(AVERAGE($AV14,$AY14,$BB14)/AVERAGE($AV$25,$AY$25,$BB$25))*100</f>
        <v>0</v>
      </c>
      <c r="J62" s="1">
        <f>(AVERAGE($AV15,$AY15,$BB15)/AVERAGE($AV$25,$AY$25,$BB$25))*100</f>
        <v>0</v>
      </c>
      <c r="K62" s="1">
        <f>(AVERAGE($AV16,$AY16,$BB16)/AVERAGE($AV$25,$AY$25,$BB$25))*100</f>
        <v>0</v>
      </c>
      <c r="L62" s="1">
        <f>(AVERAGE($AV17,$AY17,$BB17)/AVERAGE($AV$25,$AY$25,$BB$25))*100</f>
        <v>0</v>
      </c>
      <c r="M62" s="1">
        <f>(AVERAGE($AV18,$AY18,$BB18)/AVERAGE($AV$25,$AY$25,$BB$25))*100</f>
        <v>0</v>
      </c>
      <c r="N62" s="1">
        <f>(AVERAGE($AV19,$AY19,$BB19)/AVERAGE($AV$25,$AY$25,$BB$25))*100</f>
        <v>0</v>
      </c>
      <c r="O62" s="1">
        <f>(AVERAGE($AV20,$AY20,$BB20)/AVERAGE($AV$25,$AY$25,$BB$25))*100</f>
        <v>0</v>
      </c>
      <c r="P62" s="1">
        <f>(AVERAGE($AV21,$AY21,$BB21)/AVERAGE($AV$25,$AY$25,$BB$25))*100</f>
        <v>0</v>
      </c>
      <c r="Q62" s="1">
        <f>(AVERAGE($AV22,$AY22,$BB22)/AVERAGE($AV$25,$AY$25,$BB$25))*100</f>
        <v>0</v>
      </c>
      <c r="R62" s="1">
        <f>(AVERAGE($AV23,$AY23,$BB23)/AVERAGE($AV$25,$AY$25,$BB$25))*100</f>
        <v>0</v>
      </c>
      <c r="S62" s="1">
        <f>(AVERAGE($AV24,$AY24,$BB24)/AVERAGE($AV$25,$AY$25,$BB$25))*100</f>
        <v>0</v>
      </c>
      <c r="V62" s="6">
        <f t="shared" si="3"/>
        <v>2.6926186962110967</v>
      </c>
    </row>
    <row r="63" spans="1:22">
      <c r="A63" s="1" t="s">
        <v>0</v>
      </c>
    </row>
    <row r="64" spans="1:22">
      <c r="B64" s="1" t="s">
        <v>25</v>
      </c>
      <c r="C64" s="4" t="s">
        <v>24</v>
      </c>
      <c r="D64" s="5" t="s">
        <v>23</v>
      </c>
      <c r="E64" s="5" t="s">
        <v>22</v>
      </c>
      <c r="F64" s="5" t="s">
        <v>21</v>
      </c>
      <c r="G64" s="5" t="s">
        <v>20</v>
      </c>
      <c r="H64" s="4" t="s">
        <v>19</v>
      </c>
      <c r="I64" s="4" t="s">
        <v>18</v>
      </c>
      <c r="J64" s="4" t="s">
        <v>17</v>
      </c>
      <c r="K64" s="4" t="s">
        <v>16</v>
      </c>
      <c r="L64" s="4" t="s">
        <v>15</v>
      </c>
      <c r="M64" s="4" t="s">
        <v>14</v>
      </c>
      <c r="N64" s="4" t="s">
        <v>13</v>
      </c>
      <c r="O64" s="4" t="s">
        <v>12</v>
      </c>
      <c r="P64" s="4" t="s">
        <v>11</v>
      </c>
      <c r="Q64" s="4" t="s">
        <v>10</v>
      </c>
      <c r="R64" s="4" t="s">
        <v>9</v>
      </c>
      <c r="S64" s="4" t="s">
        <v>8</v>
      </c>
      <c r="T64" s="4"/>
      <c r="U64" s="3"/>
      <c r="V64" s="3"/>
    </row>
    <row r="65" spans="1:22">
      <c r="B65" s="1">
        <v>0</v>
      </c>
      <c r="C65" s="8">
        <f>STDEV(((C8/C25)*100),((F8/F25)*100),((I8/I25)*100))</f>
        <v>4.3651654612261455</v>
      </c>
      <c r="D65" s="8">
        <f>STDEV(((C9/C25)*100),((F9/F25)*100),((I9/I25)*100))</f>
        <v>4.3651654612261508</v>
      </c>
      <c r="E65" s="8">
        <f>STDEV(((C10/C25)*100),((F10/F25)*100),((I10/I25)*100))</f>
        <v>0</v>
      </c>
      <c r="F65" s="8">
        <f>STDEV(((C11/C25)*100),((F11/F25)*100),((I11/I25)*100))</f>
        <v>0</v>
      </c>
      <c r="G65" s="8">
        <f>STDEV((($C12/$C$25)*100),(($F12/$F$25)*100),(($I12/$I$25)*100))</f>
        <v>0</v>
      </c>
      <c r="H65" s="8">
        <f>STDEV((($C13/$C$25)*100),(($F13/$F$25)*100),(($I13/$I$25)*100))</f>
        <v>0</v>
      </c>
      <c r="I65" s="8">
        <f>STDEV((($C14/$C$25)*100),(($F14/$F$25)*100),(($I14/$I$25)*100))</f>
        <v>0</v>
      </c>
      <c r="J65" s="8">
        <f>STDEV((($C15/$C$25)*100),(($F15/$F$25)*100),(($I15/$I$25)*100))</f>
        <v>0</v>
      </c>
      <c r="K65" s="8">
        <f>STDEV((($C16/$C$25)*100),(($F16/$F$25)*100),(($I16/$I$25)*100))</f>
        <v>0</v>
      </c>
      <c r="L65" s="8">
        <f>STDEV((($C17/$C$25)*100),(($F17/$F$25)*100),(($I17/$I$25)*100))</f>
        <v>0</v>
      </c>
      <c r="M65" s="8">
        <f>STDEV((($C18/$C$25)*100),(($F18/$F$25)*100),(($I18/$I$25)*100))</f>
        <v>0</v>
      </c>
      <c r="N65" s="8">
        <f>STDEV((($C19/$C$25)*100),(($F19/$F$25)*100),(($I19/$I$25)*100))</f>
        <v>0</v>
      </c>
      <c r="O65" s="8">
        <f>STDEV((($C20/$C$25)*100),(($F20/$F$25)*100),(($I20/$I$25)*100))</f>
        <v>0</v>
      </c>
      <c r="P65" s="8">
        <f>STDEV((($C21/$C$25)*100),(($F21/$F$25)*100),(($I21/$I$25)*100))</f>
        <v>0</v>
      </c>
      <c r="Q65" s="8">
        <f>STDEV((($C22/$C$25)*100),(($F22/$F$25)*100),(($I22/$I$25)*100))</f>
        <v>0</v>
      </c>
      <c r="R65" s="8">
        <f>STDEV((($C12/$C$25)*100),(($F12/$F$25)*100),(($I12/$I$25)*100))</f>
        <v>0</v>
      </c>
      <c r="S65" s="8">
        <f>STDEV((($C12/$C$25)*100),(($F12/$F$25)*100),(($I12/$I$25)*100))</f>
        <v>0</v>
      </c>
      <c r="T65" s="3"/>
      <c r="U65" s="3"/>
      <c r="V65" s="3"/>
    </row>
    <row r="66" spans="1:22">
      <c r="B66" s="1">
        <v>5</v>
      </c>
      <c r="C66" s="1">
        <f>STDEV(((L8/L25)*100),((O8/O25)*100),((R8/R25)*100))</f>
        <v>2.0592729636083615</v>
      </c>
      <c r="D66" s="1">
        <f>STDEV(((L9/L25)*100),((O9/O25)*100),((R9/R25)*100))</f>
        <v>2.0592729636083611</v>
      </c>
      <c r="E66" s="8">
        <f>STDEV(((L10/L25)*100),((O10/O25)*100),((R10/R25)*100))</f>
        <v>0</v>
      </c>
      <c r="F66" s="8">
        <f>STDEV(((L11/L25)*100),((O11/O25)*100),((R11/R25)*100))</f>
        <v>0</v>
      </c>
      <c r="G66" s="8">
        <f>STDEV((($L12/$L$25)*100),(($O12/$O$25)*100),(($R12/$R$25)*100))</f>
        <v>0</v>
      </c>
      <c r="H66" s="8">
        <f>STDEV((($L13/$L$25)*100),(($O13/$O$25)*100),(($R13/$R$25)*100))</f>
        <v>0</v>
      </c>
      <c r="I66" s="8">
        <f>STDEV((($L14/$L$25)*100),(($O14/$O$25)*100),(($R14/$R$25)*100))</f>
        <v>0</v>
      </c>
      <c r="J66" s="8">
        <f>STDEV((($L15/$L$25)*100),(($O15/$O$25)*100),(($R15/$R$25)*100))</f>
        <v>0</v>
      </c>
      <c r="K66" s="8">
        <f>STDEV((($L16/$L$25)*100),(($O16/$O$25)*100),(($R16/$R$25)*100))</f>
        <v>0</v>
      </c>
      <c r="L66" s="8">
        <f>STDEV((($L17/$L$25)*100),(($O17/$O$25)*100),(($R17/$R$25)*100))</f>
        <v>0</v>
      </c>
      <c r="M66" s="8">
        <f>STDEV((($L18/$L$25)*100),(($O18/$O$25)*100),(($R18/$R$25)*100))</f>
        <v>0</v>
      </c>
      <c r="N66" s="8">
        <f>STDEV((($L19/$L$25)*100),(($O19/$O$25)*100),(($R19/$R$25)*100))</f>
        <v>0</v>
      </c>
      <c r="O66" s="8">
        <f>STDEV((($L20/$L$25)*100),(($O20/$O$25)*100),(($R20/$R$25)*100))</f>
        <v>0</v>
      </c>
      <c r="P66" s="8">
        <f>STDEV((($L21/$L$25)*100),(($O21/$O$25)*100),(($R21/$R$25)*100))</f>
        <v>0</v>
      </c>
      <c r="Q66" s="8">
        <f>STDEV((($L22/$L$25)*100),(($O22/$O$25)*100),(($R22/$R$25)*100))</f>
        <v>0</v>
      </c>
      <c r="R66" s="8">
        <f>STDEV((($L12/$L$25)*100),(($O12/$O$25)*100),(($R12/$R$25)*100))</f>
        <v>0</v>
      </c>
      <c r="S66" s="8">
        <f>STDEV((($L12/$L$25)*100),(($O12/$O$25)*100),(($R12/$R$25)*100))</f>
        <v>0</v>
      </c>
      <c r="T66" s="3"/>
      <c r="U66" s="3"/>
      <c r="V66" s="3"/>
    </row>
    <row r="67" spans="1:22">
      <c r="B67" s="1">
        <v>15</v>
      </c>
      <c r="C67" s="1">
        <f>STDEV(((U8/U25)*100),((X8/X25)*100),((AA8/AA25)*100))</f>
        <v>3.1853701633866756</v>
      </c>
      <c r="D67" s="1">
        <f>STDEV(((U9/U25)*100),((X9/X25)*100),((AA9/AA25)*100))</f>
        <v>3.1853701633866769</v>
      </c>
      <c r="E67" s="8">
        <f>STDEV(((U10/U25)*100),((X10/X25)*100),((AA10/AA25)*100))</f>
        <v>0</v>
      </c>
      <c r="F67" s="8">
        <f>STDEV(((U11/U25)*100),((X11/X25)*100),((AA11/AA25)*100))</f>
        <v>0</v>
      </c>
      <c r="G67" s="8">
        <f>STDEV((($U12/$U$25)*100),(($X12/$X$25)*100),(($AA12/$AA$25)*100))</f>
        <v>0</v>
      </c>
      <c r="H67" s="8">
        <f>STDEV((($U13/$U$25)*100),(($X13/$X$25)*100),(($AA13/$AA$25)*100))</f>
        <v>0</v>
      </c>
      <c r="I67" s="8">
        <f>STDEV((($U14/$U$25)*100),(($X14/$X$25)*100),(($AA14/$AA$25)*100))</f>
        <v>0</v>
      </c>
      <c r="J67" s="8">
        <f>STDEV((($U15/$U$25)*100),(($X15/$X$25)*100),(($AA15/$AA$25)*100))</f>
        <v>0</v>
      </c>
      <c r="K67" s="8">
        <f>STDEV((($U16/$U$25)*100),(($X16/$X$25)*100),(($AA16/$AA$25)*100))</f>
        <v>0</v>
      </c>
      <c r="L67" s="8">
        <f>STDEV((($U17/$U$25)*100),(($X17/$X$25)*100),(($AA17/$AA$25)*100))</f>
        <v>0</v>
      </c>
      <c r="M67" s="8">
        <f>STDEV((($U18/$U$25)*100),(($X18/$X$25)*100),(($AA18/$AA$25)*100))</f>
        <v>0</v>
      </c>
      <c r="N67" s="8">
        <f>STDEV((($U19/$U$25)*100),(($X19/$X$25)*100),(($AA19/$AA$25)*100))</f>
        <v>0</v>
      </c>
      <c r="O67" s="8">
        <f>STDEV((($U20/$U$25)*100),(($X20/$X$25)*100),(($AA20/$AA$25)*100))</f>
        <v>0</v>
      </c>
      <c r="P67" s="8">
        <f>STDEV((($U21/$U$25)*100),(($X21/$X$25)*100),(($AA21/$AA$25)*100))</f>
        <v>0</v>
      </c>
      <c r="Q67" s="8">
        <f>STDEV((($U22/$U$25)*100),(($X22/$X$25)*100),(($AA22/$AA$25)*100))</f>
        <v>0</v>
      </c>
      <c r="R67" s="8">
        <f>STDEV((($U12/$U$25)*100),(($X12/$X$25)*100),(($AA12/$AA$25)*100))</f>
        <v>0</v>
      </c>
      <c r="S67" s="8">
        <f>STDEV((($U12/$U$25)*100),(($X12/$X$25)*100),(($AA12/$AA$25)*100))</f>
        <v>0</v>
      </c>
      <c r="T67" s="3"/>
      <c r="U67" s="3"/>
      <c r="V67" s="3"/>
    </row>
    <row r="68" spans="1:22">
      <c r="B68" s="1">
        <v>30</v>
      </c>
      <c r="C68" s="1">
        <f>STDEV(((AD8/AD25)*100),((AG8/AG25)*100),((AJ8/AJ25)*100))</f>
        <v>1.9481146180559779</v>
      </c>
      <c r="D68" s="1">
        <f>STDEV(((AD9/AD25)*100),((AG9/AG25)*100),((AJ9/AJ25)*100))</f>
        <v>1.948114618055977</v>
      </c>
      <c r="E68" s="8">
        <f>STDEV(((AD10/AD25)*100),((AG10/AG25)*100),((AJ10/AJ25)*100))</f>
        <v>0</v>
      </c>
      <c r="F68" s="8">
        <f>STDEV(((AD11/AD25)*100),((AG11/AG25)*100),((AJ11/AJ25)*100))</f>
        <v>0</v>
      </c>
      <c r="G68" s="8">
        <f>STDEV((($AD12/$AD$25)*100),(($AG12/$AG$25)*100),(($AJ12/$AJ$25)*100))</f>
        <v>0</v>
      </c>
      <c r="H68" s="8">
        <f>STDEV((($AD13/$AD$25)*100),(($AG13/$AG$25)*100),(($AJ13/$AJ$25)*100))</f>
        <v>0</v>
      </c>
      <c r="I68" s="8">
        <f>STDEV((($AD14/$AD$25)*100),(($AG14/$AG$25)*100),(($AJ14/$AJ$25)*100))</f>
        <v>0</v>
      </c>
      <c r="J68" s="8">
        <f>STDEV((($AD15/$AD$25)*100),(($AG15/$AG$25)*100),(($AJ15/$AJ$25)*100))</f>
        <v>0</v>
      </c>
      <c r="K68" s="8">
        <f>STDEV((($AD16/$AD$25)*100),(($AG16/$AG$25)*100),(($AJ16/$AJ$25)*100))</f>
        <v>0</v>
      </c>
      <c r="L68" s="8">
        <f>STDEV((($AD17/$AD$25)*100),(($AG17/$AG$25)*100),(($AJ17/$AJ$25)*100))</f>
        <v>0</v>
      </c>
      <c r="M68" s="8">
        <f>STDEV((($AD18/$AD$25)*100),(($AG18/$AG$25)*100),(($AJ18/$AJ$25)*100))</f>
        <v>0</v>
      </c>
      <c r="N68" s="8">
        <f>STDEV((($AD19/$AD$25)*100),(($AG19/$AG$25)*100),(($AJ19/$AJ$25)*100))</f>
        <v>0</v>
      </c>
      <c r="O68" s="8">
        <f>STDEV((($AD20/$AD$25)*100),(($AG20/$AG$25)*100),(($AJ20/$AJ$25)*100))</f>
        <v>0</v>
      </c>
      <c r="P68" s="8">
        <f>STDEV((($AD21/$AD$25)*100),(($AG21/$AG$25)*100),(($AJ21/$AJ$25)*100))</f>
        <v>0</v>
      </c>
      <c r="Q68" s="8">
        <f>STDEV((($AD22/$AD$25)*100),(($AG22/$AG$25)*100),(($AJ22/$AJ$25)*100))</f>
        <v>0</v>
      </c>
      <c r="R68" s="8">
        <f>STDEV((($AD12/$AD$25)*100),(($AG12/$AG$25)*100),(($AJ12/$AJ$25)*100))</f>
        <v>0</v>
      </c>
      <c r="S68" s="8">
        <f>STDEV((($AD12/$AD$25)*100),(($AG12/$AG$25)*100),(($AJ12/$AJ$25)*100))</f>
        <v>0</v>
      </c>
      <c r="T68" s="3"/>
      <c r="U68" s="3"/>
      <c r="V68" s="3"/>
    </row>
    <row r="69" spans="1:22">
      <c r="B69" s="1">
        <v>60</v>
      </c>
      <c r="C69" s="1">
        <f>STDEV(((AM8/AM25)*100),((AP8/AP25)*100),((AS8/AS25)*100))</f>
        <v>1.4773890427947924</v>
      </c>
      <c r="D69" s="1">
        <f>STDEV(((AM9/AM25)*100),((AP9/AP25)*100),((AS9/AS25)*100))</f>
        <v>1.4773890427947984</v>
      </c>
      <c r="E69" s="8">
        <f>STDEV(((AM10/AM25)*100),((AP10/AP25)*100),((AS10/AS25)*100))</f>
        <v>0</v>
      </c>
      <c r="F69" s="8">
        <f>STDEV(((AM11/AM25)*100),((AP11/AP25)*100),((AS11/AS25)*100))</f>
        <v>0</v>
      </c>
      <c r="G69" s="8">
        <f>STDEV((($AM12/$AM$25)*100),(($AP12/$AP$25)*100),(($AS12/$AS$25)*100))</f>
        <v>0</v>
      </c>
      <c r="H69" s="8">
        <f>STDEV((($AM13/$AM$25)*100),(($AP13/$AP$25)*100),(($AS13/$AS$25)*100))</f>
        <v>0</v>
      </c>
      <c r="I69" s="8">
        <f>STDEV((($AM14/$AM$25)*100),(($AP14/$AP$25)*100),(($AS14/$AS$25)*100))</f>
        <v>0</v>
      </c>
      <c r="J69" s="8">
        <f>STDEV((($AM15/$AM$25)*100),(($AP15/$AP$25)*100),(($AS15/$AS$25)*100))</f>
        <v>0</v>
      </c>
      <c r="K69" s="8">
        <f>STDEV((($AM16/$AM$25)*100),(($AP16/$AP$25)*100),(($AS16/$AS$25)*100))</f>
        <v>0</v>
      </c>
      <c r="L69" s="8">
        <f>STDEV((($AM17/$AM$25)*100),(($AP17/$AP$25)*100),(($AS17/$AS$25)*100))</f>
        <v>0</v>
      </c>
      <c r="M69" s="8">
        <f>STDEV((($AM18/$AM$25)*100),(($AP18/$AP$25)*100),(($AS18/$AS$25)*100))</f>
        <v>0</v>
      </c>
      <c r="N69" s="8">
        <f>STDEV((($AM19/$AM$25)*100),(($AP19/$AP$25)*100),(($AS19/$AS$25)*100))</f>
        <v>0</v>
      </c>
      <c r="O69" s="8">
        <f>STDEV((($AM20/$AM$25)*100),(($AP20/$AP$25)*100),(($AS20/$AS$25)*100))</f>
        <v>0</v>
      </c>
      <c r="P69" s="8">
        <f>STDEV((($AM21/$AM$25)*100),(($AP21/$AP$25)*100),(($AS21/$AS$25)*100))</f>
        <v>0</v>
      </c>
      <c r="Q69" s="8">
        <f>STDEV((($AM22/$AM$25)*100),(($AP22/$AP$25)*100),(($AS22/$AS$25)*100))</f>
        <v>0</v>
      </c>
      <c r="R69" s="8">
        <f>STDEV((($AM12/$AM$25)*100),(($AP12/$AP$25)*100),(($AS12/$AS$25)*100))</f>
        <v>0</v>
      </c>
      <c r="S69" s="8">
        <f>STDEV((($AM12/$AM$25)*100),(($AP12/$AP$25)*100),(($AS12/$AS$25)*100))</f>
        <v>0</v>
      </c>
      <c r="T69" s="3"/>
      <c r="U69" s="3"/>
      <c r="V69" s="3"/>
    </row>
    <row r="70" spans="1:22">
      <c r="B70" s="1">
        <v>120</v>
      </c>
      <c r="C70" s="1">
        <f>STDEV(((AV8/AV25)*100),((AY8/AY25)*100),((BB8/BB25)*100))</f>
        <v>2.7328699226000048</v>
      </c>
      <c r="D70" s="1">
        <f>STDEV(((AV9/AV25)*100),((AY9/AY25)*100),((BB9/BB25)*100))</f>
        <v>2.7328699226000062</v>
      </c>
      <c r="E70" s="8">
        <f>STDEV(((AV10/AV25)*100),((AY10/AY25)*100),((BB10/BB25)*100))</f>
        <v>0</v>
      </c>
      <c r="F70" s="8">
        <f>STDEV(((AV11/AV25)*100),((AY11/AY25)*100),((BB11/BB25)*100))</f>
        <v>0</v>
      </c>
      <c r="G70" s="8">
        <f>STDEV((($AV12/$AV$25)*100),(($AY12/$AY$25)*100),(($BB12/$BB$25)*100))</f>
        <v>0</v>
      </c>
      <c r="H70" s="8">
        <f>STDEV((($AV13/$AV$25)*100),(($AY13/$AY$25)*100),(($BB13/$BB$25)*100))</f>
        <v>0</v>
      </c>
      <c r="I70" s="8">
        <f>STDEV((($AV14/$AV$25)*100),(($AY14/$AY$25)*100),(($BB14/$BB$25)*100))</f>
        <v>0</v>
      </c>
      <c r="J70" s="8">
        <f>STDEV((($AV15/$AV$25)*100),(($AY15/$AY$25)*100),(($BB15/$BB$25)*100))</f>
        <v>0</v>
      </c>
      <c r="K70" s="8">
        <f>STDEV((($AV16/$AV$25)*100),(($AY16/$AY$25)*100),(($BB16/$BB$25)*100))</f>
        <v>0</v>
      </c>
      <c r="L70" s="8">
        <f>STDEV((($AV17/$AV$25)*100),(($AY17/$AY$25)*100),(($BB17/$BB$25)*100))</f>
        <v>0</v>
      </c>
      <c r="M70" s="8">
        <f>STDEV((($AV18/$AV$25)*100),(($AY18/$AY$25)*100),(($BB18/$BB$25)*100))</f>
        <v>0</v>
      </c>
      <c r="N70" s="8">
        <f>STDEV((($AV19/$AV$25)*100),(($AY19/$AY$25)*100),(($BB19/$BB$25)*100))</f>
        <v>0</v>
      </c>
      <c r="O70" s="8">
        <f>STDEV((($AV20/$AV$25)*100),(($AY20/$AY$25)*100),(($BB20/$BB$25)*100))</f>
        <v>0</v>
      </c>
      <c r="P70" s="8">
        <f>STDEV((($AV21/$AV$25)*100),(($AY21/$AY$25)*100),(($BB21/$BB$25)*100))</f>
        <v>0</v>
      </c>
      <c r="Q70" s="8">
        <f>STDEV((($AV22/$AV$25)*100),(($AY22/$AY$25)*100),(($BB22/$BB$25)*100))</f>
        <v>0</v>
      </c>
      <c r="R70" s="8">
        <f>STDEV((($AV12/$AV$25)*100),(($AY12/$AY$25)*100),(($BB12/$BB$25)*100))</f>
        <v>0</v>
      </c>
      <c r="S70" s="8">
        <f>STDEV((($AV12/$AV$25)*100),(($AY12/$AY$25)*100),(($BB12/$BB$25)*100))</f>
        <v>0</v>
      </c>
      <c r="T70" s="3"/>
      <c r="U70" s="3"/>
      <c r="V70" s="3"/>
    </row>
    <row r="71" spans="1:22"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:22">
      <c r="A72" s="1" t="s">
        <v>7</v>
      </c>
      <c r="B72" s="1" t="s">
        <v>6</v>
      </c>
      <c r="C72" s="3" t="s">
        <v>5</v>
      </c>
      <c r="D72" s="3" t="s">
        <v>4</v>
      </c>
      <c r="E72" s="3" t="s">
        <v>3</v>
      </c>
      <c r="F72" s="3" t="s">
        <v>2</v>
      </c>
    </row>
    <row r="73" spans="1:22">
      <c r="A73" s="1" t="s">
        <v>1</v>
      </c>
      <c r="B73" s="1">
        <f>(AVERAGE(L25,O25,R25)/AVERAGE(C25,F25,I25))</f>
        <v>1.6143749230638649</v>
      </c>
      <c r="C73" s="1">
        <f>(AVERAGE(U25,X25,AA25)/AVERAGE(C25,F25,I25))</f>
        <v>0.19122641421393158</v>
      </c>
      <c r="D73" s="1">
        <f>(AVERAGE(AD25,AG25,AJ25)/AVERAGE(C25,F25,I25))</f>
        <v>0.40739066003093888</v>
      </c>
      <c r="E73" s="2">
        <f>AVERAGE(AM25,AP25,AS25)/AVERAGE(C25,F25,I25)</f>
        <v>0.41635684901586179</v>
      </c>
      <c r="F73" s="1">
        <f>(AVERAGE(AV25,AY25,BB25)/AVERAGE(C25,F25,I25))</f>
        <v>0.37075256761158681</v>
      </c>
    </row>
    <row r="74" spans="1:22">
      <c r="A74" s="1" t="s">
        <v>0</v>
      </c>
      <c r="B74" s="1">
        <f>STDEV((L25/C25),(O25/F25),(R25/I25))</f>
        <v>1.3911262433077103</v>
      </c>
      <c r="C74" s="1">
        <f>STDEV((U25/C25),(X25/F25),(AA25/I25))</f>
        <v>0.13673829765911411</v>
      </c>
      <c r="D74" s="1">
        <f>STDEV((AD25/C25),(AG25/F25),(AJ25/I25))</f>
        <v>0.31029188742721198</v>
      </c>
      <c r="E74" s="1">
        <f>STDEV((AM25/C25),(AP25/F25),(AS25/I25))</f>
        <v>0.34551873743749795</v>
      </c>
      <c r="F74" s="1">
        <f>STDEV((AV25/C25),(AY25/F25),(BB25/I25))</f>
        <v>0.61229311280483412</v>
      </c>
    </row>
    <row r="76" spans="1:22">
      <c r="A76" s="7" t="s">
        <v>28</v>
      </c>
    </row>
    <row r="77" spans="1:22">
      <c r="A77" s="1" t="s">
        <v>27</v>
      </c>
    </row>
    <row r="78" spans="1:22">
      <c r="B78" s="1" t="s">
        <v>25</v>
      </c>
      <c r="C78" s="4" t="s">
        <v>24</v>
      </c>
      <c r="D78" s="5" t="s">
        <v>23</v>
      </c>
      <c r="E78" s="5" t="s">
        <v>22</v>
      </c>
      <c r="F78" s="5" t="s">
        <v>21</v>
      </c>
      <c r="G78" s="5" t="s">
        <v>20</v>
      </c>
      <c r="H78" s="4" t="s">
        <v>19</v>
      </c>
      <c r="I78" s="4" t="s">
        <v>18</v>
      </c>
      <c r="J78" s="4" t="s">
        <v>17</v>
      </c>
      <c r="K78" s="4" t="s">
        <v>16</v>
      </c>
      <c r="L78" s="4" t="s">
        <v>15</v>
      </c>
      <c r="M78" s="4" t="s">
        <v>14</v>
      </c>
      <c r="N78" s="4" t="s">
        <v>13</v>
      </c>
      <c r="O78" s="4" t="s">
        <v>12</v>
      </c>
      <c r="P78" s="4" t="s">
        <v>11</v>
      </c>
      <c r="Q78" s="4" t="s">
        <v>10</v>
      </c>
      <c r="R78" s="4" t="s">
        <v>9</v>
      </c>
      <c r="S78" s="4" t="s">
        <v>8</v>
      </c>
      <c r="T78" s="4"/>
      <c r="V78" s="1" t="s">
        <v>26</v>
      </c>
    </row>
    <row r="79" spans="1:22">
      <c r="B79" s="1">
        <v>0</v>
      </c>
      <c r="C79" s="6">
        <f>(AVERAGE(D8,G8,J8)/AVERAGE(D25,G25,J25))*100</f>
        <v>95.876689711176127</v>
      </c>
      <c r="D79" s="6">
        <f>(AVERAGE(D9,G9,J9)/AVERAGE(D25,G25,J25))*100</f>
        <v>4.1233102888238893</v>
      </c>
      <c r="E79" s="6">
        <f>(AVERAGE(D10,G10,J10)/AVERAGE(D25,G25,J25))*100</f>
        <v>0</v>
      </c>
      <c r="F79" s="6">
        <f>(AVERAGE(D11,G11,J11)/AVERAGE(D25,G25,J25))*100</f>
        <v>0</v>
      </c>
      <c r="G79" s="6">
        <f>(AVERAGE($D12,$G12,$J12)/AVERAGE($D25,$G25,$J25))*100</f>
        <v>0</v>
      </c>
      <c r="H79" s="6">
        <f>(AVERAGE($D13,$G13,$J13)/AVERAGE($D25,$G25,$J25))*100</f>
        <v>0</v>
      </c>
      <c r="I79" s="6">
        <f>(AVERAGE($D14,$G14,$J14)/AVERAGE($D25,$G25,$J25))*100</f>
        <v>0</v>
      </c>
      <c r="J79" s="6">
        <f>(AVERAGE($D15,$G15,$J15)/AVERAGE($D25,$G25,$J25))*100</f>
        <v>0</v>
      </c>
      <c r="K79" s="6">
        <f>(AVERAGE($D16,$G16,$J16)/AVERAGE($D25,$G25,$J25))*100</f>
        <v>0</v>
      </c>
      <c r="L79" s="6">
        <f>(AVERAGE($D17,$G17,$J17)/AVERAGE($D25,$G25,$J25))*100</f>
        <v>0</v>
      </c>
      <c r="M79" s="6">
        <f>(AVERAGE($D18,$G18,$J18)/AVERAGE($D25,$G25,$J25))*100</f>
        <v>0</v>
      </c>
      <c r="N79" s="6">
        <f>(AVERAGE($D19,$G19,$J19)/AVERAGE($D25,$G25,$J25))*100</f>
        <v>0</v>
      </c>
      <c r="O79" s="6">
        <f>(AVERAGE($D20,$G20,$J20)/AVERAGE($D25,$G25,$J25))*100</f>
        <v>0</v>
      </c>
      <c r="P79" s="6">
        <f>(AVERAGE($D21,$G21,$J21)/AVERAGE($D25,$G25,$J25))*100</f>
        <v>0</v>
      </c>
      <c r="Q79" s="6">
        <f>(AVERAGE($D22,$G22,$J22)/AVERAGE($D25,$G25,$J25))*100</f>
        <v>0</v>
      </c>
      <c r="R79" s="6">
        <f>(AVERAGE($D23,$G23,$J23)/AVERAGE($D25,$G25,$J25))*100</f>
        <v>0</v>
      </c>
      <c r="S79" s="6">
        <f>(AVERAGE($D24,$G24,$J24)/AVERAGE($D25,$G25,$J25))*100</f>
        <v>0</v>
      </c>
      <c r="T79" s="6"/>
      <c r="U79" s="6"/>
      <c r="V79" s="6">
        <f t="shared" ref="V79:V84" si="4">SUM(D79:T79)</f>
        <v>4.1233102888238893</v>
      </c>
    </row>
    <row r="80" spans="1:22">
      <c r="B80" s="1">
        <v>5</v>
      </c>
      <c r="C80" s="6">
        <f>(AVERAGE(M8,P8,S8)/AVERAGE(M25,P25,S25))*100</f>
        <v>96.91009704633295</v>
      </c>
      <c r="D80" s="6">
        <f>(AVERAGE(M9,P9,S9)/AVERAGE(M25,P25,S25))*100</f>
        <v>3.0899029536670652</v>
      </c>
      <c r="E80" s="6">
        <f>(AVERAGE(M10,P10,S10)/AVERAGE(M25,P25,S25))*100</f>
        <v>0</v>
      </c>
      <c r="F80" s="6">
        <f>(AVERAGE(M11,P11,S11)/AVERAGE(M25,P25,S25))*100</f>
        <v>0</v>
      </c>
      <c r="G80" s="6">
        <f>(AVERAGE($M12,$P12,$S12)/AVERAGE($M25,$P25,$S25))*100</f>
        <v>0</v>
      </c>
      <c r="H80" s="6">
        <f>(AVERAGE($M13,$P13,$S13)/AVERAGE($M25,$P25,$S25))*100</f>
        <v>0</v>
      </c>
      <c r="I80" s="6">
        <f>(AVERAGE($M14,$P14,$S14)/AVERAGE($M25,$P25,$S25))*100</f>
        <v>0</v>
      </c>
      <c r="J80" s="6">
        <f>(AVERAGE($M15,$P15,$S15)/AVERAGE($M25,$P25,$S25))*100</f>
        <v>0</v>
      </c>
      <c r="K80" s="6">
        <f>(AVERAGE($M16,$P16,$S16)/AVERAGE($M25,$P25,$S25))*100</f>
        <v>0</v>
      </c>
      <c r="L80" s="6">
        <f>(AVERAGE($M17,$P17,$S17)/AVERAGE($M25,$P25,$S25))*100</f>
        <v>0</v>
      </c>
      <c r="M80" s="6">
        <f>(AVERAGE($M18,$P18,$S18)/AVERAGE($M25,$P25,$S25))*100</f>
        <v>0</v>
      </c>
      <c r="N80" s="6">
        <f>(AVERAGE($M19,$P19,$S19)/AVERAGE($M25,$P25,$S25))*100</f>
        <v>0</v>
      </c>
      <c r="O80" s="6">
        <f>(AVERAGE($M20,$P20,$S20)/AVERAGE($M25,$P25,$S25))*100</f>
        <v>0</v>
      </c>
      <c r="P80" s="6">
        <f>(AVERAGE($M21,$P21,$S21)/AVERAGE($M25,$P25,$S25))*100</f>
        <v>0</v>
      </c>
      <c r="Q80" s="6">
        <f>(AVERAGE($M22,$P22,$S22)/AVERAGE($M25,$P25,$S25))*100</f>
        <v>0</v>
      </c>
      <c r="R80" s="6">
        <f>(AVERAGE($M23,$P23,$S23)/AVERAGE($M25,$P25,$S25))*100</f>
        <v>0</v>
      </c>
      <c r="S80" s="6">
        <f>(AVERAGE($M24,$P24,$S24)/AVERAGE($M25,$P25,$S25))*100</f>
        <v>0</v>
      </c>
      <c r="T80" s="6"/>
      <c r="U80" s="6"/>
      <c r="V80" s="6">
        <f t="shared" si="4"/>
        <v>3.0899029536670652</v>
      </c>
    </row>
    <row r="81" spans="1:22">
      <c r="B81" s="1">
        <v>15</v>
      </c>
      <c r="C81" s="6">
        <f>(AVERAGE(V8,Y8,AB8)/AVERAGE(V25,Y25,AB25))*100</f>
        <v>98.506577037348066</v>
      </c>
      <c r="D81" s="6">
        <f>(AVERAGE(V9,Y9,AB9)/AVERAGE(V25,Y25,AB25))*100</f>
        <v>1.4934229626519298</v>
      </c>
      <c r="E81" s="6">
        <f>(AVERAGE(V10,Y10,AB10)/AVERAGE(V25,Y25,AB25))*100</f>
        <v>0</v>
      </c>
      <c r="F81" s="6">
        <f>(AVERAGE(V11,Y11,AB11)/AVERAGE(V25,Y25,AB25))*100</f>
        <v>0</v>
      </c>
      <c r="G81" s="6">
        <f>(AVERAGE($V12,$Y12,$AB12)/AVERAGE($V25,$Y25,$AB25))*100</f>
        <v>0</v>
      </c>
      <c r="H81" s="6">
        <f>(AVERAGE($V13,$Y13,$AB13)/AVERAGE($V25,$Y25,$AB25))*100</f>
        <v>0</v>
      </c>
      <c r="I81" s="6">
        <f>(AVERAGE($V14,$Y14,$AB14)/AVERAGE($V25,$Y25,$AB25))*100</f>
        <v>0</v>
      </c>
      <c r="J81" s="6">
        <f>(AVERAGE($V15,$Y15,$AB15)/AVERAGE($V25,$Y25,$AB25))*100</f>
        <v>0</v>
      </c>
      <c r="K81" s="6">
        <f>(AVERAGE($V16,$Y16,$AB16)/AVERAGE($V25,$Y25,$AB25))*100</f>
        <v>0</v>
      </c>
      <c r="L81" s="6">
        <f>(AVERAGE($V17,$Y17,$AB17)/AVERAGE($V25,$Y25,$AB25))*100</f>
        <v>0</v>
      </c>
      <c r="M81" s="6">
        <f>(AVERAGE($V18,$Y18,$AB18)/AVERAGE($V25,$Y25,$AB25))*100</f>
        <v>0</v>
      </c>
      <c r="N81" s="6">
        <f>(AVERAGE($V19,$Y19,$AB19)/AVERAGE($V25,$Y25,$AB25))*100</f>
        <v>0</v>
      </c>
      <c r="O81" s="6">
        <f>(AVERAGE($V20,$Y20,$AB20)/AVERAGE($V25,$Y25,$AB25))*100</f>
        <v>0</v>
      </c>
      <c r="P81" s="6">
        <f>(AVERAGE($V21,$Y21,$AB21)/AVERAGE($V25,$Y25,$AB25))*100</f>
        <v>0</v>
      </c>
      <c r="Q81" s="6">
        <f>(AVERAGE($V22,$Y22,$AB22)/AVERAGE($V25,$Y25,$AB25))*100</f>
        <v>0</v>
      </c>
      <c r="R81" s="6">
        <f>(AVERAGE($V23,$Y23,$AB23)/AVERAGE($V25,$Y25,$AB25))*100</f>
        <v>0</v>
      </c>
      <c r="S81" s="6">
        <f>(AVERAGE($V24,$Y24,$AB24)/AVERAGE($V25,$Y25,$AB25))*100</f>
        <v>0</v>
      </c>
      <c r="T81" s="6"/>
      <c r="U81" s="6"/>
      <c r="V81" s="6">
        <f t="shared" si="4"/>
        <v>1.4934229626519298</v>
      </c>
    </row>
    <row r="82" spans="1:22">
      <c r="B82" s="1">
        <v>30</v>
      </c>
      <c r="C82" s="6">
        <f>(AVERAGE(AE8,AH8,AK8)/AVERAGE(AE25,AH25,AK25))*100</f>
        <v>97.454433710245866</v>
      </c>
      <c r="D82" s="6">
        <f>(AVERAGE(AE9,AH9,AK9)/AVERAGE(AE25,AH25,AK25))*100</f>
        <v>2.5455662897541291</v>
      </c>
      <c r="E82" s="6">
        <f>(AVERAGE(AE10,AH10,AK10)/AVERAGE(AE25,AH25,AK25))*100</f>
        <v>0</v>
      </c>
      <c r="F82" s="6">
        <f>(AVERAGE(AE11,AH11,AK11)/AVERAGE(AE25,AH25,AK25))*100</f>
        <v>0</v>
      </c>
      <c r="G82" s="6">
        <f>(AVERAGE($AE12,$AH12,$AK12)/AVERAGE($AE25,$AH25,$AK25))*100</f>
        <v>0</v>
      </c>
      <c r="H82" s="6">
        <f>(AVERAGE($AE13,$AH13,$AK13)/AVERAGE($AE25,$AH25,$AK25))*100</f>
        <v>0</v>
      </c>
      <c r="I82" s="6">
        <f>(AVERAGE($AE14,$AH14,$AK14)/AVERAGE($AE25,$AH25,$AK25))*100</f>
        <v>0</v>
      </c>
      <c r="J82" s="6">
        <f>(AVERAGE($AE15,$AH15,$AK15)/AVERAGE($AE25,$AH25,$AK25))*100</f>
        <v>0</v>
      </c>
      <c r="K82" s="6">
        <f>(AVERAGE($AE16,$AH16,$AK16)/AVERAGE($AE25,$AH25,$AK25))*100</f>
        <v>0</v>
      </c>
      <c r="L82" s="6">
        <f>(AVERAGE($AE17,$AH17,$AK17)/AVERAGE($AE25,$AH25,$AK25))*100</f>
        <v>0</v>
      </c>
      <c r="M82" s="6">
        <f>(AVERAGE($AE18,$AH18,$AK18)/AVERAGE($AE25,$AH25,$AK25))*100</f>
        <v>0</v>
      </c>
      <c r="N82" s="6">
        <f>(AVERAGE($AE19,$AH19,$AK19)/AVERAGE($AE25,$AH25,$AK25))*100</f>
        <v>0</v>
      </c>
      <c r="O82" s="6">
        <f>(AVERAGE($AE20,$AH20,$AK20)/AVERAGE($AE25,$AH25,$AK25))*100</f>
        <v>0</v>
      </c>
      <c r="P82" s="6">
        <f>(AVERAGE($AE21,$AH21,$AK21)/AVERAGE($AE25,$AH25,$AK25))*100</f>
        <v>0</v>
      </c>
      <c r="Q82" s="6">
        <f>(AVERAGE($AE22,$AH22,$AK22)/AVERAGE($AE25,$AH25,$AK25))*100</f>
        <v>0</v>
      </c>
      <c r="R82" s="6">
        <f>(AVERAGE($AE23,$AH23,$AK23)/AVERAGE($AE25,$AH25,$AK25))*100</f>
        <v>0</v>
      </c>
      <c r="S82" s="6">
        <f>(AVERAGE($AE24,$AH24,$AK24)/AVERAGE($AE25,$AH25,$AK25))*100</f>
        <v>0</v>
      </c>
      <c r="T82" s="6"/>
      <c r="U82" s="6"/>
      <c r="V82" s="6">
        <f t="shared" si="4"/>
        <v>2.5455662897541291</v>
      </c>
    </row>
    <row r="83" spans="1:22">
      <c r="B83" s="1">
        <v>60</v>
      </c>
      <c r="C83" s="6">
        <f>(AVERAGE(AN8,AQ8,AT8)/AVERAGE(AN25,AQ25,AT25))*100</f>
        <v>97.86974429253182</v>
      </c>
      <c r="D83" s="6">
        <f>(AVERAGE(AN9,AQ9,AT9)/AVERAGE(AN25,AQ25,AT25))*100</f>
        <v>2.1302557074681823</v>
      </c>
      <c r="E83" s="6">
        <f>(AVERAGE(AN10,AQ10,AT10)/AVERAGE(AN25,AQ25,AT25))*100</f>
        <v>0</v>
      </c>
      <c r="F83" s="6">
        <f>(AVERAGE(AN11,AQ11,AT11)/AVERAGE(AN25,AQ25,AT25))*100</f>
        <v>0</v>
      </c>
      <c r="G83" s="6">
        <f>(AVERAGE($AN12,$AQ12,$AT12)/AVERAGE($AN25,$AQ25,$AT25))*100</f>
        <v>0</v>
      </c>
      <c r="H83" s="6">
        <f>(AVERAGE($AN13,$AQ13,$AT13)/AVERAGE($AN25,$AQ25,$AT25))*100</f>
        <v>0</v>
      </c>
      <c r="I83" s="6">
        <f>(AVERAGE($AN14,$AQ14,$AT14)/AVERAGE($AN25,$AQ25,$AT25))*100</f>
        <v>0</v>
      </c>
      <c r="J83" s="6">
        <f>(AVERAGE($AN15,$AQ15,$AT15)/AVERAGE($AN25,$AQ25,$AT25))*100</f>
        <v>0</v>
      </c>
      <c r="K83" s="6">
        <f>(AVERAGE($AN16,$AQ16,$AT16)/AVERAGE($AN25,$AQ25,$AT25))*100</f>
        <v>0</v>
      </c>
      <c r="L83" s="6">
        <f>(AVERAGE($AN17,$AQ17,$AT17)/AVERAGE($AN25,$AQ25,$AT25))*100</f>
        <v>0</v>
      </c>
      <c r="M83" s="6">
        <f>(AVERAGE($AN18,$AQ18,$AT18)/AVERAGE($AN25,$AQ25,$AT25))*100</f>
        <v>0</v>
      </c>
      <c r="N83" s="6">
        <f>(AVERAGE($AN19,$AQ19,$AT19)/AVERAGE($AN25,$AQ25,$AT25))*100</f>
        <v>0</v>
      </c>
      <c r="O83" s="6">
        <f>(AVERAGE($AN20,$AQ20,$AT20)/AVERAGE($AN25,$AQ25,$AT25))*100</f>
        <v>0</v>
      </c>
      <c r="P83" s="6">
        <f>(AVERAGE($AN21,$AQ21,$AT21)/AVERAGE($AN25,$AQ25,$AT25))*100</f>
        <v>0</v>
      </c>
      <c r="Q83" s="6">
        <f>(AVERAGE($AN22,$AQ22,$AT22)/AVERAGE($AN25,$AQ25,$AT25))*100</f>
        <v>0</v>
      </c>
      <c r="R83" s="6">
        <f>(AVERAGE($AN23,$AQ23,$AT23)/AVERAGE($AN25,$AQ25,$AT25))*100</f>
        <v>0</v>
      </c>
      <c r="S83" s="6">
        <f>(AVERAGE($AN24,$AQ24,$AT24)/AVERAGE($AN25,$AQ25,$AT25))*100</f>
        <v>0</v>
      </c>
      <c r="T83" s="6"/>
      <c r="U83" s="6"/>
      <c r="V83" s="6">
        <f t="shared" si="4"/>
        <v>2.1302557074681823</v>
      </c>
    </row>
    <row r="84" spans="1:22">
      <c r="B84" s="1">
        <v>120</v>
      </c>
      <c r="C84" s="1">
        <f>(AVERAGE(AW8,AZ8,BC8)/AVERAGE(AW25,AZ25,BC25))*100</f>
        <v>98.241848950665528</v>
      </c>
      <c r="D84" s="1">
        <f>(AVERAGE(AW9,AZ9,BC9)/AVERAGE(AW25,AZ25,BC25))*100</f>
        <v>1.7581510493344654</v>
      </c>
      <c r="E84" s="1">
        <f>(AVERAGE(AW10,AZ10,BC10)/AVERAGE(AW25,AZ25,BC25))*100</f>
        <v>0</v>
      </c>
      <c r="F84" s="1">
        <f>(AVERAGE(AW11,AZ11,BC11)/AVERAGE(AW25,AZ25,BC25))*100</f>
        <v>0</v>
      </c>
      <c r="G84" s="1">
        <f>(AVERAGE($AW12,$AZ12,$BC12)/AVERAGE($AW25,$AZ25,$BC25))*100</f>
        <v>0</v>
      </c>
      <c r="H84" s="1">
        <f>(AVERAGE($AW13,$AZ13,$BC13)/AVERAGE($AW25,$AZ25,$BC25))*100</f>
        <v>0</v>
      </c>
      <c r="I84" s="1">
        <f>(AVERAGE($AW14,$AZ14,$BC14)/AVERAGE($AW25,$AZ25,$BC25))*100</f>
        <v>0</v>
      </c>
      <c r="J84" s="1">
        <f>(AVERAGE($AW15,$AZ15,$BC15)/AVERAGE($AW25,$AZ25,$BC25))*100</f>
        <v>0</v>
      </c>
      <c r="K84" s="1">
        <f>(AVERAGE($AW16,$AZ16,$BC16)/AVERAGE($AW25,$AZ25,$BC25))*100</f>
        <v>0</v>
      </c>
      <c r="L84" s="1">
        <f>(AVERAGE($AW17,$AZ17,$BC17)/AVERAGE($AW25,$AZ25,$BC25))*100</f>
        <v>0</v>
      </c>
      <c r="M84" s="1">
        <f>(AVERAGE($AW18,$AZ18,$BC18)/AVERAGE($AW25,$AZ25,$BC25))*100</f>
        <v>0</v>
      </c>
      <c r="N84" s="1">
        <f>(AVERAGE($AW19,$AZ19,$BC19)/AVERAGE($AW25,$AZ25,$BC25))*100</f>
        <v>0</v>
      </c>
      <c r="O84" s="1">
        <f>(AVERAGE($AW20,$AZ20,$BC20)/AVERAGE($AW25,$AZ25,$BC25))*100</f>
        <v>0</v>
      </c>
      <c r="P84" s="1">
        <f>(AVERAGE($AW21,$AZ21,$BC21)/AVERAGE($AW25,$AZ25,$BC25))*100</f>
        <v>0</v>
      </c>
      <c r="Q84" s="1">
        <f>(AVERAGE($AW22,$AZ22,$BC22)/AVERAGE($AW25,$AZ25,$BC25))*100</f>
        <v>0</v>
      </c>
      <c r="R84" s="1">
        <f>(AVERAGE($AW23,$AZ23,$BC23)/AVERAGE($AW25,$AZ25,$BC25))*100</f>
        <v>0</v>
      </c>
      <c r="S84" s="1">
        <f>(AVERAGE($AW24,$AZ24,$BC24)/AVERAGE($AW25,$AZ25,$BC25))*100</f>
        <v>0</v>
      </c>
      <c r="V84" s="6">
        <f t="shared" si="4"/>
        <v>1.7581510493344654</v>
      </c>
    </row>
    <row r="85" spans="1:22">
      <c r="A85" s="1" t="s">
        <v>0</v>
      </c>
    </row>
    <row r="86" spans="1:22">
      <c r="B86" s="1" t="s">
        <v>25</v>
      </c>
      <c r="C86" s="4" t="s">
        <v>24</v>
      </c>
      <c r="D86" s="5" t="s">
        <v>23</v>
      </c>
      <c r="E86" s="5" t="s">
        <v>22</v>
      </c>
      <c r="F86" s="5" t="s">
        <v>21</v>
      </c>
      <c r="G86" s="5" t="s">
        <v>20</v>
      </c>
      <c r="H86" s="4" t="s">
        <v>19</v>
      </c>
      <c r="I86" s="4" t="s">
        <v>18</v>
      </c>
      <c r="J86" s="4" t="s">
        <v>17</v>
      </c>
      <c r="K86" s="4" t="s">
        <v>16</v>
      </c>
      <c r="L86" s="4" t="s">
        <v>15</v>
      </c>
      <c r="M86" s="4" t="s">
        <v>14</v>
      </c>
      <c r="N86" s="4" t="s">
        <v>13</v>
      </c>
      <c r="O86" s="4" t="s">
        <v>12</v>
      </c>
      <c r="P86" s="4" t="s">
        <v>11</v>
      </c>
      <c r="Q86" s="4" t="s">
        <v>10</v>
      </c>
      <c r="R86" s="4" t="s">
        <v>9</v>
      </c>
      <c r="S86" s="4" t="s">
        <v>8</v>
      </c>
      <c r="T86" s="4"/>
      <c r="U86" s="3"/>
      <c r="V86" s="3"/>
    </row>
    <row r="87" spans="1:22">
      <c r="B87" s="1">
        <v>0</v>
      </c>
      <c r="C87" s="1">
        <f>STDEV(((D8/D25)*100),((G8/G25)*100),((J8/J25)*100))</f>
        <v>1.5777802222463018</v>
      </c>
      <c r="D87" s="1">
        <f>STDEV(((D9/D25)*100),((G9/G25)*100),((J9/J25)*100))</f>
        <v>1.5777802222462967</v>
      </c>
      <c r="E87" s="1">
        <f>STDEV(((D10/D25)*100),((G10/G25)*100),((J10/J25)*100))</f>
        <v>0</v>
      </c>
      <c r="F87" s="1">
        <f>STDEV(((D11/D25)*100),((G11/G25)*100),((J11/J25)*100))</f>
        <v>0</v>
      </c>
      <c r="G87" s="1">
        <f>STDEV((($D12/$D25)*100),(($G12/$G25)*100),(($J12/$J25)*100))</f>
        <v>0</v>
      </c>
      <c r="H87" s="1">
        <f>STDEV((($D13/$D25)*100),(($G13/$G25)*100),(($J13/$J25)*100))</f>
        <v>0</v>
      </c>
      <c r="I87" s="1">
        <f>STDEV((($D14/$D25)*100),(($G14/$G25)*100),(($J14/$J25)*100))</f>
        <v>0</v>
      </c>
      <c r="J87" s="1">
        <f>STDEV((($D15/$D25)*100),(($G15/$G25)*100),(($J15/$J25)*100))</f>
        <v>0</v>
      </c>
      <c r="K87" s="1">
        <f>STDEV((($D16/$D25)*100),(($G16/$G25)*100),(($J16/$J25)*100))</f>
        <v>0</v>
      </c>
      <c r="L87" s="1">
        <f>STDEV((($D17/$D25)*100),(($G17/$G25)*100),(($J17/$J25)*100))</f>
        <v>0</v>
      </c>
      <c r="M87" s="1">
        <f>STDEV((($D18/$D25)*100),(($G18/$G25)*100),(($J18/$J25)*100))</f>
        <v>0</v>
      </c>
      <c r="N87" s="1">
        <f>STDEV((($D19/$D25)*100),(($G19/$G25)*100),(($J19/$J25)*100))</f>
        <v>0</v>
      </c>
      <c r="O87" s="1">
        <f>STDEV((($D20/$D25)*100),(($G20/$G25)*100),(($J20/$J25)*100))</f>
        <v>0</v>
      </c>
      <c r="P87" s="1">
        <f>STDEV((($D21/$D25)*100),(($G21/$G25)*100),(($J21/$J25)*100))</f>
        <v>0</v>
      </c>
      <c r="Q87" s="1">
        <f>STDEV((($D22/$D25)*100),(($G22/$G25)*100),(($J22/$J25)*100))</f>
        <v>0</v>
      </c>
      <c r="R87" s="1">
        <f>STDEV((($D23/$D25)*100),(($G23/$G25)*100),(($J23/$J25)*100))</f>
        <v>0</v>
      </c>
      <c r="S87" s="1">
        <f>STDEV((($D24/$D25)*100),(($G24/$G25)*100),(($J24/$J25)*100))</f>
        <v>0</v>
      </c>
      <c r="T87" s="3"/>
      <c r="U87" s="3"/>
      <c r="V87" s="3"/>
    </row>
    <row r="88" spans="1:22">
      <c r="B88" s="1">
        <v>5</v>
      </c>
      <c r="C88" s="1">
        <f>STDEV(((M8/M25)*100),((P8/P25)*100),((S8/S25)*100))</f>
        <v>0.94764955570288156</v>
      </c>
      <c r="D88" s="1">
        <f>STDEV(((M9/M25)*100),((P9/P25)*100),((S9/S25)*100))</f>
        <v>0.94764955570287979</v>
      </c>
      <c r="E88" s="1">
        <f>STDEV(((M10/M25)*100),((P10/P25)*100),((S10/S25)*100))</f>
        <v>0</v>
      </c>
      <c r="F88" s="1">
        <f>STDEV(((M11/M25)*100),((P11/P25)*100),((S11/S25)*100))</f>
        <v>0</v>
      </c>
      <c r="G88" s="1">
        <f>STDEV((($M12/$M25)*100),(($P12/$P25)*100),(($S12/$S25)*100))</f>
        <v>0</v>
      </c>
      <c r="H88" s="1">
        <f>STDEV((($M13/$M25)*100),(($P13/$P25)*100),(($S13/$S25)*100))</f>
        <v>0</v>
      </c>
      <c r="I88" s="1">
        <f>STDEV((($M14/$M25)*100),(($P14/$P25)*100),(($S14/$S25)*100))</f>
        <v>0</v>
      </c>
      <c r="J88" s="1">
        <f>STDEV((($M15/$M25)*100),(($P15/$P25)*100),(($S15/$S25)*100))</f>
        <v>0</v>
      </c>
      <c r="K88" s="1">
        <f>STDEV((($M16/$M25)*100),(($P16/$P25)*100),(($S16/$S25)*100))</f>
        <v>0</v>
      </c>
      <c r="L88" s="1">
        <f>STDEV((($M17/$M25)*100),(($P17/$P25)*100),(($S17/$S25)*100))</f>
        <v>0</v>
      </c>
      <c r="M88" s="1">
        <f>STDEV((($M18/$M25)*100),(($P18/$P25)*100),(($S18/$S25)*100))</f>
        <v>0</v>
      </c>
      <c r="N88" s="1">
        <f>STDEV((($M19/$M25)*100),(($P19/$P25)*100),(($S19/$S25)*100))</f>
        <v>0</v>
      </c>
      <c r="O88" s="1">
        <f>STDEV((($M20/$M25)*100),(($P20/$P25)*100),(($S20/$S25)*100))</f>
        <v>0</v>
      </c>
      <c r="P88" s="1">
        <f>STDEV((($M21/$M25)*100),(($P21/$P25)*100),(($S21/$S25)*100))</f>
        <v>0</v>
      </c>
      <c r="Q88" s="1">
        <f>STDEV((($M22/$M25)*100),(($P22/$P25)*100),(($S22/$S25)*100))</f>
        <v>0</v>
      </c>
      <c r="R88" s="1">
        <f>STDEV((($M23/$M25)*100),(($P23/$P25)*100),(($S23/$S25)*100))</f>
        <v>0</v>
      </c>
      <c r="S88" s="1">
        <f>STDEV((($M24/$M25)*100),(($P24/$P25)*100),(($S24/$S25)*100))</f>
        <v>0</v>
      </c>
      <c r="T88" s="3"/>
      <c r="U88" s="3"/>
      <c r="V88" s="3"/>
    </row>
    <row r="89" spans="1:22">
      <c r="B89" s="1">
        <v>15</v>
      </c>
      <c r="C89" s="1">
        <f>STDEV(((V8/V25)*100),((Y8/Y25)*100),((AB8/AB25)*100))</f>
        <v>1.624411816791953</v>
      </c>
      <c r="D89" s="1">
        <f>STDEV(((V9/V25)*100),((Y9/Y25)*100),((AB9/AB25)*100))</f>
        <v>1.6244118167919486</v>
      </c>
      <c r="E89" s="1">
        <f>STDEV(((V10/V25)*100),((Y10/Y25)*100),((AB10/AB25)*100))</f>
        <v>0</v>
      </c>
      <c r="F89" s="1">
        <f>STDEV(((V11/V25)*100),((Y11/Y25)*100),((AB11/AB25)*100))</f>
        <v>0</v>
      </c>
      <c r="G89" s="1">
        <f>STDEV((($V12/$V25)*100),(($Y$12/$Y$25)*100),(($AB12/$AB25)*100))</f>
        <v>0</v>
      </c>
      <c r="H89" s="1">
        <f>STDEV((($V13/$V25)*100),(($Y$13/$Y$25)*100),(($AB13/$AB25)*100))</f>
        <v>0</v>
      </c>
      <c r="I89" s="1">
        <f>STDEV((($V14/$V25)*100),(($Y$14/$Y$25)*100),(($AB14/$AB25)*100))</f>
        <v>0</v>
      </c>
      <c r="J89" s="1">
        <f>STDEV((($V15/$V25)*100),(($Y$15/$Y$25)*100),(($AB15/$AB25)*100))</f>
        <v>0</v>
      </c>
      <c r="K89" s="1">
        <f>STDEV((($V16/$V25)*100),(($Y$16/$Y$25)*100),(($AB16/$AB25)*100))</f>
        <v>0</v>
      </c>
      <c r="L89" s="1">
        <f>STDEV((($V17/$V25)*100),(($Y$17/$Y$25)*100),(($AB17/$AB25)*100))</f>
        <v>0</v>
      </c>
      <c r="M89" s="1">
        <f>STDEV((($V18/$V25)*100),(($Y$18/$Y$25)*100),(($AB18/$AB25)*100))</f>
        <v>0</v>
      </c>
      <c r="N89" s="1">
        <f>STDEV((($V19/$V25)*100),(($Y$19/$Y$25)*100),(($AB19/$AB25)*100))</f>
        <v>0</v>
      </c>
      <c r="O89" s="1">
        <f>STDEV((($V20/$V25)*100),(($Y$20/$Y$25)*100),(($AB20/$AB25)*100))</f>
        <v>0</v>
      </c>
      <c r="P89" s="1">
        <f>STDEV((($V21/$V25)*100),(($Y$21/$Y$25)*100),(($AB21/$AB25)*100))</f>
        <v>0</v>
      </c>
      <c r="Q89" s="1">
        <f>STDEV((($V22/$V25)*100),(($Y$22/$Y$25)*100),(($AB22/$AB25)*100))</f>
        <v>0</v>
      </c>
      <c r="R89" s="1">
        <f>STDEV((($V23/$V25)*100),(($Y$23/$Y$25)*100),(($AB23/$AB25)*100))</f>
        <v>0</v>
      </c>
      <c r="S89" s="1">
        <f>STDEV((($V24/$V25)*100),(($Y$24/$Y$25)*100),(($AB24/$AB25)*100))</f>
        <v>0</v>
      </c>
      <c r="T89" s="3"/>
      <c r="U89" s="3"/>
      <c r="V89" s="3"/>
    </row>
    <row r="90" spans="1:22">
      <c r="B90" s="1">
        <v>30</v>
      </c>
      <c r="C90" s="1">
        <f>STDEV(((AE8/AE25)*100),((AH8/AH25)*100),((AK8/AK25)*100))</f>
        <v>3.0913030106125281</v>
      </c>
      <c r="D90" s="1">
        <f>STDEV(((AE9/AE25)*100),((AH9/AH25)*100),((AK9/AK25)*100))</f>
        <v>3.0913030106125268</v>
      </c>
      <c r="E90" s="1">
        <f>STDEV(((AE10/AE25)*100),((AH10/AH25)*100),((AK10/AK25)*100))</f>
        <v>0</v>
      </c>
      <c r="F90" s="1">
        <f>STDEV(((AE11/AE25)*100),((AH11/AH25)*100),((AK11/AK25)*100))</f>
        <v>0</v>
      </c>
      <c r="G90" s="1">
        <f>STDEV((($AE12/$AE25)*100),(($AH12/$AH25)*100),(($AK12/$AK25)*100))</f>
        <v>0</v>
      </c>
      <c r="H90" s="1">
        <f>STDEV((($AE13/$AE25)*100),(($AH13/$AH25)*100),(($AK13/$AK25)*100))</f>
        <v>0</v>
      </c>
      <c r="I90" s="1">
        <f>STDEV((($AE14/$AE25)*100),(($AH14/$AH25)*100),(($AK14/$AK25)*100))</f>
        <v>0</v>
      </c>
      <c r="J90" s="1">
        <f>STDEV((($AE15/$AE25)*100),(($AH15/$AH25)*100),(($AK15/$AK25)*100))</f>
        <v>0</v>
      </c>
      <c r="K90" s="1">
        <f>STDEV((($AE16/$AE25)*100),(($AH16/$AH25)*100),(($AK16/$AK25)*100))</f>
        <v>0</v>
      </c>
      <c r="L90" s="1">
        <f>STDEV((($AE17/$AE25)*100),(($AH17/$AH25)*100),(($AK17/$AK25)*100))</f>
        <v>0</v>
      </c>
      <c r="M90" s="1">
        <f>STDEV((($AE18/$AE25)*100),(($AH18/$AH25)*100),(($AK18/$AK25)*100))</f>
        <v>0</v>
      </c>
      <c r="N90" s="1">
        <f>STDEV((($AE19/$AE25)*100),(($AH19/$AH25)*100),(($AK19/$AK25)*100))</f>
        <v>0</v>
      </c>
      <c r="O90" s="1">
        <f>STDEV((($AE20/$AE25)*100),(($AH20/$AH25)*100),(($AK20/$AK25)*100))</f>
        <v>0</v>
      </c>
      <c r="P90" s="1">
        <f>STDEV((($AE21/$AE25)*100),(($AH21/$AH25)*100),(($AK21/$AK25)*100))</f>
        <v>0</v>
      </c>
      <c r="Q90" s="1">
        <f>STDEV((($AE22/$AE25)*100),(($AH22/$AH25)*100),(($AK22/$AK25)*100))</f>
        <v>0</v>
      </c>
      <c r="R90" s="1">
        <f>STDEV((($AE23/$AE25)*100),(($AH23/$AH25)*100),(($AK23/$AK25)*100))</f>
        <v>0</v>
      </c>
      <c r="S90" s="1">
        <f>STDEV((($AE24/$AE25)*100),(($AH24/$AH25)*100),(($AK24/$AK25)*100))</f>
        <v>0</v>
      </c>
      <c r="T90" s="3"/>
      <c r="U90" s="3"/>
      <c r="V90" s="3"/>
    </row>
    <row r="91" spans="1:22">
      <c r="B91" s="1">
        <v>60</v>
      </c>
      <c r="C91" s="1">
        <f>STDEV(((AN8/AN25)*100),((AQ8/AQ25)*100),((AT8/AT25)*100))</f>
        <v>2.4161419578740042</v>
      </c>
      <c r="D91" s="1">
        <f>STDEV(((AN9/AN25)*100),((AQ9/AQ25)*100),((AT9/AT25)*100))</f>
        <v>2.4161419578740073</v>
      </c>
      <c r="E91" s="1">
        <f>STDEV(((AN10/AN25)*100),((AQ10/AQ25)*100),((AT10/AT25)*100))</f>
        <v>0</v>
      </c>
      <c r="F91" s="1">
        <f>STDEV(((AN11/AN25)*100),((AQ11/AQ25)*100),((AT11/AT25)*100))</f>
        <v>0</v>
      </c>
      <c r="G91" s="1">
        <f>STDEV((($AN12/$AN25)*100),(($AQ12/$AQ25)*100),(($AT12/$AT25)*100))</f>
        <v>0</v>
      </c>
      <c r="H91" s="1">
        <f>STDEV((($AN13/$AN25)*100),(($AQ13/$AQ25)*100),(($AT13/$AT25)*100))</f>
        <v>0</v>
      </c>
      <c r="I91" s="1">
        <f>STDEV((($AN14/$AN25)*100),(($AQ14/$AQ25)*100),(($AT14/$AT25)*100))</f>
        <v>0</v>
      </c>
      <c r="J91" s="1">
        <f>STDEV((($AN15/$AN25)*100),(($AQ15/$AQ25)*100),(($AT15/$AT25)*100))</f>
        <v>0</v>
      </c>
      <c r="K91" s="1">
        <f>STDEV((($AN16/$AN25)*100),(($AQ16/$AQ25)*100),(($AT16/$AT25)*100))</f>
        <v>0</v>
      </c>
      <c r="L91" s="1">
        <f>STDEV((($AN17/$AN25)*100),(($AQ17/$AQ25)*100),(($AT17/$AT25)*100))</f>
        <v>0</v>
      </c>
      <c r="M91" s="1">
        <f>STDEV((($AN18/$AN25)*100),(($AQ18/$AQ25)*100),(($AT18/$AT25)*100))</f>
        <v>0</v>
      </c>
      <c r="N91" s="1">
        <f>STDEV((($AN19/$AN25)*100),(($AQ19/$AQ25)*100),(($AT19/$AT25)*100))</f>
        <v>0</v>
      </c>
      <c r="O91" s="1">
        <f>STDEV((($AN20/$AN25)*100),(($AQ20/$AQ25)*100),(($AT20/$AT25)*100))</f>
        <v>0</v>
      </c>
      <c r="P91" s="1">
        <f>STDEV((($AN21/$AN25)*100),(($AQ21/$AQ25)*100),(($AT21/$AT25)*100))</f>
        <v>0</v>
      </c>
      <c r="Q91" s="1">
        <f>STDEV((($AN22/$AN25)*100),(($AQ22/$AQ25)*100),(($AT22/$AT25)*100))</f>
        <v>0</v>
      </c>
      <c r="R91" s="1">
        <f>STDEV((($AN23/$AN25)*100),(($AQ23/$AQ25)*100),(($AT23/$AT25)*100))</f>
        <v>0</v>
      </c>
      <c r="S91" s="1">
        <f>STDEV((($AN24/$AN25)*100),(($AQ24/$AQ25)*100),(($AT24/$AT25)*100))</f>
        <v>0</v>
      </c>
      <c r="T91" s="3"/>
      <c r="U91" s="3"/>
      <c r="V91" s="3"/>
    </row>
    <row r="92" spans="1:22">
      <c r="B92" s="1">
        <v>120</v>
      </c>
      <c r="C92" s="1">
        <f>STDEV(((AW8/AW25)*100),((AZ8/AZ25)*100),((BC8/BC25)*100))</f>
        <v>2.4394230137901594</v>
      </c>
      <c r="D92" s="1">
        <f>STDEV(((AW9/AW25)*100),((AZ9/AZ25)*100),((BC9/BC25)*100))</f>
        <v>2.4394230137901616</v>
      </c>
      <c r="E92" s="1">
        <f>STDEV(((AW10/AW25)*100),((AZ10/AZ25)*100),((BC10/BC25)*100))</f>
        <v>0</v>
      </c>
      <c r="F92" s="1">
        <f>STDEV(((AW11/AW25)*100),((AZ11/AZ25)*100),((BC11/BC25)*100))</f>
        <v>0</v>
      </c>
      <c r="G92" s="1">
        <f>STDEV((($AW12/$AW25)*100),(($AZ12/$AZ25)*100),(($BC12/$BC25)*100))</f>
        <v>0</v>
      </c>
      <c r="H92" s="1">
        <f>STDEV((($AW13/$AW25)*100),(($AZ13/$AZ25)*100),(($BC13/$BC25)*100))</f>
        <v>0</v>
      </c>
      <c r="I92" s="1">
        <f>STDEV((($AW14/$AW25)*100),(($AZ14/$AZ25)*100),(($BC14/$BC25)*100))</f>
        <v>0</v>
      </c>
      <c r="J92" s="1">
        <f>STDEV((($AW15/$AW25)*100),(($AZ15/$AZ25)*100),(($BC15/$BC25)*100))</f>
        <v>0</v>
      </c>
      <c r="K92" s="1">
        <f>STDEV((($AW16/$AW25)*100),(($AZ16/$AZ25)*100),(($BC16/$BC25)*100))</f>
        <v>0</v>
      </c>
      <c r="L92" s="1">
        <f>STDEV((($AW17/$AW25)*100),(($AZ17/$AZ25)*100),(($BC17/$BC25)*100))</f>
        <v>0</v>
      </c>
      <c r="M92" s="1">
        <f>STDEV((($AW18/$AW25)*100),(($AZ18/$AZ25)*100),(($BC18/$BC25)*100))</f>
        <v>0</v>
      </c>
      <c r="N92" s="1">
        <f>STDEV((($AW19/$AW25)*100),(($AZ19/$AZ25)*100),(($BC19/$BC25)*100))</f>
        <v>0</v>
      </c>
      <c r="O92" s="1">
        <f>STDEV((($AW20/$AW25)*100),(($AZ20/$AZ25)*100),(($BC20/$BC25)*100))</f>
        <v>0</v>
      </c>
      <c r="P92" s="1">
        <f>STDEV((($AW21/$AW25)*100),(($AZ21/$AZ25)*100),(($BC21/$BC25)*100))</f>
        <v>0</v>
      </c>
      <c r="Q92" s="1">
        <f>STDEV((($AW22/$AW25)*100),(($AZ22/$AZ25)*100),(($BC22/$BC25)*100))</f>
        <v>0</v>
      </c>
      <c r="R92" s="1">
        <f>STDEV((($AW23/$AW25)*100),(($AZ23/$AZ25)*100),(($BC23/$BC25)*100))</f>
        <v>0</v>
      </c>
      <c r="S92" s="1">
        <f>STDEV((($AW24/$AW25)*100),(($AZ24/$AZ25)*100),(($BC24/$BC25)*100))</f>
        <v>0</v>
      </c>
      <c r="T92" s="3"/>
      <c r="U92" s="3"/>
      <c r="V92" s="3"/>
    </row>
    <row r="93" spans="1:22"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spans="1:22">
      <c r="A94" s="1" t="s">
        <v>7</v>
      </c>
      <c r="B94" s="1" t="s">
        <v>6</v>
      </c>
      <c r="C94" s="3" t="s">
        <v>5</v>
      </c>
      <c r="D94" s="3" t="s">
        <v>4</v>
      </c>
      <c r="E94" s="3" t="s">
        <v>3</v>
      </c>
      <c r="F94" s="3" t="s">
        <v>2</v>
      </c>
    </row>
    <row r="95" spans="1:22">
      <c r="A95" s="1" t="s">
        <v>1</v>
      </c>
      <c r="B95" s="1">
        <f>(AVERAGE(M25,P25,S25)/AVERAGE(D25,G25,J25))</f>
        <v>1.5235880710536691</v>
      </c>
      <c r="C95" s="1">
        <f>(AVERAGE(V25,Y25,AB25)/AVERAGE(D25,G25,J25))</f>
        <v>1.0397868402797406</v>
      </c>
      <c r="D95" s="1">
        <f>(AVERAGE(AE25,AH25,AK25)/AVERAGE(D25,G25,J25))</f>
        <v>0.67254068250637966</v>
      </c>
      <c r="E95" s="1">
        <f>(AVERAGE(AN25,AQ25,AT25)/AVERAGE(D25,G25,J25))</f>
        <v>0.90141562673624809</v>
      </c>
      <c r="F95" s="2">
        <f>AVERAGE(AW25,AZ25,BC25)/AVERAGE(D25,G25,J25)</f>
        <v>0.42711180145633648</v>
      </c>
    </row>
    <row r="96" spans="1:22">
      <c r="A96" s="1" t="s">
        <v>0</v>
      </c>
      <c r="B96" s="1">
        <f>STDEV((M25/D25),(P25/G25),(S25/J25))</f>
        <v>0.55572685852274695</v>
      </c>
      <c r="C96" s="1">
        <f>STDEV((V25/D25),(Y25/G25),(AB25/J25))</f>
        <v>0.58384573333844891</v>
      </c>
      <c r="D96" s="1">
        <f>STDEV((AE25/D25),(AH25/G25),(AK25/J25))</f>
        <v>0.24572821122588101</v>
      </c>
      <c r="E96" s="1">
        <f>STDEV((AN25/D25),(AQ25/G25),(AT25/J25))</f>
        <v>0.50564950975389589</v>
      </c>
      <c r="F96" s="1">
        <f>STDEV((AW25/D25),(AZ25/G25),(BC25/J25))</f>
        <v>0.27184722879522932</v>
      </c>
    </row>
  </sheetData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96"/>
  <sheetViews>
    <sheetView workbookViewId="0">
      <pane ySplit="5" topLeftCell="A6" activePane="bottomLeft" state="frozen"/>
      <selection pane="bottomLeft" activeCell="B2" sqref="B2:BC2"/>
    </sheetView>
  </sheetViews>
  <sheetFormatPr baseColWidth="10" defaultColWidth="9.33203125" defaultRowHeight="14" x14ac:dyDescent="0"/>
  <cols>
    <col min="1" max="1" width="13.5" style="1" customWidth="1"/>
    <col min="2" max="2" width="9" style="1" bestFit="1" customWidth="1"/>
    <col min="3" max="5" width="9.6640625" style="1" bestFit="1" customWidth="1"/>
    <col min="6" max="6" width="8.6640625" style="1" bestFit="1" customWidth="1"/>
    <col min="7" max="8" width="8.1640625" style="1" bestFit="1" customWidth="1"/>
    <col min="9" max="9" width="8.6640625" style="1" bestFit="1" customWidth="1"/>
    <col min="10" max="11" width="8.1640625" style="1" bestFit="1" customWidth="1"/>
    <col min="12" max="12" width="8.6640625" style="1" bestFit="1" customWidth="1"/>
    <col min="13" max="14" width="8.1640625" style="1" bestFit="1" customWidth="1"/>
    <col min="15" max="15" width="8.6640625" style="1" bestFit="1" customWidth="1"/>
    <col min="16" max="17" width="8.1640625" style="1" bestFit="1" customWidth="1"/>
    <col min="18" max="18" width="8.6640625" style="1" bestFit="1" customWidth="1"/>
    <col min="19" max="19" width="8.1640625" style="1" bestFit="1" customWidth="1"/>
    <col min="20" max="20" width="8.5" style="1" bestFit="1" customWidth="1"/>
    <col min="21" max="21" width="9.6640625" style="1" bestFit="1" customWidth="1"/>
    <col min="22" max="23" width="8.5" style="1" bestFit="1" customWidth="1"/>
    <col min="24" max="24" width="9.6640625" style="1" bestFit="1" customWidth="1"/>
    <col min="25" max="26" width="8.5" style="1" bestFit="1" customWidth="1"/>
    <col min="27" max="27" width="9.6640625" style="1" bestFit="1" customWidth="1"/>
    <col min="28" max="29" width="8.5" style="1" bestFit="1" customWidth="1"/>
    <col min="30" max="30" width="9.6640625" style="1" bestFit="1" customWidth="1"/>
    <col min="31" max="32" width="8.5" style="1" bestFit="1" customWidth="1"/>
    <col min="33" max="33" width="9.6640625" style="1" bestFit="1" customWidth="1"/>
    <col min="34" max="35" width="8.5" style="1" bestFit="1" customWidth="1"/>
    <col min="36" max="36" width="9.6640625" style="1" bestFit="1" customWidth="1"/>
    <col min="37" max="38" width="8.5" style="1" bestFit="1" customWidth="1"/>
    <col min="39" max="39" width="9.6640625" style="1" bestFit="1" customWidth="1"/>
    <col min="40" max="41" width="8.5" style="1" bestFit="1" customWidth="1"/>
    <col min="42" max="42" width="9.6640625" style="1" bestFit="1" customWidth="1"/>
    <col min="43" max="44" width="8.5" style="1" bestFit="1" customWidth="1"/>
    <col min="45" max="45" width="9.6640625" style="1" bestFit="1" customWidth="1"/>
    <col min="46" max="46" width="8.5" style="1" bestFit="1" customWidth="1"/>
    <col min="47" max="47" width="9.33203125" style="1" bestFit="1" customWidth="1"/>
    <col min="48" max="48" width="10.5" style="1" bestFit="1" customWidth="1"/>
    <col min="49" max="49" width="9.5" style="1" bestFit="1" customWidth="1"/>
    <col min="50" max="50" width="9.33203125" style="1" bestFit="1" customWidth="1"/>
    <col min="51" max="51" width="10.5" style="1" bestFit="1" customWidth="1"/>
    <col min="52" max="52" width="9.5" style="1" bestFit="1" customWidth="1"/>
    <col min="53" max="53" width="9.33203125" style="1" bestFit="1" customWidth="1"/>
    <col min="54" max="54" width="10.5" style="1" bestFit="1" customWidth="1"/>
    <col min="55" max="55" width="9.5" style="1" bestFit="1" customWidth="1"/>
    <col min="56" max="16384" width="9.33203125" style="1"/>
  </cols>
  <sheetData>
    <row r="1" spans="1:66">
      <c r="A1" s="23" t="s">
        <v>91</v>
      </c>
      <c r="B1" s="9" t="s">
        <v>90</v>
      </c>
      <c r="C1" s="9" t="s">
        <v>89</v>
      </c>
      <c r="D1" s="23" t="s">
        <v>88</v>
      </c>
      <c r="E1" s="9" t="s">
        <v>87</v>
      </c>
      <c r="F1" s="9" t="s">
        <v>86</v>
      </c>
      <c r="G1" s="23" t="s">
        <v>85</v>
      </c>
      <c r="H1" s="9" t="s">
        <v>84</v>
      </c>
      <c r="I1" s="9" t="s">
        <v>83</v>
      </c>
      <c r="J1" s="23" t="s">
        <v>82</v>
      </c>
      <c r="K1" s="9" t="s">
        <v>81</v>
      </c>
      <c r="L1" s="9" t="s">
        <v>80</v>
      </c>
      <c r="M1" s="23" t="s">
        <v>79</v>
      </c>
      <c r="N1" s="9" t="s">
        <v>78</v>
      </c>
      <c r="O1" s="9" t="s">
        <v>77</v>
      </c>
      <c r="P1" s="23" t="s">
        <v>76</v>
      </c>
      <c r="Q1" s="9" t="s">
        <v>75</v>
      </c>
      <c r="R1" s="9" t="s">
        <v>74</v>
      </c>
      <c r="S1" s="23" t="s">
        <v>73</v>
      </c>
      <c r="T1" s="9" t="s">
        <v>72</v>
      </c>
      <c r="U1" s="9" t="s">
        <v>71</v>
      </c>
      <c r="V1" s="23" t="s">
        <v>70</v>
      </c>
      <c r="W1" s="9" t="s">
        <v>69</v>
      </c>
      <c r="X1" s="9" t="s">
        <v>68</v>
      </c>
      <c r="Y1" s="23" t="s">
        <v>67</v>
      </c>
      <c r="Z1" s="9" t="s">
        <v>66</v>
      </c>
      <c r="AA1" s="9" t="s">
        <v>65</v>
      </c>
      <c r="AB1" s="23" t="s">
        <v>64</v>
      </c>
      <c r="AC1" s="9" t="s">
        <v>63</v>
      </c>
      <c r="AD1" s="9" t="s">
        <v>62</v>
      </c>
      <c r="AE1" s="23" t="s">
        <v>61</v>
      </c>
      <c r="AF1" s="9" t="s">
        <v>60</v>
      </c>
      <c r="AG1" s="9" t="s">
        <v>59</v>
      </c>
      <c r="AH1" s="23" t="s">
        <v>58</v>
      </c>
      <c r="AI1" s="9" t="s">
        <v>57</v>
      </c>
      <c r="AJ1" s="9" t="s">
        <v>56</v>
      </c>
      <c r="AK1" s="23" t="s">
        <v>55</v>
      </c>
      <c r="AL1" s="9" t="s">
        <v>54</v>
      </c>
      <c r="AM1" s="9" t="s">
        <v>53</v>
      </c>
      <c r="AN1" s="23" t="s">
        <v>52</v>
      </c>
      <c r="AO1" s="9" t="s">
        <v>51</v>
      </c>
      <c r="AP1" s="9" t="s">
        <v>50</v>
      </c>
      <c r="AQ1" s="23" t="s">
        <v>49</v>
      </c>
      <c r="AR1" s="9" t="s">
        <v>48</v>
      </c>
      <c r="AS1" s="9" t="s">
        <v>47</v>
      </c>
      <c r="AT1" s="23" t="s">
        <v>46</v>
      </c>
      <c r="AU1" s="9" t="s">
        <v>45</v>
      </c>
      <c r="AV1" s="9" t="s">
        <v>44</v>
      </c>
      <c r="AW1" s="23" t="s">
        <v>43</v>
      </c>
      <c r="AX1" s="9" t="s">
        <v>42</v>
      </c>
      <c r="AY1" s="9" t="s">
        <v>41</v>
      </c>
      <c r="AZ1" s="23" t="s">
        <v>40</v>
      </c>
      <c r="BA1" s="9" t="s">
        <v>39</v>
      </c>
      <c r="BB1" s="9" t="s">
        <v>38</v>
      </c>
      <c r="BC1" s="23" t="s">
        <v>37</v>
      </c>
    </row>
    <row r="2" spans="1:66">
      <c r="A2" s="23" t="s">
        <v>36</v>
      </c>
      <c r="B2" s="9" t="s">
        <v>94</v>
      </c>
      <c r="C2" s="9" t="s">
        <v>94</v>
      </c>
      <c r="D2" s="9" t="s">
        <v>94</v>
      </c>
      <c r="E2" s="9" t="s">
        <v>94</v>
      </c>
      <c r="F2" s="9" t="s">
        <v>94</v>
      </c>
      <c r="G2" s="9" t="s">
        <v>94</v>
      </c>
      <c r="H2" s="9" t="s">
        <v>94</v>
      </c>
      <c r="I2" s="9" t="s">
        <v>94</v>
      </c>
      <c r="J2" s="9" t="s">
        <v>94</v>
      </c>
      <c r="K2" s="9" t="s">
        <v>94</v>
      </c>
      <c r="L2" s="9" t="s">
        <v>94</v>
      </c>
      <c r="M2" s="9" t="s">
        <v>94</v>
      </c>
      <c r="N2" s="9" t="s">
        <v>94</v>
      </c>
      <c r="O2" s="9" t="s">
        <v>94</v>
      </c>
      <c r="P2" s="9" t="s">
        <v>94</v>
      </c>
      <c r="Q2" s="9" t="s">
        <v>94</v>
      </c>
      <c r="R2" s="9" t="s">
        <v>94</v>
      </c>
      <c r="S2" s="9" t="s">
        <v>94</v>
      </c>
      <c r="T2" s="9" t="s">
        <v>94</v>
      </c>
      <c r="U2" s="9" t="s">
        <v>94</v>
      </c>
      <c r="V2" s="9" t="s">
        <v>94</v>
      </c>
      <c r="W2" s="9" t="s">
        <v>94</v>
      </c>
      <c r="X2" s="9" t="s">
        <v>94</v>
      </c>
      <c r="Y2" s="9" t="s">
        <v>94</v>
      </c>
      <c r="Z2" s="9" t="s">
        <v>94</v>
      </c>
      <c r="AA2" s="9" t="s">
        <v>94</v>
      </c>
      <c r="AB2" s="9" t="s">
        <v>94</v>
      </c>
      <c r="AC2" s="9" t="s">
        <v>94</v>
      </c>
      <c r="AD2" s="9" t="s">
        <v>94</v>
      </c>
      <c r="AE2" s="9" t="s">
        <v>94</v>
      </c>
      <c r="AF2" s="9" t="s">
        <v>94</v>
      </c>
      <c r="AG2" s="9" t="s">
        <v>94</v>
      </c>
      <c r="AH2" s="9" t="s">
        <v>94</v>
      </c>
      <c r="AI2" s="9" t="s">
        <v>94</v>
      </c>
      <c r="AJ2" s="9" t="s">
        <v>94</v>
      </c>
      <c r="AK2" s="9" t="s">
        <v>94</v>
      </c>
      <c r="AL2" s="9" t="s">
        <v>94</v>
      </c>
      <c r="AM2" s="9" t="s">
        <v>94</v>
      </c>
      <c r="AN2" s="9" t="s">
        <v>94</v>
      </c>
      <c r="AO2" s="9" t="s">
        <v>94</v>
      </c>
      <c r="AP2" s="9" t="s">
        <v>94</v>
      </c>
      <c r="AQ2" s="9" t="s">
        <v>94</v>
      </c>
      <c r="AR2" s="9" t="s">
        <v>94</v>
      </c>
      <c r="AS2" s="9" t="s">
        <v>94</v>
      </c>
      <c r="AT2" s="9" t="s">
        <v>94</v>
      </c>
      <c r="AU2" s="9" t="s">
        <v>94</v>
      </c>
      <c r="AV2" s="9" t="s">
        <v>94</v>
      </c>
      <c r="AW2" s="9" t="s">
        <v>94</v>
      </c>
      <c r="AX2" s="9" t="s">
        <v>94</v>
      </c>
      <c r="AY2" s="9" t="s">
        <v>94</v>
      </c>
      <c r="AZ2" s="9" t="s">
        <v>94</v>
      </c>
      <c r="BA2" s="9" t="s">
        <v>94</v>
      </c>
      <c r="BB2" s="9" t="s">
        <v>94</v>
      </c>
      <c r="BC2" s="9" t="s">
        <v>94</v>
      </c>
    </row>
    <row r="3" spans="1:66">
      <c r="A3" s="23" t="s">
        <v>34</v>
      </c>
      <c r="B3" s="9">
        <v>1</v>
      </c>
      <c r="C3" s="9">
        <v>1</v>
      </c>
      <c r="D3" s="23">
        <v>1</v>
      </c>
      <c r="E3" s="9">
        <v>2</v>
      </c>
      <c r="F3" s="9">
        <v>2</v>
      </c>
      <c r="G3" s="23">
        <v>2</v>
      </c>
      <c r="H3" s="9">
        <v>3</v>
      </c>
      <c r="I3" s="9">
        <v>3</v>
      </c>
      <c r="J3" s="23">
        <v>3</v>
      </c>
      <c r="K3" s="9">
        <v>1</v>
      </c>
      <c r="L3" s="9">
        <v>1</v>
      </c>
      <c r="M3" s="23">
        <v>1</v>
      </c>
      <c r="N3" s="9">
        <v>2</v>
      </c>
      <c r="O3" s="9">
        <v>2</v>
      </c>
      <c r="P3" s="23">
        <v>2</v>
      </c>
      <c r="Q3" s="9">
        <v>3</v>
      </c>
      <c r="R3" s="9">
        <v>3</v>
      </c>
      <c r="S3" s="23">
        <v>3</v>
      </c>
      <c r="T3" s="9">
        <v>1</v>
      </c>
      <c r="U3" s="9">
        <v>1</v>
      </c>
      <c r="V3" s="23">
        <v>1</v>
      </c>
      <c r="W3" s="9">
        <v>2</v>
      </c>
      <c r="X3" s="9">
        <v>2</v>
      </c>
      <c r="Y3" s="23">
        <v>2</v>
      </c>
      <c r="Z3" s="9">
        <v>3</v>
      </c>
      <c r="AA3" s="9">
        <v>3</v>
      </c>
      <c r="AB3" s="23">
        <v>3</v>
      </c>
      <c r="AC3" s="9">
        <v>1</v>
      </c>
      <c r="AD3" s="9">
        <v>1</v>
      </c>
      <c r="AE3" s="23">
        <v>1</v>
      </c>
      <c r="AF3" s="9">
        <v>2</v>
      </c>
      <c r="AG3" s="9">
        <v>2</v>
      </c>
      <c r="AH3" s="23">
        <v>2</v>
      </c>
      <c r="AI3" s="9">
        <v>3</v>
      </c>
      <c r="AJ3" s="9">
        <v>3</v>
      </c>
      <c r="AK3" s="23">
        <v>3</v>
      </c>
      <c r="AL3" s="9">
        <v>1</v>
      </c>
      <c r="AM3" s="9">
        <v>1</v>
      </c>
      <c r="AN3" s="23">
        <v>1</v>
      </c>
      <c r="AO3" s="9">
        <v>2</v>
      </c>
      <c r="AP3" s="9">
        <v>2</v>
      </c>
      <c r="AQ3" s="23">
        <v>2</v>
      </c>
      <c r="AR3" s="9">
        <v>3</v>
      </c>
      <c r="AS3" s="9">
        <v>3</v>
      </c>
      <c r="AT3" s="23">
        <v>3</v>
      </c>
      <c r="AU3" s="9">
        <v>1</v>
      </c>
      <c r="AV3" s="9">
        <v>1</v>
      </c>
      <c r="AW3" s="23">
        <v>1</v>
      </c>
      <c r="AX3" s="9">
        <v>2</v>
      </c>
      <c r="AY3" s="9">
        <v>2</v>
      </c>
      <c r="AZ3" s="23">
        <v>2</v>
      </c>
      <c r="BA3" s="9">
        <v>3</v>
      </c>
      <c r="BB3" s="9">
        <v>3</v>
      </c>
      <c r="BC3" s="23">
        <v>3</v>
      </c>
    </row>
    <row r="4" spans="1:66">
      <c r="A4" s="23" t="s">
        <v>25</v>
      </c>
      <c r="B4" s="9">
        <v>0</v>
      </c>
      <c r="C4" s="9">
        <v>0</v>
      </c>
      <c r="D4" s="23">
        <v>0</v>
      </c>
      <c r="E4" s="9">
        <v>0</v>
      </c>
      <c r="F4" s="9">
        <v>0</v>
      </c>
      <c r="G4" s="23">
        <v>0</v>
      </c>
      <c r="H4" s="9">
        <v>0</v>
      </c>
      <c r="I4" s="9">
        <v>0</v>
      </c>
      <c r="J4" s="23">
        <v>0</v>
      </c>
      <c r="K4" s="9">
        <v>5</v>
      </c>
      <c r="L4" s="9">
        <v>5</v>
      </c>
      <c r="M4" s="23">
        <v>5</v>
      </c>
      <c r="N4" s="9">
        <v>5</v>
      </c>
      <c r="O4" s="9">
        <v>5</v>
      </c>
      <c r="P4" s="23">
        <v>5</v>
      </c>
      <c r="Q4" s="9">
        <v>5</v>
      </c>
      <c r="R4" s="9">
        <v>5</v>
      </c>
      <c r="S4" s="23">
        <v>5</v>
      </c>
      <c r="T4" s="9">
        <v>15</v>
      </c>
      <c r="U4" s="9">
        <v>15</v>
      </c>
      <c r="V4" s="23">
        <v>15</v>
      </c>
      <c r="W4" s="9">
        <v>15</v>
      </c>
      <c r="X4" s="9">
        <v>15</v>
      </c>
      <c r="Y4" s="23">
        <v>15</v>
      </c>
      <c r="Z4" s="9">
        <v>15</v>
      </c>
      <c r="AA4" s="9">
        <v>15</v>
      </c>
      <c r="AB4" s="23">
        <v>15</v>
      </c>
      <c r="AC4" s="9">
        <v>30</v>
      </c>
      <c r="AD4" s="9">
        <v>30</v>
      </c>
      <c r="AE4" s="23">
        <v>30</v>
      </c>
      <c r="AF4" s="9">
        <v>30</v>
      </c>
      <c r="AG4" s="9">
        <v>30</v>
      </c>
      <c r="AH4" s="23">
        <v>30</v>
      </c>
      <c r="AI4" s="9">
        <v>30</v>
      </c>
      <c r="AJ4" s="9">
        <v>30</v>
      </c>
      <c r="AK4" s="23">
        <v>30</v>
      </c>
      <c r="AL4" s="9">
        <v>60</v>
      </c>
      <c r="AM4" s="9">
        <v>60</v>
      </c>
      <c r="AN4" s="23">
        <v>60</v>
      </c>
      <c r="AO4" s="9">
        <v>60</v>
      </c>
      <c r="AP4" s="9">
        <v>60</v>
      </c>
      <c r="AQ4" s="23">
        <v>60</v>
      </c>
      <c r="AR4" s="9">
        <v>60</v>
      </c>
      <c r="AS4" s="9">
        <v>60</v>
      </c>
      <c r="AT4" s="23">
        <v>60</v>
      </c>
      <c r="AU4" s="9">
        <v>120</v>
      </c>
      <c r="AV4" s="9">
        <v>120</v>
      </c>
      <c r="AW4" s="23">
        <v>120</v>
      </c>
      <c r="AX4" s="9">
        <v>120</v>
      </c>
      <c r="AY4" s="9">
        <v>120</v>
      </c>
      <c r="AZ4" s="23">
        <v>120</v>
      </c>
      <c r="BA4" s="9">
        <v>120</v>
      </c>
      <c r="BB4" s="9">
        <v>120</v>
      </c>
      <c r="BC4" s="23">
        <v>120</v>
      </c>
    </row>
    <row r="5" spans="1:66">
      <c r="A5" s="20" t="s">
        <v>33</v>
      </c>
      <c r="B5" s="22" t="s">
        <v>31</v>
      </c>
      <c r="C5" s="21" t="s">
        <v>29</v>
      </c>
      <c r="D5" s="20" t="s">
        <v>28</v>
      </c>
      <c r="E5" s="21" t="s">
        <v>31</v>
      </c>
      <c r="F5" s="21" t="s">
        <v>29</v>
      </c>
      <c r="G5" s="20" t="s">
        <v>28</v>
      </c>
      <c r="H5" s="21" t="s">
        <v>31</v>
      </c>
      <c r="I5" s="21" t="s">
        <v>29</v>
      </c>
      <c r="J5" s="20" t="s">
        <v>28</v>
      </c>
      <c r="K5" s="21" t="s">
        <v>31</v>
      </c>
      <c r="L5" s="21" t="s">
        <v>29</v>
      </c>
      <c r="M5" s="20" t="s">
        <v>28</v>
      </c>
      <c r="N5" s="21" t="s">
        <v>31</v>
      </c>
      <c r="O5" s="21" t="s">
        <v>29</v>
      </c>
      <c r="P5" s="20" t="s">
        <v>28</v>
      </c>
      <c r="Q5" s="21" t="s">
        <v>31</v>
      </c>
      <c r="R5" s="21" t="s">
        <v>29</v>
      </c>
      <c r="S5" s="20" t="s">
        <v>28</v>
      </c>
      <c r="T5" s="21" t="s">
        <v>31</v>
      </c>
      <c r="U5" s="21" t="s">
        <v>29</v>
      </c>
      <c r="V5" s="20" t="s">
        <v>28</v>
      </c>
      <c r="W5" s="21" t="s">
        <v>31</v>
      </c>
      <c r="X5" s="21" t="s">
        <v>29</v>
      </c>
      <c r="Y5" s="20" t="s">
        <v>28</v>
      </c>
      <c r="Z5" s="21" t="s">
        <v>31</v>
      </c>
      <c r="AA5" s="21" t="s">
        <v>29</v>
      </c>
      <c r="AB5" s="20" t="s">
        <v>28</v>
      </c>
      <c r="AC5" s="21" t="s">
        <v>31</v>
      </c>
      <c r="AD5" s="21" t="s">
        <v>29</v>
      </c>
      <c r="AE5" s="20" t="s">
        <v>28</v>
      </c>
      <c r="AF5" s="21" t="s">
        <v>31</v>
      </c>
      <c r="AG5" s="21" t="s">
        <v>29</v>
      </c>
      <c r="AH5" s="20" t="s">
        <v>28</v>
      </c>
      <c r="AI5" s="21" t="s">
        <v>31</v>
      </c>
      <c r="AJ5" s="21" t="s">
        <v>29</v>
      </c>
      <c r="AK5" s="20" t="s">
        <v>28</v>
      </c>
      <c r="AL5" s="21" t="s">
        <v>31</v>
      </c>
      <c r="AM5" s="21" t="s">
        <v>29</v>
      </c>
      <c r="AN5" s="20" t="s">
        <v>28</v>
      </c>
      <c r="AO5" s="21" t="s">
        <v>31</v>
      </c>
      <c r="AP5" s="21" t="s">
        <v>29</v>
      </c>
      <c r="AQ5" s="20" t="s">
        <v>28</v>
      </c>
      <c r="AR5" s="21" t="s">
        <v>31</v>
      </c>
      <c r="AS5" s="21" t="s">
        <v>29</v>
      </c>
      <c r="AT5" s="20" t="s">
        <v>28</v>
      </c>
      <c r="AU5" s="21" t="s">
        <v>31</v>
      </c>
      <c r="AV5" s="21" t="s">
        <v>29</v>
      </c>
      <c r="AW5" s="20" t="s">
        <v>28</v>
      </c>
      <c r="AX5" s="21" t="s">
        <v>31</v>
      </c>
      <c r="AY5" s="21" t="s">
        <v>29</v>
      </c>
      <c r="AZ5" s="20" t="s">
        <v>28</v>
      </c>
      <c r="BA5" s="21" t="s">
        <v>31</v>
      </c>
      <c r="BB5" s="21" t="s">
        <v>29</v>
      </c>
      <c r="BC5" s="20" t="s">
        <v>28</v>
      </c>
    </row>
    <row r="6" spans="1:66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spans="1:66" s="18" customFormat="1">
      <c r="AF7" s="19"/>
      <c r="AG7" s="2"/>
    </row>
    <row r="8" spans="1:66" s="8" customFormat="1">
      <c r="A8" s="13" t="s">
        <v>24</v>
      </c>
      <c r="B8">
        <v>835710.6</v>
      </c>
      <c r="C8">
        <v>154415.20000000001</v>
      </c>
      <c r="D8">
        <v>110189.6</v>
      </c>
      <c r="E8">
        <v>1586681</v>
      </c>
      <c r="F8">
        <v>79638.47</v>
      </c>
      <c r="G8">
        <v>214131.4</v>
      </c>
      <c r="H8">
        <v>715535.5</v>
      </c>
      <c r="I8">
        <v>120944.9</v>
      </c>
      <c r="J8">
        <v>52910.84</v>
      </c>
      <c r="K8">
        <v>963936.2</v>
      </c>
      <c r="L8">
        <v>134215.4</v>
      </c>
      <c r="M8">
        <v>154523.5</v>
      </c>
      <c r="N8">
        <v>1312933</v>
      </c>
      <c r="O8">
        <v>106535.6</v>
      </c>
      <c r="P8">
        <v>207568.4</v>
      </c>
      <c r="Q8">
        <v>57584.62</v>
      </c>
      <c r="R8">
        <v>766297.1</v>
      </c>
      <c r="S8">
        <v>121594.8</v>
      </c>
      <c r="T8">
        <v>115142.9</v>
      </c>
      <c r="U8">
        <v>299833.8</v>
      </c>
      <c r="V8">
        <v>157440.29999999999</v>
      </c>
      <c r="W8">
        <v>50600.18</v>
      </c>
      <c r="X8">
        <v>570786</v>
      </c>
      <c r="Y8">
        <v>317302.5</v>
      </c>
      <c r="Z8">
        <v>59417.31</v>
      </c>
      <c r="AA8">
        <v>239963</v>
      </c>
      <c r="AB8">
        <v>45379.96</v>
      </c>
      <c r="AC8">
        <v>204325.3</v>
      </c>
      <c r="AD8">
        <v>19992.259999999998</v>
      </c>
      <c r="AE8">
        <v>38829.839999999997</v>
      </c>
      <c r="AF8">
        <v>190271.6</v>
      </c>
      <c r="AG8">
        <v>49539.43</v>
      </c>
      <c r="AH8">
        <v>51540.06</v>
      </c>
      <c r="AI8">
        <v>123119.5</v>
      </c>
      <c r="AJ8">
        <v>40582.980000000003</v>
      </c>
      <c r="AK8">
        <v>125219.6</v>
      </c>
      <c r="AL8">
        <v>92470.06</v>
      </c>
      <c r="AM8">
        <v>51531.62</v>
      </c>
      <c r="AN8">
        <v>27086.7</v>
      </c>
      <c r="AO8">
        <v>109566.1</v>
      </c>
      <c r="AP8">
        <v>50299.26</v>
      </c>
      <c r="AQ8">
        <v>103791.1</v>
      </c>
      <c r="AR8">
        <v>181498.7</v>
      </c>
      <c r="AS8">
        <v>29797.53</v>
      </c>
      <c r="AT8">
        <v>44391</v>
      </c>
      <c r="AU8">
        <v>288413.3</v>
      </c>
      <c r="AV8">
        <v>62150.54</v>
      </c>
      <c r="AW8">
        <v>15278.19</v>
      </c>
      <c r="AX8">
        <v>111631.7</v>
      </c>
      <c r="AY8">
        <v>32923.29</v>
      </c>
      <c r="AZ8">
        <v>54836.91</v>
      </c>
      <c r="BA8">
        <v>165295</v>
      </c>
      <c r="BB8">
        <v>89355.98</v>
      </c>
      <c r="BC8">
        <v>51399.89</v>
      </c>
      <c r="BD8">
        <v>2900.9229999999998</v>
      </c>
      <c r="BE8">
        <v>0</v>
      </c>
      <c r="BF8">
        <v>0</v>
      </c>
      <c r="BG8">
        <v>807.01160000000004</v>
      </c>
      <c r="BH8">
        <v>0</v>
      </c>
      <c r="BI8">
        <v>0</v>
      </c>
      <c r="BJ8">
        <v>2822.8449999999998</v>
      </c>
      <c r="BK8">
        <v>681.07920000000001</v>
      </c>
      <c r="BL8">
        <v>0</v>
      </c>
    </row>
    <row r="9" spans="1:66" s="8" customFormat="1">
      <c r="A9" s="16" t="s">
        <v>23</v>
      </c>
      <c r="B9">
        <v>16826.23</v>
      </c>
      <c r="C9">
        <v>2144.0729999999999</v>
      </c>
      <c r="D9">
        <v>1937.546</v>
      </c>
      <c r="E9">
        <v>26602.1</v>
      </c>
      <c r="F9">
        <v>2574.0219999999999</v>
      </c>
      <c r="G9">
        <v>1403.366</v>
      </c>
      <c r="H9">
        <v>10736.9</v>
      </c>
      <c r="I9">
        <v>822.78409999999997</v>
      </c>
      <c r="J9">
        <v>630.8347</v>
      </c>
      <c r="K9">
        <v>10546.09</v>
      </c>
      <c r="L9">
        <v>5687.0349999999999</v>
      </c>
      <c r="M9">
        <v>1488.3869999999999</v>
      </c>
      <c r="N9">
        <v>36234.17</v>
      </c>
      <c r="O9">
        <v>1815.461</v>
      </c>
      <c r="P9">
        <v>738.47979999999995</v>
      </c>
      <c r="Q9">
        <v>825.77369999999996</v>
      </c>
      <c r="R9">
        <v>73034.77</v>
      </c>
      <c r="S9">
        <v>0</v>
      </c>
      <c r="T9">
        <v>2830.9789999999998</v>
      </c>
      <c r="U9">
        <v>30307.19</v>
      </c>
      <c r="V9">
        <v>5357.61</v>
      </c>
      <c r="W9">
        <v>0</v>
      </c>
      <c r="X9">
        <v>22625.53</v>
      </c>
      <c r="Y9">
        <v>4386.49</v>
      </c>
      <c r="Z9">
        <v>0</v>
      </c>
      <c r="AA9">
        <v>10698.84</v>
      </c>
      <c r="AB9">
        <v>555.77779999999996</v>
      </c>
      <c r="AC9">
        <v>14996.1</v>
      </c>
      <c r="AD9">
        <v>504.52480000000003</v>
      </c>
      <c r="AE9">
        <v>577.59370000000001</v>
      </c>
      <c r="AF9">
        <v>10002.23</v>
      </c>
      <c r="AG9">
        <v>704.90470000000005</v>
      </c>
      <c r="AH9">
        <v>870.64440000000002</v>
      </c>
      <c r="AI9">
        <v>2549.1709999999998</v>
      </c>
      <c r="AJ9">
        <v>609.33730000000003</v>
      </c>
      <c r="AK9">
        <v>1581.3150000000001</v>
      </c>
      <c r="AL9">
        <v>8405.6010000000006</v>
      </c>
      <c r="AM9">
        <v>0</v>
      </c>
      <c r="AN9">
        <v>577.20370000000003</v>
      </c>
      <c r="AO9">
        <v>6017.8360000000002</v>
      </c>
      <c r="AP9">
        <v>1787.3910000000001</v>
      </c>
      <c r="AQ9">
        <v>691.41300000000001</v>
      </c>
      <c r="AR9">
        <v>12200.73</v>
      </c>
      <c r="AS9">
        <v>547.59079999999994</v>
      </c>
      <c r="AT9">
        <v>1656.1389999999999</v>
      </c>
      <c r="AU9">
        <v>5102.6000000000004</v>
      </c>
      <c r="AV9">
        <v>1227.7560000000001</v>
      </c>
      <c r="AW9">
        <v>0</v>
      </c>
      <c r="AX9">
        <v>1233.8430000000001</v>
      </c>
      <c r="AY9">
        <v>798.48350000000005</v>
      </c>
      <c r="AZ9">
        <v>543.91970000000003</v>
      </c>
      <c r="BA9">
        <v>1037.3050000000001</v>
      </c>
      <c r="BB9">
        <v>596.16740000000004</v>
      </c>
      <c r="BC9">
        <v>1287.7090000000001</v>
      </c>
      <c r="BD9">
        <v>0</v>
      </c>
      <c r="BE9">
        <v>3797.8029999999999</v>
      </c>
      <c r="BF9">
        <v>0</v>
      </c>
      <c r="BG9">
        <v>0</v>
      </c>
      <c r="BH9">
        <v>707.73159999999996</v>
      </c>
      <c r="BI9">
        <v>0</v>
      </c>
      <c r="BJ9">
        <v>0</v>
      </c>
      <c r="BK9">
        <v>0</v>
      </c>
      <c r="BL9">
        <v>0</v>
      </c>
    </row>
    <row r="10" spans="1:66" s="8" customFormat="1">
      <c r="A10" s="16" t="s">
        <v>22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</row>
    <row r="11" spans="1:66" s="8" customFormat="1">
      <c r="A11" s="16" t="s">
        <v>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</row>
    <row r="12" spans="1:66" s="8" customFormat="1">
      <c r="A12" s="16" t="s">
        <v>20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6" s="10" customFormat="1">
      <c r="A13" s="13" t="s">
        <v>19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/>
      <c r="BK13"/>
      <c r="BL13"/>
      <c r="BM13"/>
      <c r="BN13"/>
    </row>
    <row r="14" spans="1:66">
      <c r="A14" s="13" t="s">
        <v>18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/>
      <c r="BK14"/>
      <c r="BL14"/>
      <c r="BM14"/>
      <c r="BN14"/>
    </row>
    <row r="15" spans="1:66">
      <c r="A15" s="13" t="s">
        <v>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/>
      <c r="BK15"/>
      <c r="BL15"/>
      <c r="BM15"/>
      <c r="BN15"/>
    </row>
    <row r="16" spans="1:66">
      <c r="A16" s="13" t="s">
        <v>16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/>
      <c r="BE16"/>
      <c r="BF16"/>
      <c r="BG16"/>
      <c r="BH16"/>
      <c r="BI16"/>
    </row>
    <row r="17" spans="1:61">
      <c r="A17" s="13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 s="13" t="s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/>
      <c r="BE18"/>
      <c r="BF18"/>
      <c r="BG18"/>
      <c r="BH18"/>
      <c r="BI18"/>
    </row>
    <row r="19" spans="1:61">
      <c r="A19" s="13" t="s">
        <v>13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/>
      <c r="BE19"/>
      <c r="BF19"/>
      <c r="BG19"/>
      <c r="BH19"/>
      <c r="BI19"/>
    </row>
    <row r="20" spans="1:61">
      <c r="A20" s="13" t="s">
        <v>12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/>
      <c r="BE20"/>
      <c r="BF20"/>
      <c r="BG20"/>
      <c r="BH20"/>
      <c r="BI20"/>
    </row>
    <row r="21" spans="1:61">
      <c r="A21" s="13" t="s">
        <v>11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/>
      <c r="BE21"/>
      <c r="BF21"/>
      <c r="BG21"/>
      <c r="BH21"/>
      <c r="BI21"/>
    </row>
    <row r="22" spans="1:61">
      <c r="A22" s="13" t="s">
        <v>10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/>
      <c r="BE22"/>
      <c r="BF22"/>
      <c r="BG22"/>
      <c r="BH22"/>
      <c r="BI22"/>
    </row>
    <row r="23" spans="1:61">
      <c r="A23" s="13" t="s">
        <v>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/>
      <c r="BE23"/>
      <c r="BF23"/>
      <c r="BG23"/>
      <c r="BH23"/>
      <c r="BI23"/>
    </row>
    <row r="24" spans="1:61">
      <c r="A24" s="13" t="s">
        <v>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/>
      <c r="BE24"/>
      <c r="BF24"/>
      <c r="BG24"/>
      <c r="BH24"/>
      <c r="BI24"/>
    </row>
    <row r="25" spans="1:61">
      <c r="A25" s="15" t="s">
        <v>32</v>
      </c>
      <c r="B25" s="14">
        <f t="shared" ref="B25:AG25" si="0">SUM(B8:B24)</f>
        <v>852536.83</v>
      </c>
      <c r="C25" s="14">
        <f t="shared" si="0"/>
        <v>156559.27300000002</v>
      </c>
      <c r="D25" s="14">
        <f t="shared" si="0"/>
        <v>112127.14600000001</v>
      </c>
      <c r="E25" s="14">
        <f t="shared" si="0"/>
        <v>1613283.1</v>
      </c>
      <c r="F25" s="14">
        <f t="shared" si="0"/>
        <v>82212.491999999998</v>
      </c>
      <c r="G25" s="14">
        <f t="shared" si="0"/>
        <v>215534.766</v>
      </c>
      <c r="H25" s="14">
        <f t="shared" si="0"/>
        <v>726272.4</v>
      </c>
      <c r="I25" s="14">
        <f t="shared" si="0"/>
        <v>121767.6841</v>
      </c>
      <c r="J25" s="14">
        <f t="shared" si="0"/>
        <v>53541.674699999996</v>
      </c>
      <c r="K25" s="14">
        <f t="shared" si="0"/>
        <v>974482.28999999992</v>
      </c>
      <c r="L25" s="14">
        <f t="shared" si="0"/>
        <v>139902.435</v>
      </c>
      <c r="M25" s="14">
        <f t="shared" si="0"/>
        <v>156011.88699999999</v>
      </c>
      <c r="N25" s="14">
        <f t="shared" si="0"/>
        <v>1349167.17</v>
      </c>
      <c r="O25" s="14">
        <f t="shared" si="0"/>
        <v>108351.061</v>
      </c>
      <c r="P25" s="14">
        <f t="shared" si="0"/>
        <v>208306.8798</v>
      </c>
      <c r="Q25" s="14">
        <f t="shared" si="0"/>
        <v>58410.393700000001</v>
      </c>
      <c r="R25" s="14">
        <f t="shared" si="0"/>
        <v>839331.87</v>
      </c>
      <c r="S25" s="14">
        <f t="shared" si="0"/>
        <v>121594.8</v>
      </c>
      <c r="T25" s="14">
        <f t="shared" si="0"/>
        <v>117973.879</v>
      </c>
      <c r="U25" s="14">
        <f t="shared" si="0"/>
        <v>330140.99</v>
      </c>
      <c r="V25" s="14">
        <f t="shared" si="0"/>
        <v>162797.90999999997</v>
      </c>
      <c r="W25" s="14">
        <f t="shared" si="0"/>
        <v>50600.18</v>
      </c>
      <c r="X25" s="14">
        <f t="shared" si="0"/>
        <v>593411.53</v>
      </c>
      <c r="Y25" s="14">
        <f t="shared" si="0"/>
        <v>321688.99</v>
      </c>
      <c r="Z25" s="14">
        <f t="shared" si="0"/>
        <v>59417.31</v>
      </c>
      <c r="AA25" s="14">
        <f t="shared" si="0"/>
        <v>250661.84</v>
      </c>
      <c r="AB25" s="14">
        <f t="shared" si="0"/>
        <v>45935.737800000003</v>
      </c>
      <c r="AC25" s="14">
        <f t="shared" si="0"/>
        <v>219321.4</v>
      </c>
      <c r="AD25" s="14">
        <f t="shared" si="0"/>
        <v>20496.784799999998</v>
      </c>
      <c r="AE25" s="14">
        <f t="shared" si="0"/>
        <v>39407.433699999994</v>
      </c>
      <c r="AF25" s="14">
        <f t="shared" si="0"/>
        <v>200273.83000000002</v>
      </c>
      <c r="AG25" s="14">
        <f t="shared" si="0"/>
        <v>50244.334699999999</v>
      </c>
      <c r="AH25" s="14">
        <f t="shared" ref="AH25:BC25" si="1">SUM(AH8:AH24)</f>
        <v>52410.704399999995</v>
      </c>
      <c r="AI25" s="14">
        <f t="shared" si="1"/>
        <v>125668.671</v>
      </c>
      <c r="AJ25" s="14">
        <f t="shared" si="1"/>
        <v>41192.317300000002</v>
      </c>
      <c r="AK25" s="14">
        <f t="shared" si="1"/>
        <v>126800.91500000001</v>
      </c>
      <c r="AL25" s="14">
        <f t="shared" si="1"/>
        <v>100875.66099999999</v>
      </c>
      <c r="AM25" s="14">
        <f t="shared" si="1"/>
        <v>51531.62</v>
      </c>
      <c r="AN25" s="14">
        <f t="shared" si="1"/>
        <v>27663.903700000003</v>
      </c>
      <c r="AO25" s="14">
        <f t="shared" si="1"/>
        <v>115583.936</v>
      </c>
      <c r="AP25" s="14">
        <f t="shared" si="1"/>
        <v>52086.651000000005</v>
      </c>
      <c r="AQ25" s="14">
        <f t="shared" si="1"/>
        <v>104482.51300000001</v>
      </c>
      <c r="AR25" s="14">
        <f t="shared" si="1"/>
        <v>193699.43000000002</v>
      </c>
      <c r="AS25" s="14">
        <f t="shared" si="1"/>
        <v>30345.120799999997</v>
      </c>
      <c r="AT25" s="14">
        <f t="shared" si="1"/>
        <v>46047.139000000003</v>
      </c>
      <c r="AU25" s="14">
        <f t="shared" si="1"/>
        <v>293515.89999999997</v>
      </c>
      <c r="AV25" s="14">
        <f t="shared" si="1"/>
        <v>63378.296000000002</v>
      </c>
      <c r="AW25" s="14">
        <f t="shared" si="1"/>
        <v>15278.19</v>
      </c>
      <c r="AX25" s="14">
        <f t="shared" si="1"/>
        <v>112865.54299999999</v>
      </c>
      <c r="AY25" s="14">
        <f t="shared" si="1"/>
        <v>33721.773500000003</v>
      </c>
      <c r="AZ25" s="14">
        <f t="shared" si="1"/>
        <v>55380.829700000002</v>
      </c>
      <c r="BA25" s="14">
        <f t="shared" si="1"/>
        <v>166332.30499999999</v>
      </c>
      <c r="BB25" s="14">
        <f t="shared" si="1"/>
        <v>89952.147400000002</v>
      </c>
      <c r="BC25" s="14">
        <f t="shared" si="1"/>
        <v>52687.599000000002</v>
      </c>
      <c r="BD25" s="14"/>
      <c r="BE25" s="14"/>
      <c r="BF25" s="14"/>
      <c r="BG25" s="14"/>
      <c r="BH25" s="14"/>
      <c r="BI25" s="14"/>
    </row>
    <row r="26" spans="1:61">
      <c r="A26" s="13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1"/>
      <c r="AG26" s="9"/>
    </row>
    <row r="27" spans="1:61"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10"/>
    </row>
    <row r="28" spans="1:61"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</row>
    <row r="31" spans="1:61">
      <c r="A31" s="7" t="s">
        <v>31</v>
      </c>
    </row>
    <row r="32" spans="1:61">
      <c r="A32" s="1" t="s">
        <v>27</v>
      </c>
    </row>
    <row r="33" spans="1:39">
      <c r="B33" s="1" t="s">
        <v>25</v>
      </c>
      <c r="C33" s="4" t="s">
        <v>24</v>
      </c>
      <c r="D33" s="5" t="s">
        <v>23</v>
      </c>
      <c r="E33" s="5" t="s">
        <v>22</v>
      </c>
      <c r="F33" s="5" t="s">
        <v>21</v>
      </c>
      <c r="G33" s="5" t="s">
        <v>20</v>
      </c>
      <c r="H33" s="4" t="s">
        <v>19</v>
      </c>
      <c r="I33" s="4" t="s">
        <v>18</v>
      </c>
      <c r="J33" s="4" t="s">
        <v>17</v>
      </c>
      <c r="K33" s="4" t="s">
        <v>16</v>
      </c>
      <c r="L33" s="4" t="s">
        <v>15</v>
      </c>
      <c r="M33" s="4" t="s">
        <v>14</v>
      </c>
      <c r="N33" s="4" t="s">
        <v>13</v>
      </c>
      <c r="O33" s="4" t="s">
        <v>12</v>
      </c>
      <c r="P33" s="4" t="s">
        <v>11</v>
      </c>
      <c r="Q33" s="4" t="s">
        <v>10</v>
      </c>
      <c r="R33" s="4" t="s">
        <v>9</v>
      </c>
      <c r="S33" s="4" t="s">
        <v>8</v>
      </c>
      <c r="T33" s="4"/>
      <c r="V33" s="1" t="s">
        <v>26</v>
      </c>
    </row>
    <row r="34" spans="1:39">
      <c r="B34" s="1">
        <v>0</v>
      </c>
      <c r="C34" s="6">
        <f>((AVERAGE(B8,E8,H8))/AVERAGE(B25,E25,H25))*100</f>
        <v>98.303143380567576</v>
      </c>
      <c r="D34" s="6">
        <f>(AVERAGE(B9,E9,H9)/AVERAGE(B25,E25,H25))*100</f>
        <v>1.6968566194324339</v>
      </c>
      <c r="E34" s="6">
        <f>(AVERAGE(B10,E10,H10)/AVERAGE(B25,E25,H25))*100</f>
        <v>0</v>
      </c>
      <c r="F34" s="6">
        <f>(AVERAGE(B11,E11,H11)/AVERAGE(B25,E25,H25))*100</f>
        <v>0</v>
      </c>
      <c r="G34" s="6">
        <f>(AVERAGE(B12,E12,H12)/AVERAGE(B25,E25,H25))*100</f>
        <v>0</v>
      </c>
      <c r="H34" s="6">
        <f>(AVERAGE(B13,E13,H13)/AVERAGE(B25,E25,H25))*100</f>
        <v>0</v>
      </c>
      <c r="I34" s="6">
        <f>(AVERAGE(B14,E14,H14)/AVERAGE(B25,E25,H25))*100</f>
        <v>0</v>
      </c>
      <c r="J34" s="6">
        <f>(AVERAGE(B15,E15,H15)/AVERAGE(B25,E25,H25))*100</f>
        <v>0</v>
      </c>
      <c r="K34" s="6">
        <f>(AVERAGE(B16,E16,H16)/AVERAGE(B25,E25,H25))*100</f>
        <v>0</v>
      </c>
      <c r="L34" s="6">
        <f>(AVERAGE(B17,E17,H17)/AVERAGE(B25,E25,H25))*100</f>
        <v>0</v>
      </c>
      <c r="M34" s="6">
        <f>(AVERAGE(B18,E18,H18)/AVERAGE(B25,E25,H25))*100</f>
        <v>0</v>
      </c>
      <c r="N34" s="6">
        <f>(AVERAGE(B19,E19,H19)/AVERAGE(B25,E25,H25))*100</f>
        <v>0</v>
      </c>
      <c r="O34" s="6">
        <f>(AVERAGE(B20,E20,H20)/AVERAGE(B25,E25,H25))*100</f>
        <v>0</v>
      </c>
      <c r="P34" s="6">
        <f>(AVERAGE(B21,E21,H21)/AVERAGE(B25,E25,H25))*100</f>
        <v>0</v>
      </c>
      <c r="Q34" s="6">
        <f>(AVERAGE(B22,E22,H22)/AVERAGE(B25,E25,H25))*100</f>
        <v>0</v>
      </c>
      <c r="R34" s="6">
        <f>(AVERAGE(B23,E23,H23)/AVERAGE(B25,E25,H25))*100</f>
        <v>0</v>
      </c>
      <c r="S34" s="6">
        <f>(AVERAGE(B24,E24,H24)/AVERAGE(B25,E25,H25))*100</f>
        <v>0</v>
      </c>
      <c r="T34" s="6"/>
      <c r="U34" s="6"/>
      <c r="V34" s="6">
        <f t="shared" ref="V34:V39" si="2">SUM(D34:T34)</f>
        <v>1.6968566194324339</v>
      </c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spans="1:39">
      <c r="B35" s="1">
        <v>5</v>
      </c>
      <c r="C35" s="6">
        <f>(AVERAGE(K8,N8,Q8)/AVERAGE(K25,N25,Q25))*100</f>
        <v>98.001476175082075</v>
      </c>
      <c r="D35" s="6">
        <f>(AVERAGE(K9,N9,Q9)/AVERAGE(K25,N25,Q25))*100</f>
        <v>1.9985238249179427</v>
      </c>
      <c r="E35" s="6">
        <f>(AVERAGE($K10,$N10,$Q10)/AVERAGE(K25,N25,Q25))*100</f>
        <v>0</v>
      </c>
      <c r="F35" s="6">
        <f>(AVERAGE(K11,N11,Q11)/AVERAGE(K25,N25,Q25))*100</f>
        <v>0</v>
      </c>
      <c r="G35" s="6">
        <f>(AVERAGE(K12,N12,Q12)/AVERAGE(K25,N25,Q25))*100</f>
        <v>0</v>
      </c>
      <c r="H35" s="6">
        <f>(AVERAGE($K13,$N13,$Q13)/AVERAGE(K25,N25,Q25))*100</f>
        <v>0</v>
      </c>
      <c r="I35" s="6">
        <f>(AVERAGE(K14,N14,Q14)/AVERAGE(K25,N25,Q25))*100</f>
        <v>0</v>
      </c>
      <c r="J35" s="6">
        <f>(AVERAGE(K15,N15,Q15)/AVERAGE(K25,N25,Q25))*100</f>
        <v>0</v>
      </c>
      <c r="K35" s="6">
        <f>(AVERAGE(K16,N16,Q16)/AVERAGE(K25,N25,Q25))*100</f>
        <v>0</v>
      </c>
      <c r="L35" s="6">
        <f>(AVERAGE(K17,N17,Q17)/AVERAGE(K25,N25,Q25))*100</f>
        <v>0</v>
      </c>
      <c r="M35" s="6">
        <f>(AVERAGE(K18,N18,Q18)/AVERAGE(K25,N25,Q25))*100</f>
        <v>0</v>
      </c>
      <c r="N35" s="6">
        <f>(AVERAGE(K19,N19,Q19)/AVERAGE(K25,N25,Q25))*100</f>
        <v>0</v>
      </c>
      <c r="O35" s="6">
        <f>(AVERAGE(K20,N20,Q20)/AVERAGE(K25,N25,Q25))*100</f>
        <v>0</v>
      </c>
      <c r="P35" s="6">
        <f>(AVERAGE(K21,N21,Q21)/AVERAGE(K25,N25,Q25))*100</f>
        <v>0</v>
      </c>
      <c r="Q35" s="6">
        <f>(AVERAGE(K22,N22,Q22)/AVERAGE(K25,N25,Q25))*100</f>
        <v>0</v>
      </c>
      <c r="R35" s="6">
        <f>(AVERAGE(K23,N23,Q23)/AVERAGE(K25,N25,Q25))*100</f>
        <v>0</v>
      </c>
      <c r="S35" s="6">
        <f>(AVERAGE(K24,N24,Q24)/AVERAGE(K25,N25,Q25))*100</f>
        <v>0</v>
      </c>
      <c r="T35" s="6"/>
      <c r="U35" s="6"/>
      <c r="V35" s="6">
        <f t="shared" si="2"/>
        <v>1.9985238249179427</v>
      </c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spans="1:39">
      <c r="B36" s="1">
        <v>15</v>
      </c>
      <c r="C36" s="6">
        <f>(AVERAGE(T8,W8,Z8)/AVERAGE(T25,W25,Z25))*100</f>
        <v>98.758295538810486</v>
      </c>
      <c r="D36" s="6">
        <f>(AVERAGE(T9,W9,Z9)/AVERAGE(T25,W25,Z25))*100</f>
        <v>1.2417044611894932</v>
      </c>
      <c r="E36" s="6">
        <f>(AVERAGE(T10,W10,Z10)/AVERAGE(T25,W25,Z25))*100</f>
        <v>0</v>
      </c>
      <c r="F36" s="6">
        <f>(AVERAGE(T11,W11,Z11)/AVERAGE(T25,W25,Z25))*100</f>
        <v>0</v>
      </c>
      <c r="G36" s="6">
        <f>(AVERAGE(T12,W12,Z12)/AVERAGE(T25,W25,Z25))*100</f>
        <v>0</v>
      </c>
      <c r="H36" s="6">
        <f>(AVERAGE(T13,W13,Z13)/AVERAGE(T25,W25,Z25))*100</f>
        <v>0</v>
      </c>
      <c r="I36" s="6">
        <f>(AVERAGE(T14,W14,Z14)/AVERAGE(T25,W25,Z25))*100</f>
        <v>0</v>
      </c>
      <c r="J36" s="6">
        <f>(AVERAGE(T15,W15,Z15)/AVERAGE(T25,W25,Z25))*100</f>
        <v>0</v>
      </c>
      <c r="K36" s="6">
        <f>(AVERAGE(T16,W16,Z16)/AVERAGE(T25,W25,Z25))*100</f>
        <v>0</v>
      </c>
      <c r="L36" s="6">
        <f>(AVERAGE(T17,W17,Z17)/AVERAGE(T25,W25,Z25))*100</f>
        <v>0</v>
      </c>
      <c r="M36" s="6">
        <f>(AVERAGE(T18,W18,Z18)/AVERAGE(T25,W25,Z25))*100</f>
        <v>0</v>
      </c>
      <c r="N36" s="6">
        <f>(AVERAGE(T19,W19,Z19)/AVERAGE(T25,W25,Z25))*100</f>
        <v>0</v>
      </c>
      <c r="O36" s="6">
        <f>(AVERAGE(T20,W20,Z20)/AVERAGE(T25,W25,Z25))*100</f>
        <v>0</v>
      </c>
      <c r="P36" s="6">
        <f>(AVERAGE(T21,W21,Z21)/AVERAGE(T25,W25,Z25))*100</f>
        <v>0</v>
      </c>
      <c r="Q36" s="6">
        <f>(AVERAGE(T22,W22,Z22)/AVERAGE(T25,W25,Z25))*100</f>
        <v>0</v>
      </c>
      <c r="R36" s="6">
        <f>(AVERAGE(T23,W23,Z23)/AVERAGE(T25,W25,Z25))*100</f>
        <v>0</v>
      </c>
      <c r="S36" s="6">
        <f>(AVERAGE(T24,W24,Z24)/AVERAGE(T25,W25,Z25))*100</f>
        <v>0</v>
      </c>
      <c r="T36" s="6"/>
      <c r="U36" s="6"/>
      <c r="V36" s="6">
        <f t="shared" si="2"/>
        <v>1.2417044611894932</v>
      </c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spans="1:39">
      <c r="B37" s="1">
        <v>30</v>
      </c>
      <c r="C37" s="6">
        <f>(AVERAGE(AC8,AF8,AI8)/AVERAGE(AC25,AF25,AI25))*100</f>
        <v>94.947859018453528</v>
      </c>
      <c r="D37" s="6">
        <f>(AVERAGE(AC9,AF9,AI9)/AVERAGE(AC25,AF25,AI25))*100</f>
        <v>5.0521409815464757</v>
      </c>
      <c r="E37" s="6">
        <f>(AVERAGE(AC10,AF10,AI10)/AVERAGE(AC25,AF25,AI25))*100</f>
        <v>0</v>
      </c>
      <c r="F37" s="6">
        <f>(AVERAGE(AC11,AF11,AI11)/AVERAGE(AC25,AF25,AI25))*100</f>
        <v>0</v>
      </c>
      <c r="G37" s="6">
        <f>(AVERAGE(AC12,AF12,AI12)/AVERAGE(AC25,AF25,AI25))*100</f>
        <v>0</v>
      </c>
      <c r="H37" s="6">
        <f>(AVERAGE(AC13,AF13,AI13)/AVERAGE(AC25,AF25,AI25))*100</f>
        <v>0</v>
      </c>
      <c r="I37" s="6">
        <f>(AVERAGE(AC14,AF14,AI14)/AVERAGE(AC25,AF25,AI25))*100</f>
        <v>0</v>
      </c>
      <c r="J37" s="6">
        <f>(AVERAGE(AC15,AF15,AI15)/AVERAGE(AC25,AF25,AI25))*100</f>
        <v>0</v>
      </c>
      <c r="K37" s="6">
        <f>(AVERAGE(AC16,AF16,AI16)/AVERAGE(AC25,AF25,AI25))*100</f>
        <v>0</v>
      </c>
      <c r="L37" s="6">
        <f>(AVERAGE(AC17,AF17,AI17)/AVERAGE(AC25,AF25,AI25))*100</f>
        <v>0</v>
      </c>
      <c r="M37" s="6">
        <f>(AVERAGE(AC18,AF18,AI18)/AVERAGE(AC25,AF25,AI25))*100</f>
        <v>0</v>
      </c>
      <c r="N37" s="6">
        <f>(AVERAGE(AC19,AF19,AI19)/AVERAGE(AC25,AF25,AI25))*100</f>
        <v>0</v>
      </c>
      <c r="O37" s="6">
        <f>(AVERAGE(AC20,AF20,AI20)/AVERAGE(AC25,AF25,AI25))*100</f>
        <v>0</v>
      </c>
      <c r="P37" s="6">
        <f>(AVERAGE(AC21,AF21,AI21)/AVERAGE(AC25,AF25,AI25))*100</f>
        <v>0</v>
      </c>
      <c r="Q37" s="6">
        <f>(AVERAGE(AC22,AF22,AI22)/AVERAGE(AC25,AF25,AI25))*100</f>
        <v>0</v>
      </c>
      <c r="R37" s="6">
        <f>(AVERAGE(AC23,AF23,AI23)/AVERAGE(AC25,AF25,AI25))*100</f>
        <v>0</v>
      </c>
      <c r="S37" s="6">
        <f>(AVERAGE(AC24,AF24,AI24)/AVERAGE(AC25,AF25,AI25))*100</f>
        <v>0</v>
      </c>
      <c r="T37" s="6"/>
      <c r="U37" s="6"/>
      <c r="V37" s="6">
        <f t="shared" si="2"/>
        <v>5.0521409815464757</v>
      </c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spans="1:39">
      <c r="B38" s="1">
        <v>60</v>
      </c>
      <c r="C38" s="6">
        <f>(AVERAGE(AL8,AO8,AR8)/AVERAGE(AL25,AO25,AR25))*100</f>
        <v>93.508818471036591</v>
      </c>
      <c r="D38" s="6">
        <f>(AVERAGE(AL9,AO9,AR9)/AVERAGE(AL25,AO25,AR25))*100</f>
        <v>6.4911815289633985</v>
      </c>
      <c r="E38" s="6">
        <f>(AVERAGE(AL10,AO10,AR10)/AVERAGE(AL25,AO25,AR25))*100</f>
        <v>0</v>
      </c>
      <c r="F38" s="6">
        <f>(AVERAGE(AL11,AO11,AR11)/AVERAGE(AL25,AO25,AR25))*100</f>
        <v>0</v>
      </c>
      <c r="G38" s="6">
        <f>(AVERAGE(AL12,AO12,AR12)/AVERAGE(AL25,AO25,AR25))*100</f>
        <v>0</v>
      </c>
      <c r="H38" s="6">
        <f>(AVERAGE(AL13,AO13,AR13)/AVERAGE(AL25,AO25,AR25))*100</f>
        <v>0</v>
      </c>
      <c r="I38" s="6">
        <f>(AVERAGE(AL14,AO14,AR14)/AVERAGE(AL25,AO25,AR25))*100</f>
        <v>0</v>
      </c>
      <c r="J38" s="6">
        <f>(AVERAGE(AL15,AO15,AR15)/AVERAGE(AL25,AO25,AR25))*100</f>
        <v>0</v>
      </c>
      <c r="K38" s="6">
        <f>(AVERAGE(AL16,AO16,AR16)/AVERAGE(AL25,AO25,AR25))*100</f>
        <v>0</v>
      </c>
      <c r="L38" s="6">
        <f>(AVERAGE(AL17,AO17,AR17)/AVERAGE(AL25,AO25,AR25))*100</f>
        <v>0</v>
      </c>
      <c r="M38" s="6">
        <f>(AVERAGE(AL18,AO18,AR18)/AVERAGE(AL25,AO25,AR25))*100</f>
        <v>0</v>
      </c>
      <c r="N38" s="6">
        <f>(AVERAGE(AL19,AO19,AR19)/AVERAGE(AL25,AO25,AR25))*100</f>
        <v>0</v>
      </c>
      <c r="O38" s="6">
        <f>(AVERAGE(AL20,AO20,AR20)/AVERAGE(AL25,AO25,AR25))*100</f>
        <v>0</v>
      </c>
      <c r="P38" s="6">
        <f>(AVERAGE(AL21,AO21,AR21)/AVERAGE(AL25,AO25,AR25))*100</f>
        <v>0</v>
      </c>
      <c r="Q38" s="6">
        <f>(AVERAGE(AL22,AO22,AR22)/AVERAGE(AL25,AO25,AR25))*100</f>
        <v>0</v>
      </c>
      <c r="R38" s="6">
        <f>(AVERAGE(AL23,AO23,AR23)/AVERAGE(AL25,AO25,AR25))*100</f>
        <v>0</v>
      </c>
      <c r="S38" s="6">
        <f>(AVERAGE(AL24,AO24,AR24)/AVERAGE(AL25,AO25,AR25))*100</f>
        <v>0</v>
      </c>
      <c r="T38" s="6"/>
      <c r="U38" s="6"/>
      <c r="V38" s="6">
        <f t="shared" si="2"/>
        <v>6.4911815289633985</v>
      </c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spans="1:39">
      <c r="B39" s="1">
        <v>120</v>
      </c>
      <c r="C39" s="1">
        <f>(AVERAGE(AU8,AX8,BA8)/AVERAGE(AU25,AX25,BA25))*100</f>
        <v>98.712489786433437</v>
      </c>
      <c r="D39" s="1">
        <f>(AVERAGE(AU9,AX9,BA9)/AVERAGE(AU25,AX25,BA25))*100</f>
        <v>1.2875102135665866</v>
      </c>
      <c r="E39" s="1">
        <f>(AVERAGE(AU10,AX10,BA10)/AVERAGE(AU25,AX25,BA25))*100</f>
        <v>0</v>
      </c>
      <c r="F39" s="1">
        <f>(AVERAGE(AU11,AX11,BA11)/AVERAGE(AU25,AX25,BA25))*100</f>
        <v>0</v>
      </c>
      <c r="G39" s="1">
        <f>(AVERAGE(AU12,AX12,BA12)/AVERAGE(AU25,AX25,BA25))*100</f>
        <v>0</v>
      </c>
      <c r="H39" s="1">
        <f>(AVERAGE(AU13,AX13,BA13)/AVERAGE(AU25,AX25,BA25))*100</f>
        <v>0</v>
      </c>
      <c r="I39" s="1">
        <f>(AVERAGE(AU14,AX14,BA14)/AVERAGE(AU25,AX25,BA25))*100</f>
        <v>0</v>
      </c>
      <c r="J39" s="1">
        <f>(AVERAGE(AU15,AX15,BA15)/AVERAGE(AU25,AX25,BA25))*100</f>
        <v>0</v>
      </c>
      <c r="K39" s="1">
        <f>(AVERAGE(AU16,AX16,BA16)/AVERAGE(AU25,AX25,BA25))*100</f>
        <v>0</v>
      </c>
      <c r="L39" s="1">
        <f>(AVERAGE(AU17,AX17,BA17)/AVERAGE(AU25,AX25,BA25))*100</f>
        <v>0</v>
      </c>
      <c r="M39" s="1">
        <f>(AVERAGE(AU18,AX18,BA18)/AVERAGE(AU25,AX25,BA25))*100</f>
        <v>0</v>
      </c>
      <c r="N39" s="1">
        <f>(AVERAGE(AU19,AX19,BA19)/AVERAGE(AU25,AX25,BA25))*100</f>
        <v>0</v>
      </c>
      <c r="O39" s="1">
        <f>(AVERAGE(AU20,AX20,BA20)/AVERAGE(AU25,AX25,BA25))*100</f>
        <v>0</v>
      </c>
      <c r="P39" s="1">
        <f>(AVERAGE(AU21,AX21,BA21)/AVERAGE(AU25,AX25,BA25))*100</f>
        <v>0</v>
      </c>
      <c r="Q39" s="1">
        <f>(AVERAGE(AU22,AX22,BA22)/AVERAGE(AU25,AX25,BA25))*100</f>
        <v>0</v>
      </c>
      <c r="R39" s="1">
        <f>(AVERAGE(AU23,AX23,BA23)/AVERAGE(AU25,AX25,BA25))*100</f>
        <v>0</v>
      </c>
      <c r="S39" s="1">
        <f>(AVERAGE(AU24,AX24,BA24)/AVERAGE(AU25,AX25,BA25))*100</f>
        <v>0</v>
      </c>
      <c r="V39" s="6">
        <f t="shared" si="2"/>
        <v>1.2875102135665866</v>
      </c>
    </row>
    <row r="41" spans="1:39">
      <c r="A41" s="1" t="s">
        <v>0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9">
      <c r="B42" s="1" t="s">
        <v>25</v>
      </c>
      <c r="C42" s="4" t="s">
        <v>24</v>
      </c>
      <c r="D42" s="5" t="s">
        <v>23</v>
      </c>
      <c r="E42" s="5" t="s">
        <v>22</v>
      </c>
      <c r="F42" s="5" t="s">
        <v>21</v>
      </c>
      <c r="G42" s="5" t="s">
        <v>20</v>
      </c>
      <c r="H42" s="4" t="s">
        <v>19</v>
      </c>
      <c r="I42" s="4" t="s">
        <v>18</v>
      </c>
      <c r="J42" s="4" t="s">
        <v>17</v>
      </c>
      <c r="K42" s="4" t="s">
        <v>16</v>
      </c>
      <c r="L42" s="4" t="s">
        <v>15</v>
      </c>
      <c r="M42" s="4" t="s">
        <v>14</v>
      </c>
      <c r="N42" s="4" t="s">
        <v>13</v>
      </c>
      <c r="O42" s="4" t="s">
        <v>12</v>
      </c>
      <c r="P42" s="4" t="s">
        <v>11</v>
      </c>
      <c r="Q42" s="4" t="s">
        <v>10</v>
      </c>
      <c r="R42" s="4" t="s">
        <v>9</v>
      </c>
      <c r="S42" s="4" t="s">
        <v>8</v>
      </c>
      <c r="T42" s="4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9">
      <c r="B43" s="1">
        <v>0</v>
      </c>
      <c r="C43" s="8">
        <f>STDEV(((B8/B25)*100),((E8/E25)*100),((H8/H25)*100))</f>
        <v>0.25162003496074231</v>
      </c>
      <c r="D43" s="8">
        <f>STDEV(((B9/B25)*100),((E9/E25)*100),((H9/H25)*100))</f>
        <v>0.25162003496074847</v>
      </c>
      <c r="E43" s="8">
        <f>STDEV(((B10/B25)*100),((E10/E25)*100),((H10/H25)*100))</f>
        <v>0</v>
      </c>
      <c r="F43" s="8">
        <f>STDEV(((B11/B25)*100),((E11/E25)*100),((H11/H25)*100))</f>
        <v>0</v>
      </c>
      <c r="G43" s="8">
        <f>STDEV(((B12/B25)*100),((E12/E25)*100),((H12/H25)*100))</f>
        <v>0</v>
      </c>
      <c r="H43" s="8">
        <f>STDEV(((B13/B25)*100),((E13/E25)*100),((H13/H25)*100))</f>
        <v>0</v>
      </c>
      <c r="I43" s="8">
        <f>STDEV(((B14/B25)*100),((E14/E25)*100),((H14/H25)*100))</f>
        <v>0</v>
      </c>
      <c r="J43" s="8">
        <f>STDEV(((B15/B25)*100),((E15/E25)*100),((H15/H25)*100))</f>
        <v>0</v>
      </c>
      <c r="K43" s="8">
        <f>STDEV(((B16/B25)*100),((E16/E25)*100),((H16/H25)*100))</f>
        <v>0</v>
      </c>
      <c r="L43" s="8">
        <f>STDEV(((B17/B25)*100),((E17/E25)*100),((H17/H25)*100))</f>
        <v>0</v>
      </c>
      <c r="M43" s="8">
        <f>STDEV(((B18/$B$25)*100),((E18/$E$25)*100),((H18/$H$25)*100))</f>
        <v>0</v>
      </c>
      <c r="N43" s="8">
        <f>STDEV(((B19/B25)*100),((E19/E25)*100),((H19/H25)*100))</f>
        <v>0</v>
      </c>
      <c r="O43" s="8">
        <f>STDEV(((B20/B25)*100),((E20/E25)*100),((H20/H25)*100))</f>
        <v>0</v>
      </c>
      <c r="P43" s="8">
        <f>STDEV(((B21/B25)*100),((E21/E25)*100),((H21/H25)*100))</f>
        <v>0</v>
      </c>
      <c r="Q43" s="8">
        <f>STDEV(((B22/B25)*100),((E22/E25)*100),((H22/H25)*100))</f>
        <v>0</v>
      </c>
      <c r="R43" s="8">
        <f>STDEV(((B23/B25)*100),((E23/E25)*100),((H23/H25)*100))</f>
        <v>0</v>
      </c>
      <c r="S43" s="8">
        <f>STDEV(((B24/B25)*100),((E24/E25)*100),((H24/H25)*100))</f>
        <v>0</v>
      </c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9">
      <c r="B44" s="1">
        <v>5</v>
      </c>
      <c r="C44" s="1">
        <f>STDEV(((K8/K25)*100),((N8/N25)*100),((Q8/Q25)*100))</f>
        <v>0.8464369061097794</v>
      </c>
      <c r="D44" s="8">
        <f>STDEV(((K9/K25)*100),((N9/N25)*100),((Q9/Q25)*100))</f>
        <v>0.84643690610977873</v>
      </c>
      <c r="E44" s="8">
        <f>STDEV(((K10/K25)*100),((N10/N25)*100),((Q10/Q25)*100))</f>
        <v>0</v>
      </c>
      <c r="F44" s="8">
        <f>STDEV(((K11/K25)*100),((N11/N25)*100),((Q11/Q25)*100))</f>
        <v>0</v>
      </c>
      <c r="G44" s="8">
        <f>STDEV(((K12/K25)*100),((N12/N25)*100),((Q12/Q25)*100))</f>
        <v>0</v>
      </c>
      <c r="H44" s="8">
        <f>STDEV(((K13/K25)*100),((N13/N25)*100),((Q13/Q25)*100))</f>
        <v>0</v>
      </c>
      <c r="I44" s="8">
        <f>STDEV(((K14/K25)*100),((N14/N25)*100),((Q14/Q25)*100))</f>
        <v>0</v>
      </c>
      <c r="J44" s="8">
        <f>STDEV(((K15/K25)*100),((N15/N25)*100),((Q15/Q25)*100))</f>
        <v>0</v>
      </c>
      <c r="K44" s="8">
        <f>STDEV(((K16/K25)*100),((N16/N25)*100),((Q16/Q25)*100))</f>
        <v>0</v>
      </c>
      <c r="L44" s="8">
        <f>STDEV((($K17/$K$25)*100),(($N17/$N$25)*100),(($Q17/$Q$25)*100))</f>
        <v>0</v>
      </c>
      <c r="M44" s="8">
        <f>STDEV((($K18/$K$25)*100),(($N18/$N$25)*100),(($Q18/$Q$25)*100))</f>
        <v>0</v>
      </c>
      <c r="N44" s="8">
        <f>STDEV((($K19/$K$25)*100),(($N19/$N$25)*100),(($Q19/$Q$25)*100))</f>
        <v>0</v>
      </c>
      <c r="O44" s="8">
        <f>STDEV((($K20/$K$25)*100),(($N20/$N$25)*100),(($Q20/$Q$25)*100))</f>
        <v>0</v>
      </c>
      <c r="P44" s="8">
        <f>STDEV((($K21/$K$25)*100),(($N21/$N$25)*100),(($Q21/$Q$25)*100))</f>
        <v>0</v>
      </c>
      <c r="Q44" s="8">
        <f>STDEV((($K22/$K$25)*100),(($N22/$N$25)*100),(($Q22/$Q$25)*100))</f>
        <v>0</v>
      </c>
      <c r="R44" s="8">
        <f>STDEV((($K23/$K$25)*100),(($N23/$N$25)*100),(($Q23/$Q$25)*100))</f>
        <v>0</v>
      </c>
      <c r="S44" s="8">
        <f>STDEV((($K24/$K$25)*100),(($N24/$N$25)*100),(($Q24/$Q$25)*100))</f>
        <v>0</v>
      </c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9">
      <c r="B45" s="1">
        <v>15</v>
      </c>
      <c r="C45" s="1">
        <f>STDEV(((T8/T25)*100),((W8/W25)*100),((Z8/Z25)*100))</f>
        <v>1.3854477801142577</v>
      </c>
      <c r="D45" s="8">
        <f>STDEV(((T9/T25)*100),((W9/W25)*100),((Z9/Z25)*100))</f>
        <v>1.3854477801142553</v>
      </c>
      <c r="E45" s="8">
        <f>STDEV(((T10/T25)*100),((W10/W25)*100),((Z10/Z25)*100))</f>
        <v>0</v>
      </c>
      <c r="F45" s="8">
        <f>STDEV(((T11/T25)*100),((W11/W25)*100),((Z11/Z25)*100))</f>
        <v>0</v>
      </c>
      <c r="G45" s="8">
        <f>STDEV(((T12/T25)*100),((W12/W25)*100),((Z12/Z25)*100))</f>
        <v>0</v>
      </c>
      <c r="H45" s="8">
        <f>STDEV(((T13/T25)*100),((W13/W25)*100),((Z13/Z25)*100))</f>
        <v>0</v>
      </c>
      <c r="I45" s="8">
        <f>STDEV(((T14/T25)*100),((W14/W25)*100),((Z14/Z25)*100))</f>
        <v>0</v>
      </c>
      <c r="J45" s="8">
        <f>STDEV(((T15/T25)*100),((W15/W25)*100),((Z15/Z25)*100))</f>
        <v>0</v>
      </c>
      <c r="K45" s="8">
        <f>STDEV(((T16/T25)*100),((W16/W25)*100),((Z16/Z25)*100))</f>
        <v>0</v>
      </c>
      <c r="L45" s="8">
        <f>STDEV((($T17/$T$25)*100),(($W17/$W$25)*100),(($Z17/$Z$25)*100))</f>
        <v>0</v>
      </c>
      <c r="M45" s="8">
        <f>STDEV((($T18/$T$25)*100),(($W18/$W$25)*100),(($Z18/$Z$25)*100))</f>
        <v>0</v>
      </c>
      <c r="N45" s="8">
        <f>STDEV((($T19/$T$25)*100),(($W19/$W$25)*100),(($Z19/$Z$25)*100))</f>
        <v>0</v>
      </c>
      <c r="O45" s="8">
        <f>STDEV((($T20/$T$25)*100),(($W20/$W$25)*100),(($Z20/$Z$25)*100))</f>
        <v>0</v>
      </c>
      <c r="P45" s="8">
        <f>STDEV((($T21/$T$25)*100),(($W21/$W$25)*100),(($Z21/$Z$25)*100))</f>
        <v>0</v>
      </c>
      <c r="Q45" s="8">
        <f>STDEV((($T22/$T$25)*100),(($W22/$W$25)*100),(($Z22/$Z$25)*100))</f>
        <v>0</v>
      </c>
      <c r="R45" s="8">
        <f>STDEV((($T23/$T$25)*100),(($W23/$W$25)*100),(($Z23/$Z$25)*100))</f>
        <v>0</v>
      </c>
      <c r="S45" s="8">
        <f>STDEV((($T24/$T$25)*100),(($W24/$W$25)*100),(($Z24/$Z$25)*100))</f>
        <v>0</v>
      </c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9">
      <c r="B46" s="1">
        <v>30</v>
      </c>
      <c r="C46" s="1">
        <f>STDEV(((AC8/AC25)*100),((AF8/AF25)*100),((AI8/AI25)*100))</f>
        <v>2.4262455100283917</v>
      </c>
      <c r="D46" s="8">
        <f>STDEV(((AC9/AC25)*100),((AF9/AF25)*100),((AI9/AI25)*100))</f>
        <v>2.4262455100283935</v>
      </c>
      <c r="E46" s="8">
        <f>STDEV(((AC10/AC25)*100),((AF10/AF25)*100),((AI10/AI25)*100))</f>
        <v>0</v>
      </c>
      <c r="F46" s="8">
        <f>STDEV(((AC11/AC25)*100),((AF11/AF25)*100),((AI11/AI25)*100))</f>
        <v>0</v>
      </c>
      <c r="G46" s="8">
        <f>STDEV(((AC12/AC25)*100),((AF12/AF25)*100),((AI12/AI25)*100))</f>
        <v>0</v>
      </c>
      <c r="H46" s="8">
        <f>STDEV(((AC13/AC25)*100),((AF13/AF25)*100),((AI13/AI25)*100))</f>
        <v>0</v>
      </c>
      <c r="I46" s="8">
        <f>STDEV(((AC14/AC25)*100),((AF14/AF25)*100),((AI14/AI25)*100))</f>
        <v>0</v>
      </c>
      <c r="J46" s="8">
        <f>STDEV(((AC15/AC25)*100),((AF15/AF25)*100),((AI15/AI25)*100))</f>
        <v>0</v>
      </c>
      <c r="K46" s="8">
        <f>STDEV(((AC16/AC25)*100),((AF16/AF25)*100),((AI16/AI25)*100))</f>
        <v>0</v>
      </c>
      <c r="L46" s="8">
        <f>STDEV((($AC$17/$AC$25)*100),(($AF$17/$AF$25)*100),(($AI$17/$AI$25)*100))</f>
        <v>0</v>
      </c>
      <c r="M46" s="8">
        <f>STDEV((($AC$18/$AC$25)*100),(($AF$18/$AF$25)*100),(($AI$18/$AI$25)*100))</f>
        <v>0</v>
      </c>
      <c r="N46" s="8">
        <f>STDEV((($AC$19/$AC$25)*100),(($AF$19/$AF$25)*100),(($AI$19/$AI$25)*100))</f>
        <v>0</v>
      </c>
      <c r="O46" s="8">
        <f>STDEV((($AC$20/$AC$25)*100),(($AF$20/$AF$25)*100),(($AI$20/$AI$25)*100))</f>
        <v>0</v>
      </c>
      <c r="P46" s="8">
        <f>STDEV((($AC$21/$AC$25)*100),(($AF$21/$AF$25)*100),(($AI$21/$AI$25)*100))</f>
        <v>0</v>
      </c>
      <c r="Q46" s="8">
        <f>STDEV((($AC$22/$AC$25)*100),(($AF$22/$AF$25)*100),(($AI$22/$AI$25)*100))</f>
        <v>0</v>
      </c>
      <c r="R46" s="8">
        <f>STDEV((($AC$23/$AC$25)*100),(($AF$23/$AF$25)*100),(($AI$23/$AI$25)*100))</f>
        <v>0</v>
      </c>
      <c r="S46" s="8">
        <f>STDEV((($AC$24/$AC$25)*100),(($AF$24/$AF$25)*100),(($AI$24/$AI$25)*100))</f>
        <v>0</v>
      </c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9">
      <c r="B47" s="1">
        <v>60</v>
      </c>
      <c r="C47" s="1">
        <f>STDEV(((AL8/AL25)*100),((AO8/AO25)*100),((AR8/AR25)*100))</f>
        <v>1.5865392712348654</v>
      </c>
      <c r="D47" s="8">
        <f>STDEV(((AL9/AL25)*100),((AO9/AO25)*100),((AR9/AR25)*100))</f>
        <v>1.5865392712348643</v>
      </c>
      <c r="E47" s="8">
        <f>STDEV(((AL10/AL25)*100),((AO10/AO25)*100),((AR10/AR25)*100))</f>
        <v>0</v>
      </c>
      <c r="F47" s="8">
        <f>STDEV(((AL11/AL25)*100),((AO11/AO25)*100),((AR11/AR25)*100))</f>
        <v>0</v>
      </c>
      <c r="G47" s="8">
        <f>STDEV(((AL12/AL25)*100),((AO12/AO25)*100),((AR12/AR25)*100))</f>
        <v>0</v>
      </c>
      <c r="H47" s="8">
        <f>STDEV(((AL13/AL25)*100),((AO13/AO25)*100),((AR13/AR25)*100))</f>
        <v>0</v>
      </c>
      <c r="I47" s="8">
        <f>STDEV(((AL14/AL25)*100),((AO14/AO25)*100),((AR14/AR25)*100))</f>
        <v>0</v>
      </c>
      <c r="J47" s="8">
        <f>STDEV(((AL15/AL25)*100),((AO15/AO25)*100),((AR15/AR25)*100))</f>
        <v>0</v>
      </c>
      <c r="K47" s="8">
        <f>STDEV(((AL16/AL25)*100),((AO16/AO25)*100),((AR16/AR25)*100))</f>
        <v>0</v>
      </c>
      <c r="L47" s="8">
        <f>STDEV((($AL$17/$AL$25)*100),(($AO$17/$AO$25)*100),(($AR$17/$AR$25)*100))</f>
        <v>0</v>
      </c>
      <c r="M47" s="8">
        <f>STDEV((($AL$18/$AL$25)*100),(($AO$18/$AO$25)*100),(($AR$18/$AR$25)*100))</f>
        <v>0</v>
      </c>
      <c r="N47" s="8">
        <f>STDEV((($AL$19/$AL$25)*100),(($AO$19/$AO$25)*100),(($AR$19/$AR$25)*100))</f>
        <v>0</v>
      </c>
      <c r="O47" s="8">
        <f>STDEV((($AL$20/$AL$25)*100),(($AO$20/$AO$25)*100),(($AR$20/$AR$25)*100))</f>
        <v>0</v>
      </c>
      <c r="P47" s="8">
        <f>STDEV((($AL$21/$AL$25)*100),(($AO$21/$AO$25)*100),(($AR$21/$AR$25)*100))</f>
        <v>0</v>
      </c>
      <c r="Q47" s="8">
        <f>STDEV((($AL$22/$AL$25)*100),(($AO$22/$AO$25)*100),(($AR$22/$AR$25)*100))</f>
        <v>0</v>
      </c>
      <c r="R47" s="8">
        <f>STDEV((($AL$23/$AL$25)*100),(($AO$23/$AO$25)*100),(($AR$23/$AR$25)*100))</f>
        <v>0</v>
      </c>
      <c r="S47" s="8">
        <f>STDEV((($AL$24/$AL$25)*100),(($AO$24/$AO$25)*100),(($AR$24/$AR$25)*100))</f>
        <v>0</v>
      </c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9">
      <c r="B48" s="1">
        <v>120</v>
      </c>
      <c r="C48" s="1">
        <f>STDEV(((AU8/AU25)*100),((AX8/AX25)*100),((BA8/BA25)*100))</f>
        <v>0.55970565627193669</v>
      </c>
      <c r="D48" s="8">
        <f>STDEV(((AU9/AU25)*100),((AX9/AX25)*100),((BA9/BA25)*100))</f>
        <v>0.55970565627193747</v>
      </c>
      <c r="E48" s="8">
        <f>STDEV(((AU10/AU25)*100),((AX10/AX25)*100),((BA10/BA25)*100))</f>
        <v>0</v>
      </c>
      <c r="F48" s="8">
        <f>STDEV(((AU11/AU25)*100),((AX11/AX25)*100),((BA11/BA25)*100))</f>
        <v>0</v>
      </c>
      <c r="G48" s="8">
        <f>STDEV(((AU12/AU25)*100),((AX12/AX25)*100),((BA12/BA25)*100))</f>
        <v>0</v>
      </c>
      <c r="H48" s="8">
        <f>STDEV(((AU13/AU25)*100),((AX13/AX25)*100),((BA13/BA25)*100))</f>
        <v>0</v>
      </c>
      <c r="I48" s="8">
        <f>STDEV(((AU14/AU25)*100),((AX14/AX25)*100),((BA14/BA25)*100))</f>
        <v>0</v>
      </c>
      <c r="J48" s="8">
        <f>STDEV(((AU15/AU25)*100),((AX15/AX25)*100),((BA15/BA25)*100))</f>
        <v>0</v>
      </c>
      <c r="K48" s="8">
        <f>STDEV(((AU16/AU25)*100),((AX16/AX25)*100),((BA16/BA25)*100))</f>
        <v>0</v>
      </c>
      <c r="L48" s="8">
        <f>STDEV((($AU$17/$AU$25)*100),(($AX$17/$AX$25)*100),(($BA$17/$BA$25)*100))</f>
        <v>0</v>
      </c>
      <c r="M48" s="8">
        <f>STDEV((($AU$18/$AU$25)*100),(($AX$18/$AX$25)*100),(($BA$18/$BA$25)*100))</f>
        <v>0</v>
      </c>
      <c r="N48" s="8">
        <f>STDEV((($AU$19/$AU$25)*100),(($AX$19/$AX$25)*100),(($BA$19/$BA$25)*100))</f>
        <v>0</v>
      </c>
      <c r="O48" s="8">
        <f>STDEV((($AU$20/$AU$25)*100),(($AX$20/$AX$25)*100),(($BA$20/$BA$25)*100))</f>
        <v>0</v>
      </c>
      <c r="P48" s="8">
        <f>STDEV((($AU$21/$AU$25)*100),(($AX$21/$AX$25)*100),(($BA$21/$BA$25)*100))</f>
        <v>0</v>
      </c>
      <c r="Q48" s="8">
        <f>STDEV((($AU$22/$AU$25)*100),(($AX$22/$AX$25)*100),(($BA$22/$BA$25)*100))</f>
        <v>0</v>
      </c>
      <c r="R48" s="8">
        <f>STDEV((($AU$23/$AU$25)*100),(($AX$23/$AX$25)*100),(($BA$23/$BA$25)*100))</f>
        <v>0</v>
      </c>
      <c r="S48" s="8">
        <f>STDEV((($AU$24/$AU$25)*100),(($AX$24/$AX$25)*100),(($BA$24/$BA$25)*100))</f>
        <v>0</v>
      </c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22"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 spans="1:22">
      <c r="A50" s="1" t="s">
        <v>7</v>
      </c>
      <c r="B50" s="1" t="s">
        <v>6</v>
      </c>
      <c r="C50" s="3" t="s">
        <v>5</v>
      </c>
      <c r="D50" s="3" t="s">
        <v>4</v>
      </c>
      <c r="E50" s="3" t="s">
        <v>3</v>
      </c>
      <c r="F50" s="3" t="s">
        <v>2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 spans="1:22">
      <c r="A51" s="1" t="s">
        <v>1</v>
      </c>
      <c r="B51" s="1">
        <f>(AVERAGE(K25,N25,Q25)/AVERAGE(B25,E25,H25))</f>
        <v>0.7462377674081877</v>
      </c>
      <c r="C51" s="1">
        <f>(AVERAGE(T25,W25,Z25)/AVERAGE(B25,E25,H25))</f>
        <v>7.1423801516417931E-2</v>
      </c>
      <c r="D51" s="1">
        <f>(AVERAGE(AC25,AF25,AI25)/AVERAGE(B25,E25,H25))</f>
        <v>0.17081708316375674</v>
      </c>
      <c r="E51" s="1">
        <f>(AVERAGE(AL25,AO25,AR25)/AVERAGE(B25,E25,H25))</f>
        <v>0.12849221908314915</v>
      </c>
      <c r="F51" s="1">
        <f>(AVERAGE(AU25,AX25,BA25)/AVERAGE(B25,E25,H25))</f>
        <v>0.1794164105522599</v>
      </c>
    </row>
    <row r="52" spans="1:22">
      <c r="A52" s="1" t="s">
        <v>0</v>
      </c>
      <c r="B52" s="1">
        <f>STDEV((K25/B25),(N25/E25),(Q25/H25))</f>
        <v>0.54689592479922233</v>
      </c>
      <c r="C52" s="1">
        <f>STDEV((T25/B25),(W25/E25),(Z25/H25))</f>
        <v>5.353671534651093E-2</v>
      </c>
      <c r="D52" s="1">
        <f>STDEV((AC25/B25),(AF25/E25),(AI25/H25))</f>
        <v>6.7335427210178322E-2</v>
      </c>
      <c r="E52" s="1">
        <f>STDEV((AL25/B25),(AO25/E25),(AR25/H25))</f>
        <v>0.1018521458720789</v>
      </c>
      <c r="F52" s="1">
        <f>STDEV((AU25/B25),(AX25/E25),(BA25/H25))</f>
        <v>0.13774407148070802</v>
      </c>
    </row>
    <row r="53" spans="1:22">
      <c r="A53" s="1" t="s">
        <v>30</v>
      </c>
      <c r="B53" s="1" t="e">
        <f>TTEST((K25,N25,Q25),(B25,E25,H25),2,3)</f>
        <v>#VALUE!</v>
      </c>
      <c r="C53" s="1" t="e">
        <f>TTEST((T25,W25,Z25),(B25,E25,H2),2,1)</f>
        <v>#VALUE!</v>
      </c>
      <c r="D53" s="1" t="e">
        <f>TTEST((AC25,AF25,AI25),(B25,E25,H25),2,1)</f>
        <v>#VALUE!</v>
      </c>
      <c r="E53" s="1" t="e">
        <f>TTEST((AL25,AO25,AR25),(B25,E25,H25),2,1)</f>
        <v>#VALUE!</v>
      </c>
      <c r="F53" s="1" t="e">
        <f>TTEST((AU25,AX25,BA25),(B25,E25,H25),2,1)</f>
        <v>#VALUE!</v>
      </c>
    </row>
    <row r="54" spans="1:22">
      <c r="A54" s="7" t="s">
        <v>29</v>
      </c>
    </row>
    <row r="55" spans="1:22">
      <c r="A55" s="1" t="s">
        <v>27</v>
      </c>
    </row>
    <row r="56" spans="1:22">
      <c r="B56" s="1" t="s">
        <v>25</v>
      </c>
      <c r="C56" s="4" t="s">
        <v>24</v>
      </c>
      <c r="D56" s="5" t="s">
        <v>23</v>
      </c>
      <c r="E56" s="5" t="s">
        <v>22</v>
      </c>
      <c r="F56" s="5" t="s">
        <v>21</v>
      </c>
      <c r="G56" s="5" t="s">
        <v>20</v>
      </c>
      <c r="H56" s="4" t="s">
        <v>19</v>
      </c>
      <c r="I56" s="4" t="s">
        <v>18</v>
      </c>
      <c r="J56" s="4" t="s">
        <v>17</v>
      </c>
      <c r="K56" s="4" t="s">
        <v>16</v>
      </c>
      <c r="L56" s="4" t="s">
        <v>15</v>
      </c>
      <c r="M56" s="4" t="s">
        <v>14</v>
      </c>
      <c r="N56" s="4" t="s">
        <v>13</v>
      </c>
      <c r="O56" s="4" t="s">
        <v>12</v>
      </c>
      <c r="P56" s="4" t="s">
        <v>11</v>
      </c>
      <c r="Q56" s="4" t="s">
        <v>10</v>
      </c>
      <c r="R56" s="4" t="s">
        <v>9</v>
      </c>
      <c r="S56" s="4" t="s">
        <v>8</v>
      </c>
      <c r="T56" s="4"/>
      <c r="V56" s="1" t="s">
        <v>26</v>
      </c>
    </row>
    <row r="57" spans="1:22">
      <c r="B57" s="1">
        <v>0</v>
      </c>
      <c r="C57" s="6">
        <f>(AVERAGE(C8,F8,I8)/AVERAGE(C25,F25,I25))*100</f>
        <v>98.463169810174307</v>
      </c>
      <c r="D57" s="6">
        <f>(AVERAGE(C9,F9,I9)/AVERAGE(C25,F25,I25))*100</f>
        <v>1.536830189825682</v>
      </c>
      <c r="E57" s="6">
        <f>(AVERAGE(C10,F10,I10)/AVERAGE(C25,F25,I25))*100</f>
        <v>0</v>
      </c>
      <c r="F57" s="6">
        <f>(AVERAGE(C11,F11,I11)/AVERAGE(C25,F25,I25))*100</f>
        <v>0</v>
      </c>
      <c r="G57" s="6">
        <f>(AVERAGE($C12,$F12,$I12)/AVERAGE($C$25,$F$25,$I$25))*100</f>
        <v>0</v>
      </c>
      <c r="H57" s="6">
        <f>(AVERAGE($C13,$F13,$I13)/AVERAGE($C$25,$F$25,$I$25))*100</f>
        <v>0</v>
      </c>
      <c r="I57" s="6">
        <f>(AVERAGE($C14,$F14,$I14)/AVERAGE($C$25,$F$25,$I$25))*100</f>
        <v>0</v>
      </c>
      <c r="J57" s="6">
        <f>(AVERAGE($C15,$F15,$I15)/AVERAGE($C$25,$F$25,$I$25))*100</f>
        <v>0</v>
      </c>
      <c r="K57" s="6">
        <f>(AVERAGE($C16,$F16,$I16)/AVERAGE($C$25,$F$25,$I$25))*100</f>
        <v>0</v>
      </c>
      <c r="L57" s="6">
        <f>(AVERAGE($C17,$F17,$I17)/AVERAGE($C$25,$F$25,$I$25))*100</f>
        <v>0</v>
      </c>
      <c r="M57" s="6">
        <f>(AVERAGE($C18,$F18,$I18)/AVERAGE($C$25,$F$25,$I$25))*100</f>
        <v>0</v>
      </c>
      <c r="N57" s="6">
        <f>(AVERAGE($C19,$F19,$I19)/AVERAGE($C$25,$F$25,$I$25))*100</f>
        <v>0</v>
      </c>
      <c r="O57" s="6">
        <f>(AVERAGE($C20,$F20,$I20)/AVERAGE($C$25,$F$25,$I$25))*100</f>
        <v>0</v>
      </c>
      <c r="P57" s="6">
        <f>(AVERAGE($C21,$F21,$I21)/AVERAGE($C$25,$F$25,$I$25))*100</f>
        <v>0</v>
      </c>
      <c r="Q57" s="6">
        <f>(AVERAGE($C22,$F22,$I22)/AVERAGE($C$25,$F$25,$I$25))*100</f>
        <v>0</v>
      </c>
      <c r="R57" s="6">
        <f>(AVERAGE($C23,$F23,$I23)/AVERAGE($C$25,$F$25,$I$25))*100</f>
        <v>0</v>
      </c>
      <c r="S57" s="6">
        <f>(AVERAGE($C24,$F24,$I24)/AVERAGE($C$25,$F$25,$I$25))*100</f>
        <v>0</v>
      </c>
      <c r="T57" s="6"/>
      <c r="U57" s="6"/>
      <c r="V57" s="6">
        <f t="shared" ref="V57:V62" si="3">SUM(D57:T57)</f>
        <v>1.536830189825682</v>
      </c>
    </row>
    <row r="58" spans="1:22">
      <c r="B58" s="1">
        <v>5</v>
      </c>
      <c r="C58" s="6">
        <f>(AVERAGE(L8,O8,R8)/AVERAGE(L25,O25,R25))*100</f>
        <v>92.594855675908406</v>
      </c>
      <c r="D58" s="6">
        <f>(AVERAGE(L9,O9,R9)/AVERAGE(L25,O25,R25))*100</f>
        <v>7.4051443240916139</v>
      </c>
      <c r="E58" s="6">
        <f>(AVERAGE(L10,O10,R10)/AVERAGE(L25,O25,R25))*100</f>
        <v>0</v>
      </c>
      <c r="F58" s="6">
        <f>(AVERAGE(L11,O11,R11)/AVERAGE(L25,O25,R25))*100</f>
        <v>0</v>
      </c>
      <c r="G58" s="6">
        <f>(AVERAGE($L12,$O12,$R12)/AVERAGE($L$25,$O$25,$R$25))*100</f>
        <v>0</v>
      </c>
      <c r="H58" s="6">
        <f>(AVERAGE($L13,$O13,$R13)/AVERAGE($L$25,$O$25,$R$25))*100</f>
        <v>0</v>
      </c>
      <c r="I58" s="6">
        <f>(AVERAGE($L14,$O14,$R14)/AVERAGE($L$25,$O$25,$R$25))*100</f>
        <v>0</v>
      </c>
      <c r="J58" s="6">
        <f>(AVERAGE($L15,$O15,$R15)/AVERAGE($L$25,$O$25,$R$25))*100</f>
        <v>0</v>
      </c>
      <c r="K58" s="6">
        <f>(AVERAGE($L16,$O16,$R16)/AVERAGE($L$25,$O$25,$R$25))*100</f>
        <v>0</v>
      </c>
      <c r="L58" s="6">
        <f>(AVERAGE($L17,$O17,$R17)/AVERAGE($L$25,$O$25,$R$25))*100</f>
        <v>0</v>
      </c>
      <c r="M58" s="6">
        <f>(AVERAGE($L18,$O18,$R18)/AVERAGE($L$25,$O$25,$R$25))*100</f>
        <v>0</v>
      </c>
      <c r="N58" s="6">
        <f>(AVERAGE($L19,$O19,$R19)/AVERAGE($L$25,$O$25,$R$25))*100</f>
        <v>0</v>
      </c>
      <c r="O58" s="6">
        <f>(AVERAGE($L20,$O20,$R20)/AVERAGE($L$25,$O$25,$R$25))*100</f>
        <v>0</v>
      </c>
      <c r="P58" s="6">
        <f>(AVERAGE($L21,$O21,$R21)/AVERAGE($L$25,$O$25,$R$25))*100</f>
        <v>0</v>
      </c>
      <c r="Q58" s="6">
        <f>(AVERAGE($L22,$O22,$R22)/AVERAGE($L$25,$O$25,$R$25))*100</f>
        <v>0</v>
      </c>
      <c r="R58" s="6">
        <f>(AVERAGE($L23,$O23,$R23)/AVERAGE($L$25,$O$25,$R$25))*100</f>
        <v>0</v>
      </c>
      <c r="S58" s="6">
        <f>(AVERAGE($L24,$O24,$R24)/AVERAGE($L$25,$O$25,$R$25))*100</f>
        <v>0</v>
      </c>
      <c r="T58" s="6"/>
      <c r="U58" s="6"/>
      <c r="V58" s="6">
        <f t="shared" si="3"/>
        <v>7.4051443240916139</v>
      </c>
    </row>
    <row r="59" spans="1:22">
      <c r="B59" s="1">
        <v>15</v>
      </c>
      <c r="C59" s="6">
        <f>(AVERAGE(U8,X8,AA8)/AVERAGE(U25,X25,AA25))*100</f>
        <v>94.580924729961566</v>
      </c>
      <c r="D59" s="6">
        <f>(AVERAGE(U9,X9,AA9)/AVERAGE(U25,X25,AA25))*100</f>
        <v>5.4190752700384284</v>
      </c>
      <c r="E59" s="6">
        <f>(AVERAGE(U10,X10,AA10)/AVERAGE(U25,X25,AA25))*100</f>
        <v>0</v>
      </c>
      <c r="F59" s="6">
        <f>(AVERAGE(U11,X11,AA11)/AVERAGE(U25,X25,AA25))*100</f>
        <v>0</v>
      </c>
      <c r="G59" s="6">
        <f>(AVERAGE($U12,$X12,$AA12)/AVERAGE($U$25,$X$25,$AA$25))*100</f>
        <v>0</v>
      </c>
      <c r="H59" s="6">
        <f>(AVERAGE($U13,$X13,$AA13)/AVERAGE($U$25,$X$25,$AA$25))*100</f>
        <v>0</v>
      </c>
      <c r="I59" s="6">
        <f>(AVERAGE($U14,$X14,$AA14)/AVERAGE($U$25,$X$25,$AA$25))*100</f>
        <v>0</v>
      </c>
      <c r="J59" s="6">
        <f>(AVERAGE($U15,$X15,$AA15)/AVERAGE($U$25,$X$25,$AA$25))*100</f>
        <v>0</v>
      </c>
      <c r="K59" s="6">
        <f>(AVERAGE($U16,$X16,$AA16)/AVERAGE($U$25,$X$25,$AA$25))*100</f>
        <v>0</v>
      </c>
      <c r="L59" s="6">
        <f>(AVERAGE($U17,$X17,$AA17)/AVERAGE($U$25,$X$25,$AA$25))*100</f>
        <v>0</v>
      </c>
      <c r="M59" s="6">
        <f>(AVERAGE($U18,$X18,$AA18)/AVERAGE($U$25,$X$25,$AA$25))*100</f>
        <v>0</v>
      </c>
      <c r="N59" s="6">
        <f>(AVERAGE($U19,$X19,$AA19)/AVERAGE($U$25,$X$25,$AA$25))*100</f>
        <v>0</v>
      </c>
      <c r="O59" s="6">
        <f>(AVERAGE($U20,$X20,$AA20)/AVERAGE($U$25,$X$25,$AA$25))*100</f>
        <v>0</v>
      </c>
      <c r="P59" s="6">
        <f>(AVERAGE($U21,$X21,$AA21)/AVERAGE($U$25,$X$25,$AA$25))*100</f>
        <v>0</v>
      </c>
      <c r="Q59" s="6">
        <f>(AVERAGE($U22,$X22,$AA22)/AVERAGE($U$25,$X$25,$AA$25))*100</f>
        <v>0</v>
      </c>
      <c r="R59" s="6">
        <f>(AVERAGE($U23,$X23,$AA23)/AVERAGE($U$25,$X$25,$AA$25))*100</f>
        <v>0</v>
      </c>
      <c r="S59" s="6">
        <f>(AVERAGE($U24,$X24,$AA24)/AVERAGE($U$25,$X$25,$AA$25))*100</f>
        <v>0</v>
      </c>
      <c r="T59" s="6"/>
      <c r="U59" s="6"/>
      <c r="V59" s="6">
        <f t="shared" si="3"/>
        <v>5.4190752700384284</v>
      </c>
    </row>
    <row r="60" spans="1:22">
      <c r="B60" s="1">
        <v>30</v>
      </c>
      <c r="C60" s="6">
        <f>(AVERAGE(AD8,AG8,AJ8)/AVERAGE(AD25,AG25,AJ25))*100</f>
        <v>98.375135391179228</v>
      </c>
      <c r="D60" s="6">
        <f>(AVERAGE(AD9,AG9,AJ9)/AVERAGE(AD25,AG25,AJ25))*100</f>
        <v>1.6248646088208025</v>
      </c>
      <c r="E60" s="6">
        <f>(AVERAGE(AD10,AG10,AJ10)/AVERAGE(AD25,AG25,AJ25))*100</f>
        <v>0</v>
      </c>
      <c r="F60" s="6">
        <f>(AVERAGE(AD11,AG11,AJ11)/AVERAGE(AD25,AG25,AJ25))*100</f>
        <v>0</v>
      </c>
      <c r="G60" s="6">
        <f>(AVERAGE($AD12,$AG12,$AJ12)/AVERAGE($AD$25,$AG$25,$AJ$25))*100</f>
        <v>0</v>
      </c>
      <c r="H60" s="6">
        <f>(AVERAGE($AD13,$AG13,$AJ13)/AVERAGE($AD$25,$AG$25,$AJ$25))*100</f>
        <v>0</v>
      </c>
      <c r="I60" s="6">
        <f>(AVERAGE($AD14,$AG14,$AJ14)/AVERAGE($AD$25,$AG$25,$AJ$25))*100</f>
        <v>0</v>
      </c>
      <c r="J60" s="6">
        <f>(AVERAGE($AD15,$AG15,$AJ15)/AVERAGE($AD$25,$AG$25,$AJ$25))*100</f>
        <v>0</v>
      </c>
      <c r="K60" s="6">
        <f>(AVERAGE($AD16,$AG16,$AJ16)/AVERAGE($AD$25,$AG$25,$AJ$25))*100</f>
        <v>0</v>
      </c>
      <c r="L60" s="6">
        <f>(AVERAGE($AD17,$AG17,$AJ17)/AVERAGE($AD$25,$AG$25,$AJ$25))*100</f>
        <v>0</v>
      </c>
      <c r="M60" s="6">
        <f>(AVERAGE($AD18,$AG18,$AJ18)/AVERAGE($AD$25,$AG$25,$AJ$25))*100</f>
        <v>0</v>
      </c>
      <c r="N60" s="6">
        <f>(AVERAGE($AD19,$AG19,$AJ19)/AVERAGE($AD$25,$AG$25,$AJ$25))*100</f>
        <v>0</v>
      </c>
      <c r="O60" s="6">
        <f>(AVERAGE($AD20,$AG20,$AJ20)/AVERAGE($AD$25,$AG$25,$AJ$25))*100</f>
        <v>0</v>
      </c>
      <c r="P60" s="6">
        <f>(AVERAGE($AD21,$AG21,$AJ21)/AVERAGE($AD$25,$AG$25,$AJ$25))*100</f>
        <v>0</v>
      </c>
      <c r="Q60" s="6">
        <f>(AVERAGE($AD22,$AG22,$AJ22)/AVERAGE($AD$25,$AG$25,$AJ$25))*100</f>
        <v>0</v>
      </c>
      <c r="R60" s="6">
        <f>(AVERAGE($AD23,$AG23,$AJ23)/AVERAGE($AD$25,$AG$25,$AJ$25))*100</f>
        <v>0</v>
      </c>
      <c r="S60" s="6">
        <f>(AVERAGE($AD24,$AG24,$AJ24)/AVERAGE($AD$25,$AG$25,$AJ$25))*100</f>
        <v>0</v>
      </c>
      <c r="T60" s="6"/>
      <c r="U60" s="6"/>
      <c r="V60" s="6">
        <f t="shared" si="3"/>
        <v>1.6248646088208025</v>
      </c>
    </row>
    <row r="61" spans="1:22">
      <c r="B61" s="1">
        <v>60</v>
      </c>
      <c r="C61" s="6">
        <f>(AVERAGE(AM8,AP8,AS8)/AVERAGE(AM25,AP25,AS25))*100</f>
        <v>98.257000088885462</v>
      </c>
      <c r="D61" s="6">
        <f>(AVERAGE(AM9,AP9,AS9)/AVERAGE(AM25,AP25,AS25))*100</f>
        <v>1.7429999111145227</v>
      </c>
      <c r="E61" s="6">
        <f>(AVERAGE(AM10,AP10,AS10)/AVERAGE(AM25,AP25,AS25))*100</f>
        <v>0</v>
      </c>
      <c r="F61" s="6">
        <f>(AVERAGE(AM11,AP11,AS11)/AVERAGE(AM25,AP25,AS25))*100</f>
        <v>0</v>
      </c>
      <c r="G61" s="6">
        <f>(AVERAGE($AM$12,$AP$12,$AS$12)/AVERAGE($AM$25,$AP$25,$AS$25))*100</f>
        <v>0</v>
      </c>
      <c r="H61" s="6">
        <f>(AVERAGE($AM$13,$AP$13,$AS$13)/AVERAGE($AM$25,$AP$25,$AS$25))*100</f>
        <v>0</v>
      </c>
      <c r="I61" s="6">
        <f>(AVERAGE($AM$14,$AP$14,$AS$14)/AVERAGE($AM$25,$AP$25,$AS$25))*100</f>
        <v>0</v>
      </c>
      <c r="J61" s="6">
        <f>(AVERAGE($AM$15,$AP$15,$AS$15)/AVERAGE($AM$25,$AP$25,$AS$25))*100</f>
        <v>0</v>
      </c>
      <c r="K61" s="6">
        <f>(AVERAGE($AM$16,$AP$16,$AS$16)/AVERAGE($AM$25,$AP$25,$AS$25))*100</f>
        <v>0</v>
      </c>
      <c r="L61" s="6">
        <f>(AVERAGE($AM$17,$AP$17,$AS$17)/AVERAGE($AM$25,$AP$25,$AS$25))*100</f>
        <v>0</v>
      </c>
      <c r="M61" s="6">
        <f>(AVERAGE($AM$18,$AP$18,$AS$18)/AVERAGE($AM$25,$AP$25,$AS$25))*100</f>
        <v>0</v>
      </c>
      <c r="N61" s="6">
        <f>(AVERAGE($AM$19,$AP$19,$AS$19)/AVERAGE($AM$25,$AP$25,$AS$25))*100</f>
        <v>0</v>
      </c>
      <c r="O61" s="6">
        <f>(AVERAGE($AM$20,$AP$20,$AS$20)/AVERAGE($AM$25,$AP$25,$AS$25))*100</f>
        <v>0</v>
      </c>
      <c r="P61" s="6">
        <f>(AVERAGE($AM$21,$AP$21,$AS$21)/AVERAGE($AM$25,$AP$25,$AS$25))*100</f>
        <v>0</v>
      </c>
      <c r="Q61" s="6">
        <f>(AVERAGE($AM$22,$AP$22,$AS$22)/AVERAGE($AM$25,$AP$25,$AS$25))*100</f>
        <v>0</v>
      </c>
      <c r="R61" s="6">
        <f>(AVERAGE($AM$23,$AP$23,$AS$23)/AVERAGE($AM$25,$AP$25,$AS$25))*100</f>
        <v>0</v>
      </c>
      <c r="S61" s="6">
        <f>(AVERAGE($AM$24,$AP$24,$AS$24)/AVERAGE($AM$25,$AP$25,$AS$25))*100</f>
        <v>0</v>
      </c>
      <c r="T61" s="6"/>
      <c r="U61" s="6"/>
      <c r="V61" s="6">
        <f t="shared" si="3"/>
        <v>1.7429999111145227</v>
      </c>
    </row>
    <row r="62" spans="1:22">
      <c r="B62" s="1">
        <v>120</v>
      </c>
      <c r="C62" s="1">
        <f>(AVERAGE(AV8,AY8,BB8)/AVERAGE(AV25,AY25,BB25))*100</f>
        <v>98.598034846386255</v>
      </c>
      <c r="D62" s="1">
        <f>(AVERAGE(AV9,AY9,BB9)/AVERAGE(AV25,AY25,BB25))*100</f>
        <v>1.4019651536137447</v>
      </c>
      <c r="E62" s="1">
        <f>(AVERAGE(AV10,AY10,BB10)/AVERAGE(AV25,AY25,BB25))*100</f>
        <v>0</v>
      </c>
      <c r="F62" s="1">
        <f>(AVERAGE(AV11,AY11,BB11)/AVERAGE(AV25,AY25,BB25))*100</f>
        <v>0</v>
      </c>
      <c r="G62" s="1">
        <f>(AVERAGE($AV12,$AY12,$BB12)/AVERAGE($AV$25,$AY$25,$BB$25))*100</f>
        <v>0</v>
      </c>
      <c r="H62" s="1">
        <f>(AVERAGE($AV13,$AY13,$BB13)/AVERAGE($AV$25,$AY$25,$BB$25))*100</f>
        <v>0</v>
      </c>
      <c r="I62" s="1">
        <f>(AVERAGE($AV14,$AY14,$BB14)/AVERAGE($AV$25,$AY$25,$BB$25))*100</f>
        <v>0</v>
      </c>
      <c r="J62" s="1">
        <f>(AVERAGE($AV15,$AY15,$BB15)/AVERAGE($AV$25,$AY$25,$BB$25))*100</f>
        <v>0</v>
      </c>
      <c r="K62" s="1">
        <f>(AVERAGE($AV16,$AY16,$BB16)/AVERAGE($AV$25,$AY$25,$BB$25))*100</f>
        <v>0</v>
      </c>
      <c r="L62" s="1">
        <f>(AVERAGE($AV17,$AY17,$BB17)/AVERAGE($AV$25,$AY$25,$BB$25))*100</f>
        <v>0</v>
      </c>
      <c r="M62" s="1">
        <f>(AVERAGE($AV18,$AY18,$BB18)/AVERAGE($AV$25,$AY$25,$BB$25))*100</f>
        <v>0</v>
      </c>
      <c r="N62" s="1">
        <f>(AVERAGE($AV19,$AY19,$BB19)/AVERAGE($AV$25,$AY$25,$BB$25))*100</f>
        <v>0</v>
      </c>
      <c r="O62" s="1">
        <f>(AVERAGE($AV20,$AY20,$BB20)/AVERAGE($AV$25,$AY$25,$BB$25))*100</f>
        <v>0</v>
      </c>
      <c r="P62" s="1">
        <f>(AVERAGE($AV21,$AY21,$BB21)/AVERAGE($AV$25,$AY$25,$BB$25))*100</f>
        <v>0</v>
      </c>
      <c r="Q62" s="1">
        <f>(AVERAGE($AV22,$AY22,$BB22)/AVERAGE($AV$25,$AY$25,$BB$25))*100</f>
        <v>0</v>
      </c>
      <c r="R62" s="1">
        <f>(AVERAGE($AV23,$AY23,$BB23)/AVERAGE($AV$25,$AY$25,$BB$25))*100</f>
        <v>0</v>
      </c>
      <c r="S62" s="1">
        <f>(AVERAGE($AV24,$AY24,$BB24)/AVERAGE($AV$25,$AY$25,$BB$25))*100</f>
        <v>0</v>
      </c>
      <c r="V62" s="6">
        <f t="shared" si="3"/>
        <v>1.4019651536137447</v>
      </c>
    </row>
    <row r="63" spans="1:22">
      <c r="A63" s="1" t="s">
        <v>0</v>
      </c>
    </row>
    <row r="64" spans="1:22">
      <c r="B64" s="1" t="s">
        <v>25</v>
      </c>
      <c r="C64" s="4" t="s">
        <v>24</v>
      </c>
      <c r="D64" s="5" t="s">
        <v>23</v>
      </c>
      <c r="E64" s="5" t="s">
        <v>22</v>
      </c>
      <c r="F64" s="5" t="s">
        <v>21</v>
      </c>
      <c r="G64" s="5" t="s">
        <v>20</v>
      </c>
      <c r="H64" s="4" t="s">
        <v>19</v>
      </c>
      <c r="I64" s="4" t="s">
        <v>18</v>
      </c>
      <c r="J64" s="4" t="s">
        <v>17</v>
      </c>
      <c r="K64" s="4" t="s">
        <v>16</v>
      </c>
      <c r="L64" s="4" t="s">
        <v>15</v>
      </c>
      <c r="M64" s="4" t="s">
        <v>14</v>
      </c>
      <c r="N64" s="4" t="s">
        <v>13</v>
      </c>
      <c r="O64" s="4" t="s">
        <v>12</v>
      </c>
      <c r="P64" s="4" t="s">
        <v>11</v>
      </c>
      <c r="Q64" s="4" t="s">
        <v>10</v>
      </c>
      <c r="R64" s="4" t="s">
        <v>9</v>
      </c>
      <c r="S64" s="4" t="s">
        <v>8</v>
      </c>
      <c r="T64" s="4"/>
      <c r="U64" s="3"/>
      <c r="V64" s="3"/>
    </row>
    <row r="65" spans="1:22">
      <c r="B65" s="1">
        <v>0</v>
      </c>
      <c r="C65" s="8">
        <f>STDEV(((C8/C25)*100),((F8/F25)*100),((I8/I25)*100))</f>
        <v>1.2657161072372696</v>
      </c>
      <c r="D65" s="8">
        <f>STDEV(((C9/C25)*100),((F9/F25)*100),((I9/I25)*100))</f>
        <v>1.2657161072372745</v>
      </c>
      <c r="E65" s="8">
        <f>STDEV(((C10/C25)*100),((F10/F25)*100),((I10/I25)*100))</f>
        <v>0</v>
      </c>
      <c r="F65" s="8">
        <f>STDEV(((C11/C25)*100),((F11/F25)*100),((I11/I25)*100))</f>
        <v>0</v>
      </c>
      <c r="G65" s="8">
        <f>STDEV((($C12/$C$25)*100),(($F12/$F$25)*100),(($I12/$I$25)*100))</f>
        <v>0</v>
      </c>
      <c r="H65" s="8">
        <f>STDEV((($C13/$C$25)*100),(($F13/$F$25)*100),(($I13/$I$25)*100))</f>
        <v>0</v>
      </c>
      <c r="I65" s="8">
        <f>STDEV((($C14/$C$25)*100),(($F14/$F$25)*100),(($I14/$I$25)*100))</f>
        <v>0</v>
      </c>
      <c r="J65" s="8">
        <f>STDEV((($C15/$C$25)*100),(($F15/$F$25)*100),(($I15/$I$25)*100))</f>
        <v>0</v>
      </c>
      <c r="K65" s="8">
        <f>STDEV((($C16/$C$25)*100),(($F16/$F$25)*100),(($I16/$I$25)*100))</f>
        <v>0</v>
      </c>
      <c r="L65" s="8">
        <f>STDEV((($C17/$C$25)*100),(($F17/$F$25)*100),(($I17/$I$25)*100))</f>
        <v>0</v>
      </c>
      <c r="M65" s="8">
        <f>STDEV((($C18/$C$25)*100),(($F18/$F$25)*100),(($I18/$I$25)*100))</f>
        <v>0</v>
      </c>
      <c r="N65" s="8">
        <f>STDEV((($C19/$C$25)*100),(($F19/$F$25)*100),(($I19/$I$25)*100))</f>
        <v>0</v>
      </c>
      <c r="O65" s="8">
        <f>STDEV((($C20/$C$25)*100),(($F20/$F$25)*100),(($I20/$I$25)*100))</f>
        <v>0</v>
      </c>
      <c r="P65" s="8">
        <f>STDEV((($C21/$C$25)*100),(($F21/$F$25)*100),(($I21/$I$25)*100))</f>
        <v>0</v>
      </c>
      <c r="Q65" s="8">
        <f>STDEV((($C22/$C$25)*100),(($F22/$F$25)*100),(($I22/$I$25)*100))</f>
        <v>0</v>
      </c>
      <c r="R65" s="8">
        <f>STDEV((($C12/$C$25)*100),(($F12/$F$25)*100),(($I12/$I$25)*100))</f>
        <v>0</v>
      </c>
      <c r="S65" s="8">
        <f>STDEV((($C12/$C$25)*100),(($F12/$F$25)*100),(($I12/$I$25)*100))</f>
        <v>0</v>
      </c>
      <c r="T65" s="3"/>
      <c r="U65" s="3"/>
      <c r="V65" s="3"/>
    </row>
    <row r="66" spans="1:22">
      <c r="B66" s="1">
        <v>5</v>
      </c>
      <c r="C66" s="1">
        <f>STDEV(((L8/L25)*100),((O8/O25)*100),((R8/R25)*100))</f>
        <v>3.5723869698539903</v>
      </c>
      <c r="D66" s="1">
        <f>STDEV(((L9/L25)*100),((O9/O25)*100),((R9/R25)*100))</f>
        <v>3.5723869698539858</v>
      </c>
      <c r="E66" s="8">
        <f>STDEV(((L10/L25)*100),((O10/O25)*100),((R10/R25)*100))</f>
        <v>0</v>
      </c>
      <c r="F66" s="8">
        <f>STDEV(((L11/L25)*100),((O11/O25)*100),((R11/R25)*100))</f>
        <v>0</v>
      </c>
      <c r="G66" s="8">
        <f>STDEV((($L12/$L$25)*100),(($O12/$O$25)*100),(($R12/$R$25)*100))</f>
        <v>0</v>
      </c>
      <c r="H66" s="8">
        <f>STDEV((($L13/$L$25)*100),(($O13/$O$25)*100),(($R13/$R$25)*100))</f>
        <v>0</v>
      </c>
      <c r="I66" s="8">
        <f>STDEV((($L14/$L$25)*100),(($O14/$O$25)*100),(($R14/$R$25)*100))</f>
        <v>0</v>
      </c>
      <c r="J66" s="8">
        <f>STDEV((($L15/$L$25)*100),(($O15/$O$25)*100),(($R15/$R$25)*100))</f>
        <v>0</v>
      </c>
      <c r="K66" s="8">
        <f>STDEV((($L16/$L$25)*100),(($O16/$O$25)*100),(($R16/$R$25)*100))</f>
        <v>0</v>
      </c>
      <c r="L66" s="8">
        <f>STDEV((($L17/$L$25)*100),(($O17/$O$25)*100),(($R17/$R$25)*100))</f>
        <v>0</v>
      </c>
      <c r="M66" s="8">
        <f>STDEV((($L18/$L$25)*100),(($O18/$O$25)*100),(($R18/$R$25)*100))</f>
        <v>0</v>
      </c>
      <c r="N66" s="8">
        <f>STDEV((($L19/$L$25)*100),(($O19/$O$25)*100),(($R19/$R$25)*100))</f>
        <v>0</v>
      </c>
      <c r="O66" s="8">
        <f>STDEV((($L20/$L$25)*100),(($O20/$O$25)*100),(($R20/$R$25)*100))</f>
        <v>0</v>
      </c>
      <c r="P66" s="8">
        <f>STDEV((($L21/$L$25)*100),(($O21/$O$25)*100),(($R21/$R$25)*100))</f>
        <v>0</v>
      </c>
      <c r="Q66" s="8">
        <f>STDEV((($L22/$L$25)*100),(($O22/$O$25)*100),(($R22/$R$25)*100))</f>
        <v>0</v>
      </c>
      <c r="R66" s="8">
        <f>STDEV((($L12/$L$25)*100),(($O12/$O$25)*100),(($R12/$R$25)*100))</f>
        <v>0</v>
      </c>
      <c r="S66" s="8">
        <f>STDEV((($L12/$L$25)*100),(($O12/$O$25)*100),(($R12/$R$25)*100))</f>
        <v>0</v>
      </c>
      <c r="T66" s="3"/>
      <c r="U66" s="3"/>
      <c r="V66" s="3"/>
    </row>
    <row r="67" spans="1:22">
      <c r="B67" s="1">
        <v>15</v>
      </c>
      <c r="C67" s="1">
        <f>STDEV(((U8/U25)*100),((X8/X25)*100),((AA8/AA25)*100))</f>
        <v>2.9760529078808222</v>
      </c>
      <c r="D67" s="1">
        <f>STDEV(((U9/U25)*100),((X9/X25)*100),((AA9/AA25)*100))</f>
        <v>2.9760529078808209</v>
      </c>
      <c r="E67" s="8">
        <f>STDEV(((U10/U25)*100),((X10/X25)*100),((AA10/AA25)*100))</f>
        <v>0</v>
      </c>
      <c r="F67" s="8">
        <f>STDEV(((U11/U25)*100),((X11/X25)*100),((AA11/AA25)*100))</f>
        <v>0</v>
      </c>
      <c r="G67" s="8">
        <f>STDEV((($U12/$U$25)*100),(($X12/$X$25)*100),(($AA12/$AA$25)*100))</f>
        <v>0</v>
      </c>
      <c r="H67" s="8">
        <f>STDEV((($U13/$U$25)*100),(($X13/$X$25)*100),(($AA13/$AA$25)*100))</f>
        <v>0</v>
      </c>
      <c r="I67" s="8">
        <f>STDEV((($U14/$U$25)*100),(($X14/$X$25)*100),(($AA14/$AA$25)*100))</f>
        <v>0</v>
      </c>
      <c r="J67" s="8">
        <f>STDEV((($U15/$U$25)*100),(($X15/$X$25)*100),(($AA15/$AA$25)*100))</f>
        <v>0</v>
      </c>
      <c r="K67" s="8">
        <f>STDEV((($U16/$U$25)*100),(($X16/$X$25)*100),(($AA16/$AA$25)*100))</f>
        <v>0</v>
      </c>
      <c r="L67" s="8">
        <f>STDEV((($U17/$U$25)*100),(($X17/$X$25)*100),(($AA17/$AA$25)*100))</f>
        <v>0</v>
      </c>
      <c r="M67" s="8">
        <f>STDEV((($U18/$U$25)*100),(($X18/$X$25)*100),(($AA18/$AA$25)*100))</f>
        <v>0</v>
      </c>
      <c r="N67" s="8">
        <f>STDEV((($U19/$U$25)*100),(($X19/$X$25)*100),(($AA19/$AA$25)*100))</f>
        <v>0</v>
      </c>
      <c r="O67" s="8">
        <f>STDEV((($U20/$U$25)*100),(($X20/$X$25)*100),(($AA20/$AA$25)*100))</f>
        <v>0</v>
      </c>
      <c r="P67" s="8">
        <f>STDEV((($U21/$U$25)*100),(($X21/$X$25)*100),(($AA21/$AA$25)*100))</f>
        <v>0</v>
      </c>
      <c r="Q67" s="8">
        <f>STDEV((($U22/$U$25)*100),(($X22/$X$25)*100),(($AA22/$AA$25)*100))</f>
        <v>0</v>
      </c>
      <c r="R67" s="8">
        <f>STDEV((($U12/$U$25)*100),(($X12/$X$25)*100),(($AA12/$AA$25)*100))</f>
        <v>0</v>
      </c>
      <c r="S67" s="8">
        <f>STDEV((($U12/$U$25)*100),(($X12/$X$25)*100),(($AA12/$AA$25)*100))</f>
        <v>0</v>
      </c>
      <c r="T67" s="3"/>
      <c r="U67" s="3"/>
      <c r="V67" s="3"/>
    </row>
    <row r="68" spans="1:22">
      <c r="B68" s="1">
        <v>30</v>
      </c>
      <c r="C68" s="1">
        <f>STDEV(((AD8/AD25)*100),((AG8/AG25)*100),((AJ8/AJ25)*100))</f>
        <v>0.59035103726582849</v>
      </c>
      <c r="D68" s="1">
        <f>STDEV(((AD9/AD25)*100),((AG9/AG25)*100),((AJ9/AJ25)*100))</f>
        <v>0.59035103726583738</v>
      </c>
      <c r="E68" s="8">
        <f>STDEV(((AD10/AD25)*100),((AG10/AG25)*100),((AJ10/AJ25)*100))</f>
        <v>0</v>
      </c>
      <c r="F68" s="8">
        <f>STDEV(((AD11/AD25)*100),((AG11/AG25)*100),((AJ11/AJ25)*100))</f>
        <v>0</v>
      </c>
      <c r="G68" s="8">
        <f>STDEV((($AD12/$AD$25)*100),(($AG12/$AG$25)*100),(($AJ12/$AJ$25)*100))</f>
        <v>0</v>
      </c>
      <c r="H68" s="8">
        <f>STDEV((($AD13/$AD$25)*100),(($AG13/$AG$25)*100),(($AJ13/$AJ$25)*100))</f>
        <v>0</v>
      </c>
      <c r="I68" s="8">
        <f>STDEV((($AD14/$AD$25)*100),(($AG14/$AG$25)*100),(($AJ14/$AJ$25)*100))</f>
        <v>0</v>
      </c>
      <c r="J68" s="8">
        <f>STDEV((($AD15/$AD$25)*100),(($AG15/$AG$25)*100),(($AJ15/$AJ$25)*100))</f>
        <v>0</v>
      </c>
      <c r="K68" s="8">
        <f>STDEV((($AD16/$AD$25)*100),(($AG16/$AG$25)*100),(($AJ16/$AJ$25)*100))</f>
        <v>0</v>
      </c>
      <c r="L68" s="8">
        <f>STDEV((($AD17/$AD$25)*100),(($AG17/$AG$25)*100),(($AJ17/$AJ$25)*100))</f>
        <v>0</v>
      </c>
      <c r="M68" s="8">
        <f>STDEV((($AD18/$AD$25)*100),(($AG18/$AG$25)*100),(($AJ18/$AJ$25)*100))</f>
        <v>0</v>
      </c>
      <c r="N68" s="8">
        <f>STDEV((($AD19/$AD$25)*100),(($AG19/$AG$25)*100),(($AJ19/$AJ$25)*100))</f>
        <v>0</v>
      </c>
      <c r="O68" s="8">
        <f>STDEV((($AD20/$AD$25)*100),(($AG20/$AG$25)*100),(($AJ20/$AJ$25)*100))</f>
        <v>0</v>
      </c>
      <c r="P68" s="8">
        <f>STDEV((($AD21/$AD$25)*100),(($AG21/$AG$25)*100),(($AJ21/$AJ$25)*100))</f>
        <v>0</v>
      </c>
      <c r="Q68" s="8">
        <f>STDEV((($AD22/$AD$25)*100),(($AG22/$AG$25)*100),(($AJ22/$AJ$25)*100))</f>
        <v>0</v>
      </c>
      <c r="R68" s="8">
        <f>STDEV((($AD12/$AD$25)*100),(($AG12/$AG$25)*100),(($AJ12/$AJ$25)*100))</f>
        <v>0</v>
      </c>
      <c r="S68" s="8">
        <f>STDEV((($AD12/$AD$25)*100),(($AG12/$AG$25)*100),(($AJ12/$AJ$25)*100))</f>
        <v>0</v>
      </c>
      <c r="T68" s="3"/>
      <c r="U68" s="3"/>
      <c r="V68" s="3"/>
    </row>
    <row r="69" spans="1:22">
      <c r="B69" s="1">
        <v>60</v>
      </c>
      <c r="C69" s="1">
        <f>STDEV(((AM8/AM25)*100),((AP8/AP25)*100),((AS8/AS25)*100))</f>
        <v>1.7165511247368812</v>
      </c>
      <c r="D69" s="1">
        <f>STDEV(((AM9/AM25)*100),((AP9/AP25)*100),((AS9/AS25)*100))</f>
        <v>1.7165511247368812</v>
      </c>
      <c r="E69" s="8">
        <f>STDEV(((AM10/AM25)*100),((AP10/AP25)*100),((AS10/AS25)*100))</f>
        <v>0</v>
      </c>
      <c r="F69" s="8">
        <f>STDEV(((AM11/AM25)*100),((AP11/AP25)*100),((AS11/AS25)*100))</f>
        <v>0</v>
      </c>
      <c r="G69" s="8">
        <f>STDEV((($AM12/$AM$25)*100),(($AP12/$AP$25)*100),(($AS12/$AS$25)*100))</f>
        <v>0</v>
      </c>
      <c r="H69" s="8">
        <f>STDEV((($AM13/$AM$25)*100),(($AP13/$AP$25)*100),(($AS13/$AS$25)*100))</f>
        <v>0</v>
      </c>
      <c r="I69" s="8">
        <f>STDEV((($AM14/$AM$25)*100),(($AP14/$AP$25)*100),(($AS14/$AS$25)*100))</f>
        <v>0</v>
      </c>
      <c r="J69" s="8">
        <f>STDEV((($AM15/$AM$25)*100),(($AP15/$AP$25)*100),(($AS15/$AS$25)*100))</f>
        <v>0</v>
      </c>
      <c r="K69" s="8">
        <f>STDEV((($AM16/$AM$25)*100),(($AP16/$AP$25)*100),(($AS16/$AS$25)*100))</f>
        <v>0</v>
      </c>
      <c r="L69" s="8">
        <f>STDEV((($AM17/$AM$25)*100),(($AP17/$AP$25)*100),(($AS17/$AS$25)*100))</f>
        <v>0</v>
      </c>
      <c r="M69" s="8">
        <f>STDEV((($AM18/$AM$25)*100),(($AP18/$AP$25)*100),(($AS18/$AS$25)*100))</f>
        <v>0</v>
      </c>
      <c r="N69" s="8">
        <f>STDEV((($AM19/$AM$25)*100),(($AP19/$AP$25)*100),(($AS19/$AS$25)*100))</f>
        <v>0</v>
      </c>
      <c r="O69" s="8">
        <f>STDEV((($AM20/$AM$25)*100),(($AP20/$AP$25)*100),(($AS20/$AS$25)*100))</f>
        <v>0</v>
      </c>
      <c r="P69" s="8">
        <f>STDEV((($AM21/$AM$25)*100),(($AP21/$AP$25)*100),(($AS21/$AS$25)*100))</f>
        <v>0</v>
      </c>
      <c r="Q69" s="8">
        <f>STDEV((($AM22/$AM$25)*100),(($AP22/$AP$25)*100),(($AS22/$AS$25)*100))</f>
        <v>0</v>
      </c>
      <c r="R69" s="8">
        <f>STDEV((($AM12/$AM$25)*100),(($AP12/$AP$25)*100),(($AS12/$AS$25)*100))</f>
        <v>0</v>
      </c>
      <c r="S69" s="8">
        <f>STDEV((($AM12/$AM$25)*100),(($AP12/$AP$25)*100),(($AS12/$AS$25)*100))</f>
        <v>0</v>
      </c>
      <c r="T69" s="3"/>
      <c r="U69" s="3"/>
      <c r="V69" s="3"/>
    </row>
    <row r="70" spans="1:22">
      <c r="B70" s="1">
        <v>120</v>
      </c>
      <c r="C70" s="1">
        <f>STDEV(((AV8/AV25)*100),((AY8/AY25)*100),((BB8/BB25)*100))</f>
        <v>0.88665986275649311</v>
      </c>
      <c r="D70" s="1">
        <f>STDEV(((AV9/AV25)*100),((AY9/AY25)*100),((BB9/BB25)*100))</f>
        <v>0.88665986275649777</v>
      </c>
      <c r="E70" s="8">
        <f>STDEV(((AV10/AV25)*100),((AY10/AY25)*100),((BB10/BB25)*100))</f>
        <v>0</v>
      </c>
      <c r="F70" s="8">
        <f>STDEV(((AV11/AV25)*100),((AY11/AY25)*100),((BB11/BB25)*100))</f>
        <v>0</v>
      </c>
      <c r="G70" s="8">
        <f>STDEV((($AV12/$AV$25)*100),(($AY12/$AY$25)*100),(($BB12/$BB$25)*100))</f>
        <v>0</v>
      </c>
      <c r="H70" s="8">
        <f>STDEV((($AV13/$AV$25)*100),(($AY13/$AY$25)*100),(($BB13/$BB$25)*100))</f>
        <v>0</v>
      </c>
      <c r="I70" s="8">
        <f>STDEV((($AV14/$AV$25)*100),(($AY14/$AY$25)*100),(($BB14/$BB$25)*100))</f>
        <v>0</v>
      </c>
      <c r="J70" s="8">
        <f>STDEV((($AV15/$AV$25)*100),(($AY15/$AY$25)*100),(($BB15/$BB$25)*100))</f>
        <v>0</v>
      </c>
      <c r="K70" s="8">
        <f>STDEV((($AV16/$AV$25)*100),(($AY16/$AY$25)*100),(($BB16/$BB$25)*100))</f>
        <v>0</v>
      </c>
      <c r="L70" s="8">
        <f>STDEV((($AV17/$AV$25)*100),(($AY17/$AY$25)*100),(($BB17/$BB$25)*100))</f>
        <v>0</v>
      </c>
      <c r="M70" s="8">
        <f>STDEV((($AV18/$AV$25)*100),(($AY18/$AY$25)*100),(($BB18/$BB$25)*100))</f>
        <v>0</v>
      </c>
      <c r="N70" s="8">
        <f>STDEV((($AV19/$AV$25)*100),(($AY19/$AY$25)*100),(($BB19/$BB$25)*100))</f>
        <v>0</v>
      </c>
      <c r="O70" s="8">
        <f>STDEV((($AV20/$AV$25)*100),(($AY20/$AY$25)*100),(($BB20/$BB$25)*100))</f>
        <v>0</v>
      </c>
      <c r="P70" s="8">
        <f>STDEV((($AV21/$AV$25)*100),(($AY21/$AY$25)*100),(($BB21/$BB$25)*100))</f>
        <v>0</v>
      </c>
      <c r="Q70" s="8">
        <f>STDEV((($AV22/$AV$25)*100),(($AY22/$AY$25)*100),(($BB22/$BB$25)*100))</f>
        <v>0</v>
      </c>
      <c r="R70" s="8">
        <f>STDEV((($AV12/$AV$25)*100),(($AY12/$AY$25)*100),(($BB12/$BB$25)*100))</f>
        <v>0</v>
      </c>
      <c r="S70" s="8">
        <f>STDEV((($AV12/$AV$25)*100),(($AY12/$AY$25)*100),(($BB12/$BB$25)*100))</f>
        <v>0</v>
      </c>
      <c r="T70" s="3"/>
      <c r="U70" s="3"/>
      <c r="V70" s="3"/>
    </row>
    <row r="71" spans="1:22"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:22">
      <c r="A72" s="1" t="s">
        <v>7</v>
      </c>
      <c r="B72" s="1" t="s">
        <v>6</v>
      </c>
      <c r="C72" s="3" t="s">
        <v>5</v>
      </c>
      <c r="D72" s="3" t="s">
        <v>4</v>
      </c>
      <c r="E72" s="3" t="s">
        <v>3</v>
      </c>
      <c r="F72" s="3" t="s">
        <v>2</v>
      </c>
    </row>
    <row r="73" spans="1:22">
      <c r="A73" s="1" t="s">
        <v>1</v>
      </c>
      <c r="B73" s="1">
        <f>(AVERAGE(L25,O25,R25)/AVERAGE(C25,F25,I25))</f>
        <v>3.0165502518930869</v>
      </c>
      <c r="C73" s="1">
        <f>(AVERAGE(U25,X25,AA25)/AVERAGE(C25,F25,I25))</f>
        <v>3.2568262999545365</v>
      </c>
      <c r="D73" s="1">
        <f>(AVERAGE(AD25,AG25,AJ25)/AVERAGE(C25,F25,I25))</f>
        <v>0.31046099692950346</v>
      </c>
      <c r="E73" s="2">
        <f>AVERAGE(AM25,AP25,AS25)/AVERAGE(C25,F25,I25)</f>
        <v>0.37156375573992634</v>
      </c>
      <c r="F73" s="1">
        <f>(AVERAGE(AV25,AY25,BB25)/AVERAGE(C25,F25,I25))</f>
        <v>0.51881206721464412</v>
      </c>
    </row>
    <row r="74" spans="1:22">
      <c r="A74" s="1" t="s">
        <v>0</v>
      </c>
      <c r="B74" s="1">
        <f>STDEV((L25/C25),(O25/F25),(R25/I25))</f>
        <v>3.3479260018200994</v>
      </c>
      <c r="C74" s="1">
        <f>STDEV((U25/C25),(X25/F25),(AA25/I25))</f>
        <v>2.9644504110420695</v>
      </c>
      <c r="D74" s="1">
        <f>STDEV((AD25/C25),(AG25/F25),(AJ25/I25))</f>
        <v>0.24085921989492765</v>
      </c>
      <c r="E74" s="1">
        <f>STDEV((AM25/C25),(AP25/F25),(AS25/I25))</f>
        <v>0.2028080958923682</v>
      </c>
      <c r="F74" s="1">
        <f>STDEV((AV25/C25),(AY25/F25),(BB25/I25))</f>
        <v>0.19124892980739563</v>
      </c>
    </row>
    <row r="76" spans="1:22">
      <c r="A76" s="7" t="s">
        <v>28</v>
      </c>
    </row>
    <row r="77" spans="1:22">
      <c r="A77" s="1" t="s">
        <v>27</v>
      </c>
    </row>
    <row r="78" spans="1:22">
      <c r="B78" s="1" t="s">
        <v>25</v>
      </c>
      <c r="C78" s="4" t="s">
        <v>24</v>
      </c>
      <c r="D78" s="5" t="s">
        <v>23</v>
      </c>
      <c r="E78" s="5" t="s">
        <v>22</v>
      </c>
      <c r="F78" s="5" t="s">
        <v>21</v>
      </c>
      <c r="G78" s="5" t="s">
        <v>20</v>
      </c>
      <c r="H78" s="4" t="s">
        <v>19</v>
      </c>
      <c r="I78" s="4" t="s">
        <v>18</v>
      </c>
      <c r="J78" s="4" t="s">
        <v>17</v>
      </c>
      <c r="K78" s="4" t="s">
        <v>16</v>
      </c>
      <c r="L78" s="4" t="s">
        <v>15</v>
      </c>
      <c r="M78" s="4" t="s">
        <v>14</v>
      </c>
      <c r="N78" s="4" t="s">
        <v>13</v>
      </c>
      <c r="O78" s="4" t="s">
        <v>12</v>
      </c>
      <c r="P78" s="4" t="s">
        <v>11</v>
      </c>
      <c r="Q78" s="4" t="s">
        <v>10</v>
      </c>
      <c r="R78" s="4" t="s">
        <v>9</v>
      </c>
      <c r="S78" s="4" t="s">
        <v>8</v>
      </c>
      <c r="T78" s="4"/>
      <c r="V78" s="1" t="s">
        <v>26</v>
      </c>
    </row>
    <row r="79" spans="1:22">
      <c r="B79" s="1">
        <v>0</v>
      </c>
      <c r="C79" s="6">
        <f>(AVERAGE(D8,G8,J8)/AVERAGE(D25,G25,J25))*100</f>
        <v>98.958103533499624</v>
      </c>
      <c r="D79" s="6">
        <f>(AVERAGE(D9,G9,J9)/AVERAGE(D25,G25,J25))*100</f>
        <v>1.0418964665003769</v>
      </c>
      <c r="E79" s="6">
        <f>(AVERAGE(D10,G10,J10)/AVERAGE(D25,G25,J25))*100</f>
        <v>0</v>
      </c>
      <c r="F79" s="6">
        <f>(AVERAGE(D11,G11,J11)/AVERAGE(D25,G25,J25))*100</f>
        <v>0</v>
      </c>
      <c r="G79" s="6">
        <f>(AVERAGE($D12,$G12,$J12)/AVERAGE($D25,$G25,$J25))*100</f>
        <v>0</v>
      </c>
      <c r="H79" s="6">
        <f>(AVERAGE($D13,$G13,$J13)/AVERAGE($D25,$G25,$J25))*100</f>
        <v>0</v>
      </c>
      <c r="I79" s="6">
        <f>(AVERAGE($D14,$G14,$J14)/AVERAGE($D25,$G25,$J25))*100</f>
        <v>0</v>
      </c>
      <c r="J79" s="6">
        <f>(AVERAGE($D15,$G15,$J15)/AVERAGE($D25,$G25,$J25))*100</f>
        <v>0</v>
      </c>
      <c r="K79" s="6">
        <f>(AVERAGE($D16,$G16,$J16)/AVERAGE($D25,$G25,$J25))*100</f>
        <v>0</v>
      </c>
      <c r="L79" s="6">
        <f>(AVERAGE($D17,$G17,$J17)/AVERAGE($D25,$G25,$J25))*100</f>
        <v>0</v>
      </c>
      <c r="M79" s="6">
        <f>(AVERAGE($D18,$G18,$J18)/AVERAGE($D25,$G25,$J25))*100</f>
        <v>0</v>
      </c>
      <c r="N79" s="6">
        <f>(AVERAGE($D19,$G19,$J19)/AVERAGE($D25,$G25,$J25))*100</f>
        <v>0</v>
      </c>
      <c r="O79" s="6">
        <f>(AVERAGE($D20,$G20,$J20)/AVERAGE($D25,$G25,$J25))*100</f>
        <v>0</v>
      </c>
      <c r="P79" s="6">
        <f>(AVERAGE($D21,$G21,$J21)/AVERAGE($D25,$G25,$J25))*100</f>
        <v>0</v>
      </c>
      <c r="Q79" s="6">
        <f>(AVERAGE($D22,$G22,$J22)/AVERAGE($D25,$G25,$J25))*100</f>
        <v>0</v>
      </c>
      <c r="R79" s="6">
        <f>(AVERAGE($D23,$G23,$J23)/AVERAGE($D25,$G25,$J25))*100</f>
        <v>0</v>
      </c>
      <c r="S79" s="6">
        <f>(AVERAGE($D24,$G24,$J24)/AVERAGE($D25,$G25,$J25))*100</f>
        <v>0</v>
      </c>
      <c r="T79" s="6"/>
      <c r="U79" s="6"/>
      <c r="V79" s="6">
        <f t="shared" ref="V79:V84" si="4">SUM(D79:T79)</f>
        <v>1.0418964665003769</v>
      </c>
    </row>
    <row r="80" spans="1:22">
      <c r="B80" s="1">
        <v>5</v>
      </c>
      <c r="C80" s="6">
        <f>(AVERAGE(M8,P8,S8)/AVERAGE(M25,P25,S25))*100</f>
        <v>99.541715450617048</v>
      </c>
      <c r="D80" s="6">
        <f>(AVERAGE(M9,P9,S9)/AVERAGE(M25,P25,S25))*100</f>
        <v>0.45828454938295005</v>
      </c>
      <c r="E80" s="6">
        <f>(AVERAGE(M10,P10,S10)/AVERAGE(M25,P25,S25))*100</f>
        <v>0</v>
      </c>
      <c r="F80" s="6">
        <f>(AVERAGE(M11,P11,S11)/AVERAGE(M25,P25,S25))*100</f>
        <v>0</v>
      </c>
      <c r="G80" s="6">
        <f>(AVERAGE($M12,$P12,$S12)/AVERAGE($M25,$P25,$S25))*100</f>
        <v>0</v>
      </c>
      <c r="H80" s="6">
        <f>(AVERAGE($M13,$P13,$S13)/AVERAGE($M25,$P25,$S25))*100</f>
        <v>0</v>
      </c>
      <c r="I80" s="6">
        <f>(AVERAGE($M14,$P14,$S14)/AVERAGE($M25,$P25,$S25))*100</f>
        <v>0</v>
      </c>
      <c r="J80" s="6">
        <f>(AVERAGE($M15,$P15,$S15)/AVERAGE($M25,$P25,$S25))*100</f>
        <v>0</v>
      </c>
      <c r="K80" s="6">
        <f>(AVERAGE($M16,$P16,$S16)/AVERAGE($M25,$P25,$S25))*100</f>
        <v>0</v>
      </c>
      <c r="L80" s="6">
        <f>(AVERAGE($M17,$P17,$S17)/AVERAGE($M25,$P25,$S25))*100</f>
        <v>0</v>
      </c>
      <c r="M80" s="6">
        <f>(AVERAGE($M18,$P18,$S18)/AVERAGE($M25,$P25,$S25))*100</f>
        <v>0</v>
      </c>
      <c r="N80" s="6">
        <f>(AVERAGE($M19,$P19,$S19)/AVERAGE($M25,$P25,$S25))*100</f>
        <v>0</v>
      </c>
      <c r="O80" s="6">
        <f>(AVERAGE($M20,$P20,$S20)/AVERAGE($M25,$P25,$S25))*100</f>
        <v>0</v>
      </c>
      <c r="P80" s="6">
        <f>(AVERAGE($M21,$P21,$S21)/AVERAGE($M25,$P25,$S25))*100</f>
        <v>0</v>
      </c>
      <c r="Q80" s="6">
        <f>(AVERAGE($M22,$P22,$S22)/AVERAGE($M25,$P25,$S25))*100</f>
        <v>0</v>
      </c>
      <c r="R80" s="6">
        <f>(AVERAGE($M23,$P23,$S23)/AVERAGE($M25,$P25,$S25))*100</f>
        <v>0</v>
      </c>
      <c r="S80" s="6">
        <f>(AVERAGE($M24,$P24,$S24)/AVERAGE($M25,$P25,$S25))*100</f>
        <v>0</v>
      </c>
      <c r="T80" s="6"/>
      <c r="U80" s="6"/>
      <c r="V80" s="6">
        <f t="shared" si="4"/>
        <v>0.45828454938295005</v>
      </c>
    </row>
    <row r="81" spans="1:22">
      <c r="B81" s="1">
        <v>15</v>
      </c>
      <c r="C81" s="6">
        <f>(AVERAGE(V8,Y8,AB8)/AVERAGE(V25,Y25,AB25))*100</f>
        <v>98.058175299093548</v>
      </c>
      <c r="D81" s="6">
        <f>(AVERAGE(V9,Y9,AB9)/AVERAGE(V25,Y25,AB25))*100</f>
        <v>1.9418247009064589</v>
      </c>
      <c r="E81" s="6">
        <f>(AVERAGE(V10,Y10,AB10)/AVERAGE(V25,Y25,AB25))*100</f>
        <v>0</v>
      </c>
      <c r="F81" s="6">
        <f>(AVERAGE(V11,Y11,AB11)/AVERAGE(V25,Y25,AB25))*100</f>
        <v>0</v>
      </c>
      <c r="G81" s="6">
        <f>(AVERAGE($V12,$Y12,$AB12)/AVERAGE($V25,$Y25,$AB25))*100</f>
        <v>0</v>
      </c>
      <c r="H81" s="6">
        <f>(AVERAGE($V13,$Y13,$AB13)/AVERAGE($V25,$Y25,$AB25))*100</f>
        <v>0</v>
      </c>
      <c r="I81" s="6">
        <f>(AVERAGE($V14,$Y14,$AB14)/AVERAGE($V25,$Y25,$AB25))*100</f>
        <v>0</v>
      </c>
      <c r="J81" s="6">
        <f>(AVERAGE($V15,$Y15,$AB15)/AVERAGE($V25,$Y25,$AB25))*100</f>
        <v>0</v>
      </c>
      <c r="K81" s="6">
        <f>(AVERAGE($V16,$Y16,$AB16)/AVERAGE($V25,$Y25,$AB25))*100</f>
        <v>0</v>
      </c>
      <c r="L81" s="6">
        <f>(AVERAGE($V17,$Y17,$AB17)/AVERAGE($V25,$Y25,$AB25))*100</f>
        <v>0</v>
      </c>
      <c r="M81" s="6">
        <f>(AVERAGE($V18,$Y18,$AB18)/AVERAGE($V25,$Y25,$AB25))*100</f>
        <v>0</v>
      </c>
      <c r="N81" s="6">
        <f>(AVERAGE($V19,$Y19,$AB19)/AVERAGE($V25,$Y25,$AB25))*100</f>
        <v>0</v>
      </c>
      <c r="O81" s="6">
        <f>(AVERAGE($V20,$Y20,$AB20)/AVERAGE($V25,$Y25,$AB25))*100</f>
        <v>0</v>
      </c>
      <c r="P81" s="6">
        <f>(AVERAGE($V21,$Y21,$AB21)/AVERAGE($V25,$Y25,$AB25))*100</f>
        <v>0</v>
      </c>
      <c r="Q81" s="6">
        <f>(AVERAGE($V22,$Y22,$AB22)/AVERAGE($V25,$Y25,$AB25))*100</f>
        <v>0</v>
      </c>
      <c r="R81" s="6">
        <f>(AVERAGE($V23,$Y23,$AB23)/AVERAGE($V25,$Y25,$AB25))*100</f>
        <v>0</v>
      </c>
      <c r="S81" s="6">
        <f>(AVERAGE($V24,$Y24,$AB24)/AVERAGE($V25,$Y25,$AB25))*100</f>
        <v>0</v>
      </c>
      <c r="T81" s="6"/>
      <c r="U81" s="6"/>
      <c r="V81" s="6">
        <f t="shared" si="4"/>
        <v>1.9418247009064589</v>
      </c>
    </row>
    <row r="82" spans="1:22">
      <c r="B82" s="1">
        <v>30</v>
      </c>
      <c r="C82" s="6">
        <f>(AVERAGE(AE8,AH8,AK8)/AVERAGE(AE25,AH25,AK25))*100</f>
        <v>98.614231899259849</v>
      </c>
      <c r="D82" s="6">
        <f>(AVERAGE(AE9,AH9,AK9)/AVERAGE(AE25,AH25,AK25))*100</f>
        <v>1.3857681007401639</v>
      </c>
      <c r="E82" s="6">
        <f>(AVERAGE(AE10,AH10,AK10)/AVERAGE(AE25,AH25,AK25))*100</f>
        <v>0</v>
      </c>
      <c r="F82" s="6">
        <f>(AVERAGE(AE11,AH11,AK11)/AVERAGE(AE25,AH25,AK25))*100</f>
        <v>0</v>
      </c>
      <c r="G82" s="6">
        <f>(AVERAGE($AE12,$AH12,$AK12)/AVERAGE($AE25,$AH25,$AK25))*100</f>
        <v>0</v>
      </c>
      <c r="H82" s="6">
        <f>(AVERAGE($AE13,$AH13,$AK13)/AVERAGE($AE25,$AH25,$AK25))*100</f>
        <v>0</v>
      </c>
      <c r="I82" s="6">
        <f>(AVERAGE($AE14,$AH14,$AK14)/AVERAGE($AE25,$AH25,$AK25))*100</f>
        <v>0</v>
      </c>
      <c r="J82" s="6">
        <f>(AVERAGE($AE15,$AH15,$AK15)/AVERAGE($AE25,$AH25,$AK25))*100</f>
        <v>0</v>
      </c>
      <c r="K82" s="6">
        <f>(AVERAGE($AE16,$AH16,$AK16)/AVERAGE($AE25,$AH25,$AK25))*100</f>
        <v>0</v>
      </c>
      <c r="L82" s="6">
        <f>(AVERAGE($AE17,$AH17,$AK17)/AVERAGE($AE25,$AH25,$AK25))*100</f>
        <v>0</v>
      </c>
      <c r="M82" s="6">
        <f>(AVERAGE($AE18,$AH18,$AK18)/AVERAGE($AE25,$AH25,$AK25))*100</f>
        <v>0</v>
      </c>
      <c r="N82" s="6">
        <f>(AVERAGE($AE19,$AH19,$AK19)/AVERAGE($AE25,$AH25,$AK25))*100</f>
        <v>0</v>
      </c>
      <c r="O82" s="6">
        <f>(AVERAGE($AE20,$AH20,$AK20)/AVERAGE($AE25,$AH25,$AK25))*100</f>
        <v>0</v>
      </c>
      <c r="P82" s="6">
        <f>(AVERAGE($AE21,$AH21,$AK21)/AVERAGE($AE25,$AH25,$AK25))*100</f>
        <v>0</v>
      </c>
      <c r="Q82" s="6">
        <f>(AVERAGE($AE22,$AH22,$AK22)/AVERAGE($AE25,$AH25,$AK25))*100</f>
        <v>0</v>
      </c>
      <c r="R82" s="6">
        <f>(AVERAGE($AE23,$AH23,$AK23)/AVERAGE($AE25,$AH25,$AK25))*100</f>
        <v>0</v>
      </c>
      <c r="S82" s="6">
        <f>(AVERAGE($AE24,$AH24,$AK24)/AVERAGE($AE25,$AH25,$AK25))*100</f>
        <v>0</v>
      </c>
      <c r="T82" s="6"/>
      <c r="U82" s="6"/>
      <c r="V82" s="6">
        <f t="shared" si="4"/>
        <v>1.3857681007401639</v>
      </c>
    </row>
    <row r="83" spans="1:22">
      <c r="B83" s="1">
        <v>60</v>
      </c>
      <c r="C83" s="6">
        <f>(AVERAGE(AN8,AQ8,AT8)/AVERAGE(AN25,AQ25,AT25))*100</f>
        <v>98.358663595599367</v>
      </c>
      <c r="D83" s="6">
        <f>(AVERAGE(AN9,AQ9,AT9)/AVERAGE(AN25,AQ25,AT25))*100</f>
        <v>1.6413364044006222</v>
      </c>
      <c r="E83" s="6">
        <f>(AVERAGE(AN10,AQ10,AT10)/AVERAGE(AN25,AQ25,AT25))*100</f>
        <v>0</v>
      </c>
      <c r="F83" s="6">
        <f>(AVERAGE(AN11,AQ11,AT11)/AVERAGE(AN25,AQ25,AT25))*100</f>
        <v>0</v>
      </c>
      <c r="G83" s="6">
        <f>(AVERAGE($AN12,$AQ12,$AT12)/AVERAGE($AN25,$AQ25,$AT25))*100</f>
        <v>0</v>
      </c>
      <c r="H83" s="6">
        <f>(AVERAGE($AN13,$AQ13,$AT13)/AVERAGE($AN25,$AQ25,$AT25))*100</f>
        <v>0</v>
      </c>
      <c r="I83" s="6">
        <f>(AVERAGE($AN14,$AQ14,$AT14)/AVERAGE($AN25,$AQ25,$AT25))*100</f>
        <v>0</v>
      </c>
      <c r="J83" s="6">
        <f>(AVERAGE($AN15,$AQ15,$AT15)/AVERAGE($AN25,$AQ25,$AT25))*100</f>
        <v>0</v>
      </c>
      <c r="K83" s="6">
        <f>(AVERAGE($AN16,$AQ16,$AT16)/AVERAGE($AN25,$AQ25,$AT25))*100</f>
        <v>0</v>
      </c>
      <c r="L83" s="6">
        <f>(AVERAGE($AN17,$AQ17,$AT17)/AVERAGE($AN25,$AQ25,$AT25))*100</f>
        <v>0</v>
      </c>
      <c r="M83" s="6">
        <f>(AVERAGE($AN18,$AQ18,$AT18)/AVERAGE($AN25,$AQ25,$AT25))*100</f>
        <v>0</v>
      </c>
      <c r="N83" s="6">
        <f>(AVERAGE($AN19,$AQ19,$AT19)/AVERAGE($AN25,$AQ25,$AT25))*100</f>
        <v>0</v>
      </c>
      <c r="O83" s="6">
        <f>(AVERAGE($AN20,$AQ20,$AT20)/AVERAGE($AN25,$AQ25,$AT25))*100</f>
        <v>0</v>
      </c>
      <c r="P83" s="6">
        <f>(AVERAGE($AN21,$AQ21,$AT21)/AVERAGE($AN25,$AQ25,$AT25))*100</f>
        <v>0</v>
      </c>
      <c r="Q83" s="6">
        <f>(AVERAGE($AN22,$AQ22,$AT22)/AVERAGE($AN25,$AQ25,$AT25))*100</f>
        <v>0</v>
      </c>
      <c r="R83" s="6">
        <f>(AVERAGE($AN23,$AQ23,$AT23)/AVERAGE($AN25,$AQ25,$AT25))*100</f>
        <v>0</v>
      </c>
      <c r="S83" s="6">
        <f>(AVERAGE($AN24,$AQ24,$AT24)/AVERAGE($AN25,$AQ25,$AT25))*100</f>
        <v>0</v>
      </c>
      <c r="T83" s="6"/>
      <c r="U83" s="6"/>
      <c r="V83" s="6">
        <f t="shared" si="4"/>
        <v>1.6413364044006222</v>
      </c>
    </row>
    <row r="84" spans="1:22">
      <c r="B84" s="1">
        <v>120</v>
      </c>
      <c r="C84" s="1">
        <f>(AVERAGE(AW8,AZ8,BC8)/AVERAGE(AW25,AZ25,BC25))*100</f>
        <v>98.515055605654794</v>
      </c>
      <c r="D84" s="1">
        <f>(AVERAGE(AW9,AZ9,BC9)/AVERAGE(AW25,AZ25,BC25))*100</f>
        <v>1.4849443943452014</v>
      </c>
      <c r="E84" s="1">
        <f>(AVERAGE(AW10,AZ10,BC10)/AVERAGE(AW25,AZ25,BC25))*100</f>
        <v>0</v>
      </c>
      <c r="F84" s="1">
        <f>(AVERAGE(AW11,AZ11,BC11)/AVERAGE(AW25,AZ25,BC25))*100</f>
        <v>0</v>
      </c>
      <c r="G84" s="1">
        <f>(AVERAGE($AW12,$AZ12,$BC12)/AVERAGE($AW25,$AZ25,$BC25))*100</f>
        <v>0</v>
      </c>
      <c r="H84" s="1">
        <f>(AVERAGE($AW13,$AZ13,$BC13)/AVERAGE($AW25,$AZ25,$BC25))*100</f>
        <v>0</v>
      </c>
      <c r="I84" s="1">
        <f>(AVERAGE($AW14,$AZ14,$BC14)/AVERAGE($AW25,$AZ25,$BC25))*100</f>
        <v>0</v>
      </c>
      <c r="J84" s="1">
        <f>(AVERAGE($AW15,$AZ15,$BC15)/AVERAGE($AW25,$AZ25,$BC25))*100</f>
        <v>0</v>
      </c>
      <c r="K84" s="1">
        <f>(AVERAGE($AW16,$AZ16,$BC16)/AVERAGE($AW25,$AZ25,$BC25))*100</f>
        <v>0</v>
      </c>
      <c r="L84" s="1">
        <f>(AVERAGE($AW17,$AZ17,$BC17)/AVERAGE($AW25,$AZ25,$BC25))*100</f>
        <v>0</v>
      </c>
      <c r="M84" s="1">
        <f>(AVERAGE($AW18,$AZ18,$BC18)/AVERAGE($AW25,$AZ25,$BC25))*100</f>
        <v>0</v>
      </c>
      <c r="N84" s="1">
        <f>(AVERAGE($AW19,$AZ19,$BC19)/AVERAGE($AW25,$AZ25,$BC25))*100</f>
        <v>0</v>
      </c>
      <c r="O84" s="1">
        <f>(AVERAGE($AW20,$AZ20,$BC20)/AVERAGE($AW25,$AZ25,$BC25))*100</f>
        <v>0</v>
      </c>
      <c r="P84" s="1">
        <f>(AVERAGE($AW21,$AZ21,$BC21)/AVERAGE($AW25,$AZ25,$BC25))*100</f>
        <v>0</v>
      </c>
      <c r="Q84" s="1">
        <f>(AVERAGE($AW22,$AZ22,$BC22)/AVERAGE($AW25,$AZ25,$BC25))*100</f>
        <v>0</v>
      </c>
      <c r="R84" s="1">
        <f>(AVERAGE($AW23,$AZ23,$BC23)/AVERAGE($AW25,$AZ25,$BC25))*100</f>
        <v>0</v>
      </c>
      <c r="S84" s="1">
        <f>(AVERAGE($AW24,$AZ24,$BC24)/AVERAGE($AW25,$AZ25,$BC25))*100</f>
        <v>0</v>
      </c>
      <c r="V84" s="6">
        <f t="shared" si="4"/>
        <v>1.4849443943452014</v>
      </c>
    </row>
    <row r="85" spans="1:22">
      <c r="A85" s="1" t="s">
        <v>0</v>
      </c>
    </row>
    <row r="86" spans="1:22">
      <c r="B86" s="1" t="s">
        <v>25</v>
      </c>
      <c r="C86" s="4" t="s">
        <v>24</v>
      </c>
      <c r="D86" s="5" t="s">
        <v>23</v>
      </c>
      <c r="E86" s="5" t="s">
        <v>22</v>
      </c>
      <c r="F86" s="5" t="s">
        <v>21</v>
      </c>
      <c r="G86" s="5" t="s">
        <v>20</v>
      </c>
      <c r="H86" s="4" t="s">
        <v>19</v>
      </c>
      <c r="I86" s="4" t="s">
        <v>18</v>
      </c>
      <c r="J86" s="4" t="s">
        <v>17</v>
      </c>
      <c r="K86" s="4" t="s">
        <v>16</v>
      </c>
      <c r="L86" s="4" t="s">
        <v>15</v>
      </c>
      <c r="M86" s="4" t="s">
        <v>14</v>
      </c>
      <c r="N86" s="4" t="s">
        <v>13</v>
      </c>
      <c r="O86" s="4" t="s">
        <v>12</v>
      </c>
      <c r="P86" s="4" t="s">
        <v>11</v>
      </c>
      <c r="Q86" s="4" t="s">
        <v>10</v>
      </c>
      <c r="R86" s="4" t="s">
        <v>9</v>
      </c>
      <c r="S86" s="4" t="s">
        <v>8</v>
      </c>
      <c r="T86" s="4"/>
      <c r="U86" s="3"/>
      <c r="V86" s="3"/>
    </row>
    <row r="87" spans="1:22">
      <c r="B87" s="1">
        <v>0</v>
      </c>
      <c r="C87" s="1">
        <f>STDEV(((D8/D25)*100),((G8/G25)*100),((J8/J25)*100))</f>
        <v>0.53848040056332114</v>
      </c>
      <c r="D87" s="1">
        <f>STDEV(((D9/D25)*100),((G9/G25)*100),((J9/J25)*100))</f>
        <v>0.53848040056332258</v>
      </c>
      <c r="E87" s="1">
        <f>STDEV(((D10/D25)*100),((G10/G25)*100),((J10/J25)*100))</f>
        <v>0</v>
      </c>
      <c r="F87" s="1">
        <f>STDEV(((D11/D25)*100),((G11/G25)*100),((J11/J25)*100))</f>
        <v>0</v>
      </c>
      <c r="G87" s="1">
        <f>STDEV((($D12/$D25)*100),(($G12/$G25)*100),(($J12/$J25)*100))</f>
        <v>0</v>
      </c>
      <c r="H87" s="1">
        <f>STDEV((($D13/$D25)*100),(($G13/$G25)*100),(($J13/$J25)*100))</f>
        <v>0</v>
      </c>
      <c r="I87" s="1">
        <f>STDEV((($D14/$D25)*100),(($G14/$G25)*100),(($J14/$J25)*100))</f>
        <v>0</v>
      </c>
      <c r="J87" s="1">
        <f>STDEV((($D15/$D25)*100),(($G15/$G25)*100),(($J15/$J25)*100))</f>
        <v>0</v>
      </c>
      <c r="K87" s="1">
        <f>STDEV((($D16/$D25)*100),(($G16/$G25)*100),(($J16/$J25)*100))</f>
        <v>0</v>
      </c>
      <c r="L87" s="1">
        <f>STDEV((($D17/$D25)*100),(($G17/$G25)*100),(($J17/$J25)*100))</f>
        <v>0</v>
      </c>
      <c r="M87" s="1">
        <f>STDEV((($D18/$D25)*100),(($G18/$G25)*100),(($J18/$J25)*100))</f>
        <v>0</v>
      </c>
      <c r="N87" s="1">
        <f>STDEV((($D19/$D25)*100),(($G19/$G25)*100),(($J19/$J25)*100))</f>
        <v>0</v>
      </c>
      <c r="O87" s="1">
        <f>STDEV((($D20/$D25)*100),(($G20/$G25)*100),(($J20/$J25)*100))</f>
        <v>0</v>
      </c>
      <c r="P87" s="1">
        <f>STDEV((($D21/$D25)*100),(($G21/$G25)*100),(($J21/$J25)*100))</f>
        <v>0</v>
      </c>
      <c r="Q87" s="1">
        <f>STDEV((($D22/$D25)*100),(($G22/$G25)*100),(($J22/$J25)*100))</f>
        <v>0</v>
      </c>
      <c r="R87" s="1">
        <f>STDEV((($D23/$D25)*100),(($G23/$G25)*100),(($J23/$J25)*100))</f>
        <v>0</v>
      </c>
      <c r="S87" s="1">
        <f>STDEV((($D24/$D25)*100),(($G24/$G25)*100),(($J24/$J25)*100))</f>
        <v>0</v>
      </c>
      <c r="T87" s="3"/>
      <c r="U87" s="3"/>
      <c r="V87" s="3"/>
    </row>
    <row r="88" spans="1:22">
      <c r="B88" s="1">
        <v>5</v>
      </c>
      <c r="C88" s="1">
        <f>STDEV(((M8/M25)*100),((P8/P25)*100),((S8/S25)*100))</f>
        <v>0.48222503482106649</v>
      </c>
      <c r="D88" s="1">
        <f>STDEV(((M9/M25)*100),((P9/P25)*100),((S9/S25)*100))</f>
        <v>0.48222503482106971</v>
      </c>
      <c r="E88" s="1">
        <f>STDEV(((M10/M25)*100),((P10/P25)*100),((S10/S25)*100))</f>
        <v>0</v>
      </c>
      <c r="F88" s="1">
        <f>STDEV(((M11/M25)*100),((P11/P25)*100),((S11/S25)*100))</f>
        <v>0</v>
      </c>
      <c r="G88" s="1">
        <f>STDEV((($M12/$M25)*100),(($P12/$P25)*100),(($S12/$S25)*100))</f>
        <v>0</v>
      </c>
      <c r="H88" s="1">
        <f>STDEV((($M13/$M25)*100),(($P13/$P25)*100),(($S13/$S25)*100))</f>
        <v>0</v>
      </c>
      <c r="I88" s="1">
        <f>STDEV((($M14/$M25)*100),(($P14/$P25)*100),(($S14/$S25)*100))</f>
        <v>0</v>
      </c>
      <c r="J88" s="1">
        <f>STDEV((($M15/$M25)*100),(($P15/$P25)*100),(($S15/$S25)*100))</f>
        <v>0</v>
      </c>
      <c r="K88" s="1">
        <f>STDEV((($M16/$M25)*100),(($P16/$P25)*100),(($S16/$S25)*100))</f>
        <v>0</v>
      </c>
      <c r="L88" s="1">
        <f>STDEV((($M17/$M25)*100),(($P17/$P25)*100),(($S17/$S25)*100))</f>
        <v>0</v>
      </c>
      <c r="M88" s="1">
        <f>STDEV((($M18/$M25)*100),(($P18/$P25)*100),(($S18/$S25)*100))</f>
        <v>0</v>
      </c>
      <c r="N88" s="1">
        <f>STDEV((($M19/$M25)*100),(($P19/$P25)*100),(($S19/$S25)*100))</f>
        <v>0</v>
      </c>
      <c r="O88" s="1">
        <f>STDEV((($M20/$M25)*100),(($P20/$P25)*100),(($S20/$S25)*100))</f>
        <v>0</v>
      </c>
      <c r="P88" s="1">
        <f>STDEV((($M21/$M25)*100),(($P21/$P25)*100),(($S21/$S25)*100))</f>
        <v>0</v>
      </c>
      <c r="Q88" s="1">
        <f>STDEV((($M22/$M25)*100),(($P22/$P25)*100),(($S22/$S25)*100))</f>
        <v>0</v>
      </c>
      <c r="R88" s="1">
        <f>STDEV((($M23/$M25)*100),(($P23/$P25)*100),(($S23/$S25)*100))</f>
        <v>0</v>
      </c>
      <c r="S88" s="1">
        <f>STDEV((($M24/$M25)*100),(($P24/$P25)*100),(($S24/$S25)*100))</f>
        <v>0</v>
      </c>
      <c r="T88" s="3"/>
      <c r="U88" s="3"/>
      <c r="V88" s="3"/>
    </row>
    <row r="89" spans="1:22">
      <c r="B89" s="1">
        <v>15</v>
      </c>
      <c r="C89" s="1">
        <f>STDEV(((V8/V25)*100),((Y8/Y25)*100),((AB8/AB25)*100))</f>
        <v>1.1596828164935931</v>
      </c>
      <c r="D89" s="1">
        <f>STDEV(((V9/V25)*100),((Y9/Y25)*100),((AB9/AB25)*100))</f>
        <v>1.1596828164935966</v>
      </c>
      <c r="E89" s="1">
        <f>STDEV(((V10/V25)*100),((Y10/Y25)*100),((AB10/AB25)*100))</f>
        <v>0</v>
      </c>
      <c r="F89" s="1">
        <f>STDEV(((V11/V25)*100),((Y11/Y25)*100),((AB11/AB25)*100))</f>
        <v>0</v>
      </c>
      <c r="G89" s="1">
        <f>STDEV((($V12/$V25)*100),(($Y$12/$Y$25)*100),(($AB12/$AB25)*100))</f>
        <v>0</v>
      </c>
      <c r="H89" s="1">
        <f>STDEV((($V13/$V25)*100),(($Y$13/$Y$25)*100),(($AB13/$AB25)*100))</f>
        <v>0</v>
      </c>
      <c r="I89" s="1">
        <f>STDEV((($V14/$V25)*100),(($Y$14/$Y$25)*100),(($AB14/$AB25)*100))</f>
        <v>0</v>
      </c>
      <c r="J89" s="1">
        <f>STDEV((($V15/$V25)*100),(($Y$15/$Y$25)*100),(($AB15/$AB25)*100))</f>
        <v>0</v>
      </c>
      <c r="K89" s="1">
        <f>STDEV((($V16/$V25)*100),(($Y$16/$Y$25)*100),(($AB16/$AB25)*100))</f>
        <v>0</v>
      </c>
      <c r="L89" s="1">
        <f>STDEV((($V17/$V25)*100),(($Y$17/$Y$25)*100),(($AB17/$AB25)*100))</f>
        <v>0</v>
      </c>
      <c r="M89" s="1">
        <f>STDEV((($V18/$V25)*100),(($Y$18/$Y$25)*100),(($AB18/$AB25)*100))</f>
        <v>0</v>
      </c>
      <c r="N89" s="1">
        <f>STDEV((($V19/$V25)*100),(($Y$19/$Y$25)*100),(($AB19/$AB25)*100))</f>
        <v>0</v>
      </c>
      <c r="O89" s="1">
        <f>STDEV((($V20/$V25)*100),(($Y$20/$Y$25)*100),(($AB20/$AB25)*100))</f>
        <v>0</v>
      </c>
      <c r="P89" s="1">
        <f>STDEV((($V21/$V25)*100),(($Y$21/$Y$25)*100),(($AB21/$AB25)*100))</f>
        <v>0</v>
      </c>
      <c r="Q89" s="1">
        <f>STDEV((($V22/$V25)*100),(($Y$22/$Y$25)*100),(($AB22/$AB25)*100))</f>
        <v>0</v>
      </c>
      <c r="R89" s="1">
        <f>STDEV((($V23/$V25)*100),(($Y$23/$Y$25)*100),(($AB23/$AB25)*100))</f>
        <v>0</v>
      </c>
      <c r="S89" s="1">
        <f>STDEV((($V24/$V25)*100),(($Y$24/$Y$25)*100),(($AB24/$AB25)*100))</f>
        <v>0</v>
      </c>
      <c r="T89" s="3"/>
      <c r="U89" s="3"/>
      <c r="V89" s="3"/>
    </row>
    <row r="90" spans="1:22">
      <c r="B90" s="1">
        <v>30</v>
      </c>
      <c r="C90" s="1">
        <f>STDEV(((AE8/AE25)*100),((AH8/AH25)*100),((AK8/AK25)*100))</f>
        <v>0.20716293917664438</v>
      </c>
      <c r="D90" s="1">
        <f>STDEV(((AE9/AE25)*100),((AH9/AH25)*100),((AK9/AK25)*100))</f>
        <v>0.20716293917665229</v>
      </c>
      <c r="E90" s="1">
        <f>STDEV(((AE10/AE25)*100),((AH10/AH25)*100),((AK10/AK25)*100))</f>
        <v>0</v>
      </c>
      <c r="F90" s="1">
        <f>STDEV(((AE11/AE25)*100),((AH11/AH25)*100),((AK11/AK25)*100))</f>
        <v>0</v>
      </c>
      <c r="G90" s="1">
        <f>STDEV((($AE12/$AE25)*100),(($AH12/$AH25)*100),(($AK12/$AK25)*100))</f>
        <v>0</v>
      </c>
      <c r="H90" s="1">
        <f>STDEV((($AE13/$AE25)*100),(($AH13/$AH25)*100),(($AK13/$AK25)*100))</f>
        <v>0</v>
      </c>
      <c r="I90" s="1">
        <f>STDEV((($AE14/$AE25)*100),(($AH14/$AH25)*100),(($AK14/$AK25)*100))</f>
        <v>0</v>
      </c>
      <c r="J90" s="1">
        <f>STDEV((($AE15/$AE25)*100),(($AH15/$AH25)*100),(($AK15/$AK25)*100))</f>
        <v>0</v>
      </c>
      <c r="K90" s="1">
        <f>STDEV((($AE16/$AE25)*100),(($AH16/$AH25)*100),(($AK16/$AK25)*100))</f>
        <v>0</v>
      </c>
      <c r="L90" s="1">
        <f>STDEV((($AE17/$AE25)*100),(($AH17/$AH25)*100),(($AK17/$AK25)*100))</f>
        <v>0</v>
      </c>
      <c r="M90" s="1">
        <f>STDEV((($AE18/$AE25)*100),(($AH18/$AH25)*100),(($AK18/$AK25)*100))</f>
        <v>0</v>
      </c>
      <c r="N90" s="1">
        <f>STDEV((($AE19/$AE25)*100),(($AH19/$AH25)*100),(($AK19/$AK25)*100))</f>
        <v>0</v>
      </c>
      <c r="O90" s="1">
        <f>STDEV((($AE20/$AE25)*100),(($AH20/$AH25)*100),(($AK20/$AK25)*100))</f>
        <v>0</v>
      </c>
      <c r="P90" s="1">
        <f>STDEV((($AE21/$AE25)*100),(($AH21/$AH25)*100),(($AK21/$AK25)*100))</f>
        <v>0</v>
      </c>
      <c r="Q90" s="1">
        <f>STDEV((($AE22/$AE25)*100),(($AH22/$AH25)*100),(($AK22/$AK25)*100))</f>
        <v>0</v>
      </c>
      <c r="R90" s="1">
        <f>STDEV((($AE23/$AE25)*100),(($AH23/$AH25)*100),(($AK23/$AK25)*100))</f>
        <v>0</v>
      </c>
      <c r="S90" s="1">
        <f>STDEV((($AE24/$AE25)*100),(($AH24/$AH25)*100),(($AK24/$AK25)*100))</f>
        <v>0</v>
      </c>
      <c r="T90" s="3"/>
      <c r="U90" s="3"/>
      <c r="V90" s="3"/>
    </row>
    <row r="91" spans="1:22">
      <c r="B91" s="1">
        <v>60</v>
      </c>
      <c r="C91" s="1">
        <f>STDEV(((AN8/AN25)*100),((AQ8/AQ25)*100),((AT8/AT25)*100))</f>
        <v>1.4676402998885894</v>
      </c>
      <c r="D91" s="1">
        <f>STDEV(((AN9/AN25)*100),((AQ9/AQ25)*100),((AT9/AT25)*100))</f>
        <v>1.4676402998885854</v>
      </c>
      <c r="E91" s="1">
        <f>STDEV(((AN10/AN25)*100),((AQ10/AQ25)*100),((AT10/AT25)*100))</f>
        <v>0</v>
      </c>
      <c r="F91" s="1">
        <f>STDEV(((AN11/AN25)*100),((AQ11/AQ25)*100),((AT11/AT25)*100))</f>
        <v>0</v>
      </c>
      <c r="G91" s="1">
        <f>STDEV((($AN12/$AN25)*100),(($AQ12/$AQ25)*100),(($AT12/$AT25)*100))</f>
        <v>0</v>
      </c>
      <c r="H91" s="1">
        <f>STDEV((($AN13/$AN25)*100),(($AQ13/$AQ25)*100),(($AT13/$AT25)*100))</f>
        <v>0</v>
      </c>
      <c r="I91" s="1">
        <f>STDEV((($AN14/$AN25)*100),(($AQ14/$AQ25)*100),(($AT14/$AT25)*100))</f>
        <v>0</v>
      </c>
      <c r="J91" s="1">
        <f>STDEV((($AN15/$AN25)*100),(($AQ15/$AQ25)*100),(($AT15/$AT25)*100))</f>
        <v>0</v>
      </c>
      <c r="K91" s="1">
        <f>STDEV((($AN16/$AN25)*100),(($AQ16/$AQ25)*100),(($AT16/$AT25)*100))</f>
        <v>0</v>
      </c>
      <c r="L91" s="1">
        <f>STDEV((($AN17/$AN25)*100),(($AQ17/$AQ25)*100),(($AT17/$AT25)*100))</f>
        <v>0</v>
      </c>
      <c r="M91" s="1">
        <f>STDEV((($AN18/$AN25)*100),(($AQ18/$AQ25)*100),(($AT18/$AT25)*100))</f>
        <v>0</v>
      </c>
      <c r="N91" s="1">
        <f>STDEV((($AN19/$AN25)*100),(($AQ19/$AQ25)*100),(($AT19/$AT25)*100))</f>
        <v>0</v>
      </c>
      <c r="O91" s="1">
        <f>STDEV((($AN20/$AN25)*100),(($AQ20/$AQ25)*100),(($AT20/$AT25)*100))</f>
        <v>0</v>
      </c>
      <c r="P91" s="1">
        <f>STDEV((($AN21/$AN25)*100),(($AQ21/$AQ25)*100),(($AT21/$AT25)*100))</f>
        <v>0</v>
      </c>
      <c r="Q91" s="1">
        <f>STDEV((($AN22/$AN25)*100),(($AQ22/$AQ25)*100),(($AT22/$AT25)*100))</f>
        <v>0</v>
      </c>
      <c r="R91" s="1">
        <f>STDEV((($AN23/$AN25)*100),(($AQ23/$AQ25)*100),(($AT23/$AT25)*100))</f>
        <v>0</v>
      </c>
      <c r="S91" s="1">
        <f>STDEV((($AN24/$AN25)*100),(($AQ24/$AQ25)*100),(($AT24/$AT25)*100))</f>
        <v>0</v>
      </c>
      <c r="T91" s="3"/>
      <c r="U91" s="3"/>
      <c r="V91" s="3"/>
    </row>
    <row r="92" spans="1:22">
      <c r="B92" s="1">
        <v>120</v>
      </c>
      <c r="C92" s="1">
        <f>STDEV(((AW8/AW25)*100),((AZ8/AZ25)*100),((BC8/BC25)*100))</f>
        <v>1.2298456868142118</v>
      </c>
      <c r="D92" s="1">
        <f>STDEV(((AW9/AW25)*100),((AZ9/AZ25)*100),((BC9/BC25)*100))</f>
        <v>1.2298456868142087</v>
      </c>
      <c r="E92" s="1">
        <f>STDEV(((AW10/AW25)*100),((AZ10/AZ25)*100),((BC10/BC25)*100))</f>
        <v>0</v>
      </c>
      <c r="F92" s="1">
        <f>STDEV(((AW11/AW25)*100),((AZ11/AZ25)*100),((BC11/BC25)*100))</f>
        <v>0</v>
      </c>
      <c r="G92" s="1">
        <f>STDEV((($AW12/$AW25)*100),(($AZ12/$AZ25)*100),(($BC12/$BC25)*100))</f>
        <v>0</v>
      </c>
      <c r="H92" s="1">
        <f>STDEV((($AW13/$AW25)*100),(($AZ13/$AZ25)*100),(($BC13/$BC25)*100))</f>
        <v>0</v>
      </c>
      <c r="I92" s="1">
        <f>STDEV((($AW14/$AW25)*100),(($AZ14/$AZ25)*100),(($BC14/$BC25)*100))</f>
        <v>0</v>
      </c>
      <c r="J92" s="1">
        <f>STDEV((($AW15/$AW25)*100),(($AZ15/$AZ25)*100),(($BC15/$BC25)*100))</f>
        <v>0</v>
      </c>
      <c r="K92" s="1">
        <f>STDEV((($AW16/$AW25)*100),(($AZ16/$AZ25)*100),(($BC16/$BC25)*100))</f>
        <v>0</v>
      </c>
      <c r="L92" s="1">
        <f>STDEV((($AW17/$AW25)*100),(($AZ17/$AZ25)*100),(($BC17/$BC25)*100))</f>
        <v>0</v>
      </c>
      <c r="M92" s="1">
        <f>STDEV((($AW18/$AW25)*100),(($AZ18/$AZ25)*100),(($BC18/$BC25)*100))</f>
        <v>0</v>
      </c>
      <c r="N92" s="1">
        <f>STDEV((($AW19/$AW25)*100),(($AZ19/$AZ25)*100),(($BC19/$BC25)*100))</f>
        <v>0</v>
      </c>
      <c r="O92" s="1">
        <f>STDEV((($AW20/$AW25)*100),(($AZ20/$AZ25)*100),(($BC20/$BC25)*100))</f>
        <v>0</v>
      </c>
      <c r="P92" s="1">
        <f>STDEV((($AW21/$AW25)*100),(($AZ21/$AZ25)*100),(($BC21/$BC25)*100))</f>
        <v>0</v>
      </c>
      <c r="Q92" s="1">
        <f>STDEV((($AW22/$AW25)*100),(($AZ22/$AZ25)*100),(($BC22/$BC25)*100))</f>
        <v>0</v>
      </c>
      <c r="R92" s="1">
        <f>STDEV((($AW23/$AW25)*100),(($AZ23/$AZ25)*100),(($BC23/$BC25)*100))</f>
        <v>0</v>
      </c>
      <c r="S92" s="1">
        <f>STDEV((($AW24/$AW25)*100),(($AZ24/$AZ25)*100),(($BC24/$BC25)*100))</f>
        <v>0</v>
      </c>
      <c r="T92" s="3"/>
      <c r="U92" s="3"/>
      <c r="V92" s="3"/>
    </row>
    <row r="93" spans="1:22"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spans="1:22">
      <c r="A94" s="1" t="s">
        <v>7</v>
      </c>
      <c r="B94" s="1" t="s">
        <v>6</v>
      </c>
      <c r="C94" s="3" t="s">
        <v>5</v>
      </c>
      <c r="D94" s="3" t="s">
        <v>4</v>
      </c>
      <c r="E94" s="3" t="s">
        <v>3</v>
      </c>
      <c r="F94" s="3" t="s">
        <v>2</v>
      </c>
    </row>
    <row r="95" spans="1:22">
      <c r="A95" s="1" t="s">
        <v>1</v>
      </c>
      <c r="B95" s="1">
        <f>(AVERAGE(M25,P25,S25)/AVERAGE(D25,G25,J25))</f>
        <v>1.2746825679329317</v>
      </c>
      <c r="C95" s="1">
        <f>(AVERAGE(V25,Y25,AB25)/AVERAGE(D25,G25,J25))</f>
        <v>1.3914418864516942</v>
      </c>
      <c r="D95" s="1">
        <f>(AVERAGE(AE25,AH25,AK25)/AVERAGE(D25,G25,J25))</f>
        <v>0.5734968419173061</v>
      </c>
      <c r="E95" s="1">
        <f>(AVERAGE(AN25,AQ25,AT25)/AVERAGE(D25,G25,J25))</f>
        <v>0.46744984023519948</v>
      </c>
      <c r="F95" s="2">
        <f>AVERAGE(AW25,AZ25,BC25)/AVERAGE(D25,G25,J25)</f>
        <v>0.32357150615445662</v>
      </c>
    </row>
    <row r="96" spans="1:22">
      <c r="A96" s="1" t="s">
        <v>0</v>
      </c>
      <c r="B96" s="1">
        <f>STDEV((M25/D25),(P25/G25),(S25/J25))</f>
        <v>0.66536033922970295</v>
      </c>
      <c r="C96" s="1">
        <f>STDEV((V25/D25),(Y25/G25),(AB25/J25))</f>
        <v>0.35522771100549794</v>
      </c>
      <c r="D96" s="1">
        <f>STDEV((AE25/D25),(AH25/G25),(AK25/J25))</f>
        <v>1.1968924239924295</v>
      </c>
      <c r="E96" s="1">
        <f>STDEV((AN25/D25),(AQ25/G25),(AT25/J25))</f>
        <v>0.30920062925201131</v>
      </c>
      <c r="F96" s="1">
        <f>STDEV((AW25/D25),(AZ25/G25),(BC25/J25))</f>
        <v>0.45861973659088351</v>
      </c>
    </row>
  </sheetData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96"/>
  <sheetViews>
    <sheetView workbookViewId="0">
      <pane ySplit="5" topLeftCell="A6" activePane="bottomLeft" state="frozen"/>
      <selection pane="bottomLeft" activeCell="B2" sqref="B2:BC2"/>
    </sheetView>
  </sheetViews>
  <sheetFormatPr baseColWidth="10" defaultColWidth="9.33203125" defaultRowHeight="14" x14ac:dyDescent="0"/>
  <cols>
    <col min="1" max="1" width="13.5" style="1" customWidth="1"/>
    <col min="2" max="2" width="9" style="1" bestFit="1" customWidth="1"/>
    <col min="3" max="5" width="9.6640625" style="1" bestFit="1" customWidth="1"/>
    <col min="6" max="6" width="8.6640625" style="1" bestFit="1" customWidth="1"/>
    <col min="7" max="8" width="8.1640625" style="1" bestFit="1" customWidth="1"/>
    <col min="9" max="9" width="8.6640625" style="1" bestFit="1" customWidth="1"/>
    <col min="10" max="11" width="8.1640625" style="1" bestFit="1" customWidth="1"/>
    <col min="12" max="12" width="8.6640625" style="1" bestFit="1" customWidth="1"/>
    <col min="13" max="14" width="8.1640625" style="1" bestFit="1" customWidth="1"/>
    <col min="15" max="15" width="8.6640625" style="1" bestFit="1" customWidth="1"/>
    <col min="16" max="17" width="8.1640625" style="1" bestFit="1" customWidth="1"/>
    <col min="18" max="18" width="8.6640625" style="1" bestFit="1" customWidth="1"/>
    <col min="19" max="19" width="8.1640625" style="1" bestFit="1" customWidth="1"/>
    <col min="20" max="20" width="8.5" style="1" bestFit="1" customWidth="1"/>
    <col min="21" max="21" width="9.6640625" style="1" bestFit="1" customWidth="1"/>
    <col min="22" max="23" width="8.5" style="1" bestFit="1" customWidth="1"/>
    <col min="24" max="24" width="9.6640625" style="1" bestFit="1" customWidth="1"/>
    <col min="25" max="26" width="8.5" style="1" bestFit="1" customWidth="1"/>
    <col min="27" max="27" width="9.6640625" style="1" bestFit="1" customWidth="1"/>
    <col min="28" max="29" width="8.5" style="1" bestFit="1" customWidth="1"/>
    <col min="30" max="30" width="9.6640625" style="1" bestFit="1" customWidth="1"/>
    <col min="31" max="32" width="8.5" style="1" bestFit="1" customWidth="1"/>
    <col min="33" max="33" width="9.6640625" style="1" bestFit="1" customWidth="1"/>
    <col min="34" max="35" width="8.5" style="1" bestFit="1" customWidth="1"/>
    <col min="36" max="36" width="9.6640625" style="1" bestFit="1" customWidth="1"/>
    <col min="37" max="38" width="8.5" style="1" bestFit="1" customWidth="1"/>
    <col min="39" max="39" width="9.6640625" style="1" bestFit="1" customWidth="1"/>
    <col min="40" max="41" width="8.5" style="1" bestFit="1" customWidth="1"/>
    <col min="42" max="42" width="9.6640625" style="1" bestFit="1" customWidth="1"/>
    <col min="43" max="44" width="8.5" style="1" bestFit="1" customWidth="1"/>
    <col min="45" max="45" width="9.6640625" style="1" bestFit="1" customWidth="1"/>
    <col min="46" max="46" width="8.5" style="1" bestFit="1" customWidth="1"/>
    <col min="47" max="47" width="9.33203125" style="1" bestFit="1" customWidth="1"/>
    <col min="48" max="48" width="10.5" style="1" bestFit="1" customWidth="1"/>
    <col min="49" max="49" width="9.5" style="1" bestFit="1" customWidth="1"/>
    <col min="50" max="50" width="9.33203125" style="1" bestFit="1" customWidth="1"/>
    <col min="51" max="51" width="10.5" style="1" bestFit="1" customWidth="1"/>
    <col min="52" max="52" width="9.5" style="1" bestFit="1" customWidth="1"/>
    <col min="53" max="53" width="9.33203125" style="1" bestFit="1" customWidth="1"/>
    <col min="54" max="54" width="10.5" style="1" bestFit="1" customWidth="1"/>
    <col min="55" max="55" width="9.5" style="1" bestFit="1" customWidth="1"/>
    <col min="56" max="16384" width="9.33203125" style="1"/>
  </cols>
  <sheetData>
    <row r="1" spans="1:66">
      <c r="A1" s="23" t="s">
        <v>91</v>
      </c>
      <c r="B1" s="9" t="s">
        <v>90</v>
      </c>
      <c r="C1" s="9" t="s">
        <v>89</v>
      </c>
      <c r="D1" s="23" t="s">
        <v>88</v>
      </c>
      <c r="E1" s="9" t="s">
        <v>87</v>
      </c>
      <c r="F1" s="9" t="s">
        <v>86</v>
      </c>
      <c r="G1" s="23" t="s">
        <v>85</v>
      </c>
      <c r="H1" s="9" t="s">
        <v>84</v>
      </c>
      <c r="I1" s="9" t="s">
        <v>83</v>
      </c>
      <c r="J1" s="23" t="s">
        <v>82</v>
      </c>
      <c r="K1" s="9" t="s">
        <v>81</v>
      </c>
      <c r="L1" s="9" t="s">
        <v>80</v>
      </c>
      <c r="M1" s="23" t="s">
        <v>79</v>
      </c>
      <c r="N1" s="9" t="s">
        <v>78</v>
      </c>
      <c r="O1" s="9" t="s">
        <v>77</v>
      </c>
      <c r="P1" s="23" t="s">
        <v>76</v>
      </c>
      <c r="Q1" s="9" t="s">
        <v>75</v>
      </c>
      <c r="R1" s="9" t="s">
        <v>74</v>
      </c>
      <c r="S1" s="23" t="s">
        <v>73</v>
      </c>
      <c r="T1" s="9" t="s">
        <v>72</v>
      </c>
      <c r="U1" s="9" t="s">
        <v>71</v>
      </c>
      <c r="V1" s="23" t="s">
        <v>70</v>
      </c>
      <c r="W1" s="9" t="s">
        <v>69</v>
      </c>
      <c r="X1" s="9" t="s">
        <v>68</v>
      </c>
      <c r="Y1" s="23" t="s">
        <v>67</v>
      </c>
      <c r="Z1" s="9" t="s">
        <v>66</v>
      </c>
      <c r="AA1" s="9" t="s">
        <v>65</v>
      </c>
      <c r="AB1" s="23" t="s">
        <v>64</v>
      </c>
      <c r="AC1" s="9" t="s">
        <v>63</v>
      </c>
      <c r="AD1" s="9" t="s">
        <v>62</v>
      </c>
      <c r="AE1" s="23" t="s">
        <v>61</v>
      </c>
      <c r="AF1" s="9" t="s">
        <v>60</v>
      </c>
      <c r="AG1" s="9" t="s">
        <v>59</v>
      </c>
      <c r="AH1" s="23" t="s">
        <v>58</v>
      </c>
      <c r="AI1" s="9" t="s">
        <v>57</v>
      </c>
      <c r="AJ1" s="9" t="s">
        <v>56</v>
      </c>
      <c r="AK1" s="23" t="s">
        <v>55</v>
      </c>
      <c r="AL1" s="9" t="s">
        <v>54</v>
      </c>
      <c r="AM1" s="9" t="s">
        <v>53</v>
      </c>
      <c r="AN1" s="23" t="s">
        <v>52</v>
      </c>
      <c r="AO1" s="9" t="s">
        <v>51</v>
      </c>
      <c r="AP1" s="9" t="s">
        <v>50</v>
      </c>
      <c r="AQ1" s="23" t="s">
        <v>49</v>
      </c>
      <c r="AR1" s="9" t="s">
        <v>48</v>
      </c>
      <c r="AS1" s="9" t="s">
        <v>47</v>
      </c>
      <c r="AT1" s="23" t="s">
        <v>46</v>
      </c>
      <c r="AU1" s="9" t="s">
        <v>45</v>
      </c>
      <c r="AV1" s="9" t="s">
        <v>44</v>
      </c>
      <c r="AW1" s="23" t="s">
        <v>43</v>
      </c>
      <c r="AX1" s="9" t="s">
        <v>42</v>
      </c>
      <c r="AY1" s="9" t="s">
        <v>41</v>
      </c>
      <c r="AZ1" s="23" t="s">
        <v>40</v>
      </c>
      <c r="BA1" s="9" t="s">
        <v>39</v>
      </c>
      <c r="BB1" s="9" t="s">
        <v>38</v>
      </c>
      <c r="BC1" s="23" t="s">
        <v>37</v>
      </c>
    </row>
    <row r="2" spans="1:66">
      <c r="A2" s="23" t="s">
        <v>36</v>
      </c>
      <c r="B2" s="9" t="s">
        <v>94</v>
      </c>
      <c r="C2" s="9" t="s">
        <v>94</v>
      </c>
      <c r="D2" s="9" t="s">
        <v>94</v>
      </c>
      <c r="E2" s="9" t="s">
        <v>94</v>
      </c>
      <c r="F2" s="9" t="s">
        <v>94</v>
      </c>
      <c r="G2" s="9" t="s">
        <v>94</v>
      </c>
      <c r="H2" s="9" t="s">
        <v>94</v>
      </c>
      <c r="I2" s="9" t="s">
        <v>94</v>
      </c>
      <c r="J2" s="9" t="s">
        <v>94</v>
      </c>
      <c r="K2" s="9" t="s">
        <v>94</v>
      </c>
      <c r="L2" s="9" t="s">
        <v>94</v>
      </c>
      <c r="M2" s="9" t="s">
        <v>94</v>
      </c>
      <c r="N2" s="9" t="s">
        <v>94</v>
      </c>
      <c r="O2" s="9" t="s">
        <v>94</v>
      </c>
      <c r="P2" s="9" t="s">
        <v>94</v>
      </c>
      <c r="Q2" s="9" t="s">
        <v>94</v>
      </c>
      <c r="R2" s="9" t="s">
        <v>94</v>
      </c>
      <c r="S2" s="9" t="s">
        <v>94</v>
      </c>
      <c r="T2" s="9" t="s">
        <v>94</v>
      </c>
      <c r="U2" s="9" t="s">
        <v>94</v>
      </c>
      <c r="V2" s="9" t="s">
        <v>94</v>
      </c>
      <c r="W2" s="9" t="s">
        <v>94</v>
      </c>
      <c r="X2" s="9" t="s">
        <v>94</v>
      </c>
      <c r="Y2" s="9" t="s">
        <v>94</v>
      </c>
      <c r="Z2" s="9" t="s">
        <v>94</v>
      </c>
      <c r="AA2" s="9" t="s">
        <v>94</v>
      </c>
      <c r="AB2" s="9" t="s">
        <v>94</v>
      </c>
      <c r="AC2" s="9" t="s">
        <v>94</v>
      </c>
      <c r="AD2" s="9" t="s">
        <v>94</v>
      </c>
      <c r="AE2" s="9" t="s">
        <v>94</v>
      </c>
      <c r="AF2" s="9" t="s">
        <v>94</v>
      </c>
      <c r="AG2" s="9" t="s">
        <v>94</v>
      </c>
      <c r="AH2" s="9" t="s">
        <v>94</v>
      </c>
      <c r="AI2" s="9" t="s">
        <v>94</v>
      </c>
      <c r="AJ2" s="9" t="s">
        <v>94</v>
      </c>
      <c r="AK2" s="9" t="s">
        <v>94</v>
      </c>
      <c r="AL2" s="9" t="s">
        <v>94</v>
      </c>
      <c r="AM2" s="9" t="s">
        <v>94</v>
      </c>
      <c r="AN2" s="9" t="s">
        <v>94</v>
      </c>
      <c r="AO2" s="9" t="s">
        <v>94</v>
      </c>
      <c r="AP2" s="9" t="s">
        <v>94</v>
      </c>
      <c r="AQ2" s="9" t="s">
        <v>94</v>
      </c>
      <c r="AR2" s="9" t="s">
        <v>94</v>
      </c>
      <c r="AS2" s="9" t="s">
        <v>94</v>
      </c>
      <c r="AT2" s="9" t="s">
        <v>94</v>
      </c>
      <c r="AU2" s="9" t="s">
        <v>94</v>
      </c>
      <c r="AV2" s="9" t="s">
        <v>94</v>
      </c>
      <c r="AW2" s="9" t="s">
        <v>94</v>
      </c>
      <c r="AX2" s="9" t="s">
        <v>94</v>
      </c>
      <c r="AY2" s="9" t="s">
        <v>94</v>
      </c>
      <c r="AZ2" s="9" t="s">
        <v>94</v>
      </c>
      <c r="BA2" s="9" t="s">
        <v>94</v>
      </c>
      <c r="BB2" s="9" t="s">
        <v>94</v>
      </c>
      <c r="BC2" s="9" t="s">
        <v>94</v>
      </c>
    </row>
    <row r="3" spans="1:66">
      <c r="A3" s="23" t="s">
        <v>34</v>
      </c>
      <c r="B3" s="9">
        <v>1</v>
      </c>
      <c r="C3" s="9">
        <v>1</v>
      </c>
      <c r="D3" s="23">
        <v>1</v>
      </c>
      <c r="E3" s="9">
        <v>2</v>
      </c>
      <c r="F3" s="9">
        <v>2</v>
      </c>
      <c r="G3" s="23">
        <v>2</v>
      </c>
      <c r="H3" s="9">
        <v>3</v>
      </c>
      <c r="I3" s="9">
        <v>3</v>
      </c>
      <c r="J3" s="23">
        <v>3</v>
      </c>
      <c r="K3" s="9">
        <v>1</v>
      </c>
      <c r="L3" s="9">
        <v>1</v>
      </c>
      <c r="M3" s="23">
        <v>1</v>
      </c>
      <c r="N3" s="9">
        <v>2</v>
      </c>
      <c r="O3" s="9">
        <v>2</v>
      </c>
      <c r="P3" s="23">
        <v>2</v>
      </c>
      <c r="Q3" s="9">
        <v>3</v>
      </c>
      <c r="R3" s="9">
        <v>3</v>
      </c>
      <c r="S3" s="23">
        <v>3</v>
      </c>
      <c r="T3" s="9">
        <v>1</v>
      </c>
      <c r="U3" s="9">
        <v>1</v>
      </c>
      <c r="V3" s="23">
        <v>1</v>
      </c>
      <c r="W3" s="9">
        <v>2</v>
      </c>
      <c r="X3" s="9">
        <v>2</v>
      </c>
      <c r="Y3" s="23">
        <v>2</v>
      </c>
      <c r="Z3" s="9">
        <v>3</v>
      </c>
      <c r="AA3" s="9">
        <v>3</v>
      </c>
      <c r="AB3" s="23">
        <v>3</v>
      </c>
      <c r="AC3" s="9">
        <v>1</v>
      </c>
      <c r="AD3" s="9">
        <v>1</v>
      </c>
      <c r="AE3" s="23">
        <v>1</v>
      </c>
      <c r="AF3" s="9">
        <v>2</v>
      </c>
      <c r="AG3" s="9">
        <v>2</v>
      </c>
      <c r="AH3" s="23">
        <v>2</v>
      </c>
      <c r="AI3" s="9">
        <v>3</v>
      </c>
      <c r="AJ3" s="9">
        <v>3</v>
      </c>
      <c r="AK3" s="23">
        <v>3</v>
      </c>
      <c r="AL3" s="9">
        <v>1</v>
      </c>
      <c r="AM3" s="9">
        <v>1</v>
      </c>
      <c r="AN3" s="23">
        <v>1</v>
      </c>
      <c r="AO3" s="9">
        <v>2</v>
      </c>
      <c r="AP3" s="9">
        <v>2</v>
      </c>
      <c r="AQ3" s="23">
        <v>2</v>
      </c>
      <c r="AR3" s="9">
        <v>3</v>
      </c>
      <c r="AS3" s="9">
        <v>3</v>
      </c>
      <c r="AT3" s="23">
        <v>3</v>
      </c>
      <c r="AU3" s="9">
        <v>1</v>
      </c>
      <c r="AV3" s="9">
        <v>1</v>
      </c>
      <c r="AW3" s="23">
        <v>1</v>
      </c>
      <c r="AX3" s="9">
        <v>2</v>
      </c>
      <c r="AY3" s="9">
        <v>2</v>
      </c>
      <c r="AZ3" s="23">
        <v>2</v>
      </c>
      <c r="BA3" s="9">
        <v>3</v>
      </c>
      <c r="BB3" s="9">
        <v>3</v>
      </c>
      <c r="BC3" s="23">
        <v>3</v>
      </c>
    </row>
    <row r="4" spans="1:66">
      <c r="A4" s="23" t="s">
        <v>25</v>
      </c>
      <c r="B4" s="9">
        <v>0</v>
      </c>
      <c r="C4" s="9">
        <v>0</v>
      </c>
      <c r="D4" s="23">
        <v>0</v>
      </c>
      <c r="E4" s="9">
        <v>0</v>
      </c>
      <c r="F4" s="9">
        <v>0</v>
      </c>
      <c r="G4" s="23">
        <v>0</v>
      </c>
      <c r="H4" s="9">
        <v>0</v>
      </c>
      <c r="I4" s="9">
        <v>0</v>
      </c>
      <c r="J4" s="23">
        <v>0</v>
      </c>
      <c r="K4" s="9">
        <v>5</v>
      </c>
      <c r="L4" s="9">
        <v>5</v>
      </c>
      <c r="M4" s="23">
        <v>5</v>
      </c>
      <c r="N4" s="9">
        <v>5</v>
      </c>
      <c r="O4" s="9">
        <v>5</v>
      </c>
      <c r="P4" s="23">
        <v>5</v>
      </c>
      <c r="Q4" s="9">
        <v>5</v>
      </c>
      <c r="R4" s="9">
        <v>5</v>
      </c>
      <c r="S4" s="23">
        <v>5</v>
      </c>
      <c r="T4" s="9">
        <v>15</v>
      </c>
      <c r="U4" s="9">
        <v>15</v>
      </c>
      <c r="V4" s="23">
        <v>15</v>
      </c>
      <c r="W4" s="9">
        <v>15</v>
      </c>
      <c r="X4" s="9">
        <v>15</v>
      </c>
      <c r="Y4" s="23">
        <v>15</v>
      </c>
      <c r="Z4" s="9">
        <v>15</v>
      </c>
      <c r="AA4" s="9">
        <v>15</v>
      </c>
      <c r="AB4" s="23">
        <v>15</v>
      </c>
      <c r="AC4" s="9">
        <v>30</v>
      </c>
      <c r="AD4" s="9">
        <v>30</v>
      </c>
      <c r="AE4" s="23">
        <v>30</v>
      </c>
      <c r="AF4" s="9">
        <v>30</v>
      </c>
      <c r="AG4" s="9">
        <v>30</v>
      </c>
      <c r="AH4" s="23">
        <v>30</v>
      </c>
      <c r="AI4" s="9">
        <v>30</v>
      </c>
      <c r="AJ4" s="9">
        <v>30</v>
      </c>
      <c r="AK4" s="23">
        <v>30</v>
      </c>
      <c r="AL4" s="9">
        <v>60</v>
      </c>
      <c r="AM4" s="9">
        <v>60</v>
      </c>
      <c r="AN4" s="23">
        <v>60</v>
      </c>
      <c r="AO4" s="9">
        <v>60</v>
      </c>
      <c r="AP4" s="9">
        <v>60</v>
      </c>
      <c r="AQ4" s="23">
        <v>60</v>
      </c>
      <c r="AR4" s="9">
        <v>60</v>
      </c>
      <c r="AS4" s="9">
        <v>60</v>
      </c>
      <c r="AT4" s="23">
        <v>60</v>
      </c>
      <c r="AU4" s="9">
        <v>120</v>
      </c>
      <c r="AV4" s="9">
        <v>120</v>
      </c>
      <c r="AW4" s="23">
        <v>120</v>
      </c>
      <c r="AX4" s="9">
        <v>120</v>
      </c>
      <c r="AY4" s="9">
        <v>120</v>
      </c>
      <c r="AZ4" s="23">
        <v>120</v>
      </c>
      <c r="BA4" s="9">
        <v>120</v>
      </c>
      <c r="BB4" s="9">
        <v>120</v>
      </c>
      <c r="BC4" s="23">
        <v>120</v>
      </c>
    </row>
    <row r="5" spans="1:66">
      <c r="A5" s="20" t="s">
        <v>33</v>
      </c>
      <c r="B5" s="22" t="s">
        <v>31</v>
      </c>
      <c r="C5" s="21" t="s">
        <v>29</v>
      </c>
      <c r="D5" s="20" t="s">
        <v>28</v>
      </c>
      <c r="E5" s="21" t="s">
        <v>31</v>
      </c>
      <c r="F5" s="21" t="s">
        <v>29</v>
      </c>
      <c r="G5" s="20" t="s">
        <v>28</v>
      </c>
      <c r="H5" s="21" t="s">
        <v>31</v>
      </c>
      <c r="I5" s="21" t="s">
        <v>29</v>
      </c>
      <c r="J5" s="20" t="s">
        <v>28</v>
      </c>
      <c r="K5" s="21" t="s">
        <v>31</v>
      </c>
      <c r="L5" s="21" t="s">
        <v>29</v>
      </c>
      <c r="M5" s="20" t="s">
        <v>28</v>
      </c>
      <c r="N5" s="21" t="s">
        <v>31</v>
      </c>
      <c r="O5" s="21" t="s">
        <v>29</v>
      </c>
      <c r="P5" s="20" t="s">
        <v>28</v>
      </c>
      <c r="Q5" s="21" t="s">
        <v>31</v>
      </c>
      <c r="R5" s="21" t="s">
        <v>29</v>
      </c>
      <c r="S5" s="20" t="s">
        <v>28</v>
      </c>
      <c r="T5" s="21" t="s">
        <v>31</v>
      </c>
      <c r="U5" s="21" t="s">
        <v>29</v>
      </c>
      <c r="V5" s="20" t="s">
        <v>28</v>
      </c>
      <c r="W5" s="21" t="s">
        <v>31</v>
      </c>
      <c r="X5" s="21" t="s">
        <v>29</v>
      </c>
      <c r="Y5" s="20" t="s">
        <v>28</v>
      </c>
      <c r="Z5" s="21" t="s">
        <v>31</v>
      </c>
      <c r="AA5" s="21" t="s">
        <v>29</v>
      </c>
      <c r="AB5" s="20" t="s">
        <v>28</v>
      </c>
      <c r="AC5" s="21" t="s">
        <v>31</v>
      </c>
      <c r="AD5" s="21" t="s">
        <v>29</v>
      </c>
      <c r="AE5" s="20" t="s">
        <v>28</v>
      </c>
      <c r="AF5" s="21" t="s">
        <v>31</v>
      </c>
      <c r="AG5" s="21" t="s">
        <v>29</v>
      </c>
      <c r="AH5" s="20" t="s">
        <v>28</v>
      </c>
      <c r="AI5" s="21" t="s">
        <v>31</v>
      </c>
      <c r="AJ5" s="21" t="s">
        <v>29</v>
      </c>
      <c r="AK5" s="20" t="s">
        <v>28</v>
      </c>
      <c r="AL5" s="21" t="s">
        <v>31</v>
      </c>
      <c r="AM5" s="21" t="s">
        <v>29</v>
      </c>
      <c r="AN5" s="20" t="s">
        <v>28</v>
      </c>
      <c r="AO5" s="21" t="s">
        <v>31</v>
      </c>
      <c r="AP5" s="21" t="s">
        <v>29</v>
      </c>
      <c r="AQ5" s="20" t="s">
        <v>28</v>
      </c>
      <c r="AR5" s="21" t="s">
        <v>31</v>
      </c>
      <c r="AS5" s="21" t="s">
        <v>29</v>
      </c>
      <c r="AT5" s="20" t="s">
        <v>28</v>
      </c>
      <c r="AU5" s="21" t="s">
        <v>31</v>
      </c>
      <c r="AV5" s="21" t="s">
        <v>29</v>
      </c>
      <c r="AW5" s="20" t="s">
        <v>28</v>
      </c>
      <c r="AX5" s="21" t="s">
        <v>31</v>
      </c>
      <c r="AY5" s="21" t="s">
        <v>29</v>
      </c>
      <c r="AZ5" s="20" t="s">
        <v>28</v>
      </c>
      <c r="BA5" s="21" t="s">
        <v>31</v>
      </c>
      <c r="BB5" s="21" t="s">
        <v>29</v>
      </c>
      <c r="BC5" s="20" t="s">
        <v>28</v>
      </c>
    </row>
    <row r="6" spans="1:66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spans="1:66" s="18" customFormat="1">
      <c r="AF7" s="19"/>
      <c r="AG7" s="2"/>
    </row>
    <row r="8" spans="1:66" s="8" customFormat="1">
      <c r="A8" s="13" t="s">
        <v>24</v>
      </c>
      <c r="B8">
        <v>27241.85</v>
      </c>
      <c r="C8">
        <v>0</v>
      </c>
      <c r="D8">
        <v>0</v>
      </c>
      <c r="E8">
        <v>40782.57</v>
      </c>
      <c r="F8">
        <v>0</v>
      </c>
      <c r="G8">
        <v>722.09360000000004</v>
      </c>
      <c r="H8">
        <v>25175.63</v>
      </c>
      <c r="I8">
        <v>673.26260000000002</v>
      </c>
      <c r="J8">
        <v>0</v>
      </c>
      <c r="K8">
        <v>17054.05</v>
      </c>
      <c r="L8">
        <v>2834.4490000000001</v>
      </c>
      <c r="M8">
        <v>3210.35</v>
      </c>
      <c r="N8">
        <v>27601.5</v>
      </c>
      <c r="O8">
        <v>1937.5509999999999</v>
      </c>
      <c r="P8">
        <v>1735.914</v>
      </c>
      <c r="Q8">
        <v>0</v>
      </c>
      <c r="R8">
        <v>29185.07</v>
      </c>
      <c r="S8">
        <v>564.15229999999997</v>
      </c>
      <c r="T8">
        <v>1027.626</v>
      </c>
      <c r="U8">
        <v>8033.8689999999997</v>
      </c>
      <c r="V8">
        <v>1098.3030000000001</v>
      </c>
      <c r="W8">
        <v>0</v>
      </c>
      <c r="X8">
        <v>15409.94</v>
      </c>
      <c r="Y8">
        <v>3506.8580000000002</v>
      </c>
      <c r="Z8">
        <v>0</v>
      </c>
      <c r="AA8">
        <v>11961.11</v>
      </c>
      <c r="AB8">
        <v>0</v>
      </c>
      <c r="AC8">
        <v>1759.414</v>
      </c>
      <c r="AD8">
        <v>0</v>
      </c>
      <c r="AE8">
        <v>0</v>
      </c>
      <c r="AF8">
        <v>2865.5149999999999</v>
      </c>
      <c r="AG8">
        <v>643.88869999999997</v>
      </c>
      <c r="AH8">
        <v>0</v>
      </c>
      <c r="AI8">
        <v>2404.7539999999999</v>
      </c>
      <c r="AJ8">
        <v>570.16660000000002</v>
      </c>
      <c r="AK8">
        <v>0</v>
      </c>
      <c r="AL8">
        <v>1816.7719999999999</v>
      </c>
      <c r="AM8">
        <v>0</v>
      </c>
      <c r="AN8">
        <v>0</v>
      </c>
      <c r="AO8">
        <v>0</v>
      </c>
      <c r="AP8">
        <v>0</v>
      </c>
      <c r="AQ8">
        <v>0</v>
      </c>
      <c r="AR8">
        <v>5301.8490000000002</v>
      </c>
      <c r="AS8">
        <v>0</v>
      </c>
      <c r="AT8">
        <v>693.66610000000003</v>
      </c>
      <c r="AU8">
        <v>1934.0070000000001</v>
      </c>
      <c r="AV8">
        <v>0</v>
      </c>
      <c r="AW8">
        <v>0</v>
      </c>
      <c r="AX8">
        <v>2735.192</v>
      </c>
      <c r="AY8">
        <v>0</v>
      </c>
      <c r="AZ8">
        <v>0</v>
      </c>
      <c r="BA8">
        <v>2320.944</v>
      </c>
      <c r="BB8">
        <v>785.70759999999996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</row>
    <row r="9" spans="1:66" s="8" customFormat="1">
      <c r="A9" s="16" t="s">
        <v>23</v>
      </c>
      <c r="B9">
        <v>782290.1</v>
      </c>
      <c r="C9">
        <v>60732.05</v>
      </c>
      <c r="D9">
        <v>80623.67</v>
      </c>
      <c r="E9">
        <v>1064907</v>
      </c>
      <c r="F9">
        <v>77409.67</v>
      </c>
      <c r="G9">
        <v>90247.77</v>
      </c>
      <c r="H9">
        <v>693975.2</v>
      </c>
      <c r="I9">
        <v>56815.05</v>
      </c>
      <c r="J9">
        <v>43173.95</v>
      </c>
      <c r="K9">
        <v>424057.1</v>
      </c>
      <c r="L9">
        <v>160243.29999999999</v>
      </c>
      <c r="M9">
        <v>173941.1</v>
      </c>
      <c r="N9">
        <v>729769.1</v>
      </c>
      <c r="O9">
        <v>78666.960000000006</v>
      </c>
      <c r="P9">
        <v>102152.5</v>
      </c>
      <c r="Q9">
        <v>44504.06</v>
      </c>
      <c r="R9">
        <v>757157.6</v>
      </c>
      <c r="S9">
        <v>84708.54</v>
      </c>
      <c r="T9">
        <v>88385.48</v>
      </c>
      <c r="U9">
        <v>330364.5</v>
      </c>
      <c r="V9">
        <v>61616.33</v>
      </c>
      <c r="W9">
        <v>55266.91</v>
      </c>
      <c r="X9">
        <v>472964.2</v>
      </c>
      <c r="Y9">
        <v>130196</v>
      </c>
      <c r="Z9">
        <v>66874.22</v>
      </c>
      <c r="AA9">
        <v>358708.9</v>
      </c>
      <c r="AB9">
        <v>39146.879999999997</v>
      </c>
      <c r="AC9">
        <v>149132.6</v>
      </c>
      <c r="AD9">
        <v>13357</v>
      </c>
      <c r="AE9">
        <v>27255.84</v>
      </c>
      <c r="AF9">
        <v>200369.8</v>
      </c>
      <c r="AG9">
        <v>28316.23</v>
      </c>
      <c r="AH9">
        <v>21620.1</v>
      </c>
      <c r="AI9">
        <v>196682.8</v>
      </c>
      <c r="AJ9">
        <v>17205.669999999998</v>
      </c>
      <c r="AK9">
        <v>20430.54</v>
      </c>
      <c r="AL9">
        <v>111480.9</v>
      </c>
      <c r="AM9">
        <v>11955.87</v>
      </c>
      <c r="AN9">
        <v>14331.34</v>
      </c>
      <c r="AO9">
        <v>109835</v>
      </c>
      <c r="AP9">
        <v>12665.17</v>
      </c>
      <c r="AQ9">
        <v>41043.589999999997</v>
      </c>
      <c r="AR9">
        <v>189334.2</v>
      </c>
      <c r="AS9">
        <v>33090.769999999997</v>
      </c>
      <c r="AT9">
        <v>49773.43</v>
      </c>
      <c r="AU9">
        <v>118522.7</v>
      </c>
      <c r="AV9">
        <v>13544.78</v>
      </c>
      <c r="AW9">
        <v>17097.419999999998</v>
      </c>
      <c r="AX9">
        <v>116802</v>
      </c>
      <c r="AY9">
        <v>17543.189999999999</v>
      </c>
      <c r="AZ9">
        <v>29128.98</v>
      </c>
      <c r="BA9">
        <v>130453.4</v>
      </c>
      <c r="BB9">
        <v>40339.370000000003</v>
      </c>
      <c r="BC9">
        <v>41988.44</v>
      </c>
      <c r="BD9">
        <v>0</v>
      </c>
      <c r="BE9">
        <v>0</v>
      </c>
      <c r="BF9">
        <v>826.31089999999995</v>
      </c>
      <c r="BG9">
        <v>0</v>
      </c>
      <c r="BH9">
        <v>748.45259999999996</v>
      </c>
      <c r="BI9">
        <v>0</v>
      </c>
      <c r="BJ9">
        <v>645.06410000000005</v>
      </c>
      <c r="BK9">
        <v>822.298</v>
      </c>
      <c r="BL9">
        <v>0</v>
      </c>
    </row>
    <row r="10" spans="1:66" s="8" customFormat="1">
      <c r="A10" s="16" t="s">
        <v>22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</row>
    <row r="11" spans="1:66" s="8" customFormat="1">
      <c r="A11" s="16" t="s">
        <v>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</row>
    <row r="12" spans="1:66" s="8" customFormat="1">
      <c r="A12" s="16" t="s">
        <v>20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6" s="10" customFormat="1">
      <c r="A13" s="13" t="s">
        <v>19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/>
      <c r="BK13"/>
      <c r="BL13"/>
      <c r="BM13"/>
      <c r="BN13"/>
    </row>
    <row r="14" spans="1:66">
      <c r="A14" s="13" t="s">
        <v>18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/>
      <c r="BK14"/>
      <c r="BL14"/>
      <c r="BM14"/>
      <c r="BN14"/>
    </row>
    <row r="15" spans="1:66">
      <c r="A15" s="13" t="s">
        <v>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/>
      <c r="BK15"/>
      <c r="BL15"/>
      <c r="BM15"/>
      <c r="BN15"/>
    </row>
    <row r="16" spans="1:66">
      <c r="A16" s="13" t="s">
        <v>16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/>
      <c r="BE16"/>
      <c r="BF16"/>
      <c r="BG16"/>
      <c r="BH16"/>
      <c r="BI16"/>
    </row>
    <row r="17" spans="1:61">
      <c r="A17" s="13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 s="13" t="s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/>
      <c r="BE18"/>
      <c r="BF18"/>
      <c r="BG18"/>
      <c r="BH18"/>
      <c r="BI18"/>
    </row>
    <row r="19" spans="1:61">
      <c r="A19" s="13" t="s">
        <v>13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/>
      <c r="BE19"/>
      <c r="BF19"/>
      <c r="BG19"/>
      <c r="BH19"/>
      <c r="BI19"/>
    </row>
    <row r="20" spans="1:61">
      <c r="A20" s="13" t="s">
        <v>12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/>
      <c r="BE20"/>
      <c r="BF20"/>
      <c r="BG20"/>
      <c r="BH20"/>
      <c r="BI20"/>
    </row>
    <row r="21" spans="1:61">
      <c r="A21" s="13" t="s">
        <v>11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/>
      <c r="BE21"/>
      <c r="BF21"/>
      <c r="BG21"/>
      <c r="BH21"/>
      <c r="BI21"/>
    </row>
    <row r="22" spans="1:61">
      <c r="A22" s="13" t="s">
        <v>10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/>
      <c r="BE22"/>
      <c r="BF22"/>
      <c r="BG22"/>
      <c r="BH22"/>
      <c r="BI22"/>
    </row>
    <row r="23" spans="1:61">
      <c r="A23" s="13" t="s">
        <v>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/>
      <c r="BE23"/>
      <c r="BF23"/>
      <c r="BG23"/>
      <c r="BH23"/>
      <c r="BI23"/>
    </row>
    <row r="24" spans="1:61">
      <c r="A24" s="13" t="s">
        <v>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/>
      <c r="BE24"/>
      <c r="BF24"/>
      <c r="BG24"/>
      <c r="BH24"/>
      <c r="BI24"/>
    </row>
    <row r="25" spans="1:61">
      <c r="A25" s="15" t="s">
        <v>32</v>
      </c>
      <c r="B25" s="14">
        <f t="shared" ref="B25:AG25" si="0">SUM(B8:B24)</f>
        <v>809531.95</v>
      </c>
      <c r="C25" s="14">
        <f t="shared" si="0"/>
        <v>60732.05</v>
      </c>
      <c r="D25" s="14">
        <f t="shared" si="0"/>
        <v>80623.67</v>
      </c>
      <c r="E25" s="14">
        <f t="shared" si="0"/>
        <v>1105689.57</v>
      </c>
      <c r="F25" s="14">
        <f t="shared" si="0"/>
        <v>77409.67</v>
      </c>
      <c r="G25" s="14">
        <f t="shared" si="0"/>
        <v>90969.863599999997</v>
      </c>
      <c r="H25" s="14">
        <f t="shared" si="0"/>
        <v>719150.83</v>
      </c>
      <c r="I25" s="14">
        <f t="shared" si="0"/>
        <v>57488.312600000005</v>
      </c>
      <c r="J25" s="14">
        <f t="shared" si="0"/>
        <v>43173.95</v>
      </c>
      <c r="K25" s="14">
        <f t="shared" si="0"/>
        <v>441111.14999999997</v>
      </c>
      <c r="L25" s="14">
        <f t="shared" si="0"/>
        <v>163077.74899999998</v>
      </c>
      <c r="M25" s="14">
        <f t="shared" si="0"/>
        <v>177151.45</v>
      </c>
      <c r="N25" s="14">
        <f t="shared" si="0"/>
        <v>757370.6</v>
      </c>
      <c r="O25" s="14">
        <f t="shared" si="0"/>
        <v>80604.511000000013</v>
      </c>
      <c r="P25" s="14">
        <f t="shared" si="0"/>
        <v>103888.414</v>
      </c>
      <c r="Q25" s="14">
        <f t="shared" si="0"/>
        <v>44504.06</v>
      </c>
      <c r="R25" s="14">
        <f t="shared" si="0"/>
        <v>786342.66999999993</v>
      </c>
      <c r="S25" s="14">
        <f t="shared" si="0"/>
        <v>85272.692299999995</v>
      </c>
      <c r="T25" s="14">
        <f t="shared" si="0"/>
        <v>89413.106</v>
      </c>
      <c r="U25" s="14">
        <f t="shared" si="0"/>
        <v>338398.36900000001</v>
      </c>
      <c r="V25" s="14">
        <f t="shared" si="0"/>
        <v>62714.633000000002</v>
      </c>
      <c r="W25" s="14">
        <f t="shared" si="0"/>
        <v>55266.91</v>
      </c>
      <c r="X25" s="14">
        <f t="shared" si="0"/>
        <v>488374.14</v>
      </c>
      <c r="Y25" s="14">
        <f t="shared" si="0"/>
        <v>133702.85800000001</v>
      </c>
      <c r="Z25" s="14">
        <f t="shared" si="0"/>
        <v>66874.22</v>
      </c>
      <c r="AA25" s="14">
        <f t="shared" si="0"/>
        <v>370670.01</v>
      </c>
      <c r="AB25" s="14">
        <f t="shared" si="0"/>
        <v>39146.879999999997</v>
      </c>
      <c r="AC25" s="14">
        <f t="shared" si="0"/>
        <v>150892.014</v>
      </c>
      <c r="AD25" s="14">
        <f t="shared" si="0"/>
        <v>13357</v>
      </c>
      <c r="AE25" s="14">
        <f t="shared" si="0"/>
        <v>27255.84</v>
      </c>
      <c r="AF25" s="14">
        <f t="shared" si="0"/>
        <v>203235.315</v>
      </c>
      <c r="AG25" s="14">
        <f t="shared" si="0"/>
        <v>28960.118699999999</v>
      </c>
      <c r="AH25" s="14">
        <f t="shared" ref="AH25:BC25" si="1">SUM(AH8:AH24)</f>
        <v>21620.1</v>
      </c>
      <c r="AI25" s="14">
        <f t="shared" si="1"/>
        <v>199087.55399999997</v>
      </c>
      <c r="AJ25" s="14">
        <f t="shared" si="1"/>
        <v>17775.836599999999</v>
      </c>
      <c r="AK25" s="14">
        <f t="shared" si="1"/>
        <v>20430.54</v>
      </c>
      <c r="AL25" s="14">
        <f t="shared" si="1"/>
        <v>113297.67199999999</v>
      </c>
      <c r="AM25" s="14">
        <f t="shared" si="1"/>
        <v>11955.87</v>
      </c>
      <c r="AN25" s="14">
        <f t="shared" si="1"/>
        <v>14331.34</v>
      </c>
      <c r="AO25" s="14">
        <f t="shared" si="1"/>
        <v>109835</v>
      </c>
      <c r="AP25" s="14">
        <f t="shared" si="1"/>
        <v>12665.17</v>
      </c>
      <c r="AQ25" s="14">
        <f t="shared" si="1"/>
        <v>41043.589999999997</v>
      </c>
      <c r="AR25" s="14">
        <f t="shared" si="1"/>
        <v>194636.049</v>
      </c>
      <c r="AS25" s="14">
        <f t="shared" si="1"/>
        <v>33090.769999999997</v>
      </c>
      <c r="AT25" s="14">
        <f t="shared" si="1"/>
        <v>50467.096100000002</v>
      </c>
      <c r="AU25" s="14">
        <f t="shared" si="1"/>
        <v>120456.70699999999</v>
      </c>
      <c r="AV25" s="14">
        <f t="shared" si="1"/>
        <v>13544.78</v>
      </c>
      <c r="AW25" s="14">
        <f t="shared" si="1"/>
        <v>17097.419999999998</v>
      </c>
      <c r="AX25" s="14">
        <f t="shared" si="1"/>
        <v>119537.192</v>
      </c>
      <c r="AY25" s="14">
        <f t="shared" si="1"/>
        <v>17543.189999999999</v>
      </c>
      <c r="AZ25" s="14">
        <f t="shared" si="1"/>
        <v>29128.98</v>
      </c>
      <c r="BA25" s="14">
        <f t="shared" si="1"/>
        <v>132774.34399999998</v>
      </c>
      <c r="BB25" s="14">
        <f t="shared" si="1"/>
        <v>41125.077600000004</v>
      </c>
      <c r="BC25" s="14">
        <f t="shared" si="1"/>
        <v>41988.44</v>
      </c>
      <c r="BD25" s="14"/>
      <c r="BE25" s="14"/>
      <c r="BF25" s="14"/>
      <c r="BG25" s="14"/>
      <c r="BH25" s="14"/>
      <c r="BI25" s="14"/>
    </row>
    <row r="26" spans="1:61">
      <c r="A26" s="13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1"/>
      <c r="AG26" s="9"/>
    </row>
    <row r="27" spans="1:61"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10"/>
    </row>
    <row r="28" spans="1:61" ht="23">
      <c r="B28" s="9"/>
      <c r="C28" s="9"/>
      <c r="D28" s="9"/>
      <c r="E28" s="9"/>
      <c r="F28" s="9"/>
      <c r="G28" s="9"/>
      <c r="H28" s="9"/>
      <c r="I28" s="25" t="s">
        <v>93</v>
      </c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</row>
    <row r="31" spans="1:61">
      <c r="A31" s="7" t="s">
        <v>31</v>
      </c>
    </row>
    <row r="32" spans="1:61">
      <c r="A32" s="1" t="s">
        <v>27</v>
      </c>
    </row>
    <row r="33" spans="1:39">
      <c r="B33" s="1" t="s">
        <v>25</v>
      </c>
      <c r="C33" s="4" t="s">
        <v>24</v>
      </c>
      <c r="D33" s="5" t="s">
        <v>23</v>
      </c>
      <c r="E33" s="5" t="s">
        <v>22</v>
      </c>
      <c r="F33" s="5" t="s">
        <v>21</v>
      </c>
      <c r="G33" s="5" t="s">
        <v>20</v>
      </c>
      <c r="H33" s="4" t="s">
        <v>19</v>
      </c>
      <c r="I33" s="4" t="s">
        <v>18</v>
      </c>
      <c r="J33" s="4" t="s">
        <v>17</v>
      </c>
      <c r="K33" s="4" t="s">
        <v>16</v>
      </c>
      <c r="L33" s="4" t="s">
        <v>15</v>
      </c>
      <c r="M33" s="4" t="s">
        <v>14</v>
      </c>
      <c r="N33" s="4" t="s">
        <v>13</v>
      </c>
      <c r="O33" s="4" t="s">
        <v>12</v>
      </c>
      <c r="P33" s="4" t="s">
        <v>11</v>
      </c>
      <c r="Q33" s="4" t="s">
        <v>10</v>
      </c>
      <c r="R33" s="4" t="s">
        <v>9</v>
      </c>
      <c r="S33" s="4" t="s">
        <v>8</v>
      </c>
      <c r="T33" s="4"/>
      <c r="V33" s="1" t="s">
        <v>26</v>
      </c>
    </row>
    <row r="34" spans="1:39">
      <c r="B34" s="1">
        <v>0</v>
      </c>
      <c r="C34" s="6">
        <f>((AVERAGE(B8,E8,H8))/AVERAGE(B25,E25,H25))*100</f>
        <v>3.5378465007044282</v>
      </c>
      <c r="D34" s="6">
        <f>(AVERAGE(B9,E9,H9)/AVERAGE(B25,E25,H25))*100</f>
        <v>96.462153499295553</v>
      </c>
      <c r="E34" s="6">
        <f>(AVERAGE(B10,E10,H10)/AVERAGE(B25,E25,H25))*100</f>
        <v>0</v>
      </c>
      <c r="F34" s="6">
        <f>(AVERAGE(B11,E11,H11)/AVERAGE(B25,E25,H25))*100</f>
        <v>0</v>
      </c>
      <c r="G34" s="6">
        <f>(AVERAGE(B12,E12,H12)/AVERAGE(B25,E25,H25))*100</f>
        <v>0</v>
      </c>
      <c r="H34" s="6">
        <f>(AVERAGE(B13,E13,H13)/AVERAGE(B25,E25,H25))*100</f>
        <v>0</v>
      </c>
      <c r="I34" s="6">
        <f>(AVERAGE(B14,E14,H14)/AVERAGE(B25,E25,H25))*100</f>
        <v>0</v>
      </c>
      <c r="J34" s="6">
        <f>(AVERAGE(B15,E15,H15)/AVERAGE(B25,E25,H25))*100</f>
        <v>0</v>
      </c>
      <c r="K34" s="6">
        <f>(AVERAGE(B16,E16,H16)/AVERAGE(B25,E25,H25))*100</f>
        <v>0</v>
      </c>
      <c r="L34" s="6">
        <f>(AVERAGE(B17,E17,H17)/AVERAGE(B25,E25,H25))*100</f>
        <v>0</v>
      </c>
      <c r="M34" s="6">
        <f>(AVERAGE(B18,E18,H18)/AVERAGE(B25,E25,H25))*100</f>
        <v>0</v>
      </c>
      <c r="N34" s="6">
        <f>(AVERAGE(B19,E19,H19)/AVERAGE(B25,E25,H25))*100</f>
        <v>0</v>
      </c>
      <c r="O34" s="6">
        <f>(AVERAGE(B20,E20,H20)/AVERAGE(B25,E25,H25))*100</f>
        <v>0</v>
      </c>
      <c r="P34" s="6">
        <f>(AVERAGE(B21,E21,H21)/AVERAGE(B25,E25,H25))*100</f>
        <v>0</v>
      </c>
      <c r="Q34" s="6">
        <f>(AVERAGE(B22,E22,H22)/AVERAGE(B25,E25,H25))*100</f>
        <v>0</v>
      </c>
      <c r="R34" s="6">
        <f>(AVERAGE(B23,E23,H23)/AVERAGE(B25,E25,H25))*100</f>
        <v>0</v>
      </c>
      <c r="S34" s="6">
        <f>(AVERAGE(B24,E24,H24)/AVERAGE(B25,E25,H25))*100</f>
        <v>0</v>
      </c>
      <c r="T34" s="6"/>
      <c r="U34" s="6"/>
      <c r="V34" s="6">
        <f t="shared" ref="V34:V39" si="2">SUM(D34:T34)</f>
        <v>96.462153499295553</v>
      </c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spans="1:39">
      <c r="B35" s="1">
        <v>5</v>
      </c>
      <c r="C35" s="6">
        <f>(AVERAGE(K8,N8,Q8)/AVERAGE(K25,N25,Q25))*100</f>
        <v>3.5926033620609075</v>
      </c>
      <c r="D35" s="6">
        <f>(AVERAGE(K9,N9,Q9)/AVERAGE(K25,N25,Q25))*100</f>
        <v>96.407396637939087</v>
      </c>
      <c r="E35" s="6">
        <f>(AVERAGE($K10,$N10,$Q10)/AVERAGE(K25,N25,Q25))*100</f>
        <v>0</v>
      </c>
      <c r="F35" s="6">
        <f>(AVERAGE(K11,N11,Q11)/AVERAGE(K25,N25,Q25))*100</f>
        <v>0</v>
      </c>
      <c r="G35" s="6">
        <f>(AVERAGE(K12,N12,Q12)/AVERAGE(K25,N25,Q25))*100</f>
        <v>0</v>
      </c>
      <c r="H35" s="6">
        <f>(AVERAGE($K13,$N13,$Q13)/AVERAGE(K25,N25,Q25))*100</f>
        <v>0</v>
      </c>
      <c r="I35" s="6">
        <f>(AVERAGE(K14,N14,Q14)/AVERAGE(K25,N25,Q25))*100</f>
        <v>0</v>
      </c>
      <c r="J35" s="6">
        <f>(AVERAGE(K15,N15,Q15)/AVERAGE(K25,N25,Q25))*100</f>
        <v>0</v>
      </c>
      <c r="K35" s="6">
        <f>(AVERAGE(K16,N16,Q16)/AVERAGE(K25,N25,Q25))*100</f>
        <v>0</v>
      </c>
      <c r="L35" s="6">
        <f>(AVERAGE(K17,N17,Q17)/AVERAGE(K25,N25,Q25))*100</f>
        <v>0</v>
      </c>
      <c r="M35" s="6">
        <f>(AVERAGE(K18,N18,Q18)/AVERAGE(K25,N25,Q25))*100</f>
        <v>0</v>
      </c>
      <c r="N35" s="6">
        <f>(AVERAGE(K19,N19,Q19)/AVERAGE(K25,N25,Q25))*100</f>
        <v>0</v>
      </c>
      <c r="O35" s="6">
        <f>(AVERAGE(K20,N20,Q20)/AVERAGE(K25,N25,Q25))*100</f>
        <v>0</v>
      </c>
      <c r="P35" s="6">
        <f>(AVERAGE(K21,N21,Q21)/AVERAGE(K25,N25,Q25))*100</f>
        <v>0</v>
      </c>
      <c r="Q35" s="6">
        <f>(AVERAGE(K22,N22,Q22)/AVERAGE(K25,N25,Q25))*100</f>
        <v>0</v>
      </c>
      <c r="R35" s="6">
        <f>(AVERAGE(K23,N23,Q23)/AVERAGE(K25,N25,Q25))*100</f>
        <v>0</v>
      </c>
      <c r="S35" s="6">
        <f>(AVERAGE(K24,N24,Q24)/AVERAGE(K25,N25,Q25))*100</f>
        <v>0</v>
      </c>
      <c r="T35" s="6"/>
      <c r="U35" s="6"/>
      <c r="V35" s="6">
        <f t="shared" si="2"/>
        <v>96.407396637939087</v>
      </c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spans="1:39">
      <c r="B36" s="1">
        <v>15</v>
      </c>
      <c r="C36" s="6">
        <f>(AVERAGE(T8,W8,Z8)/AVERAGE(T25,W25,Z25))*100</f>
        <v>0.48575061385204304</v>
      </c>
      <c r="D36" s="6">
        <f>(AVERAGE(T9,W9,Z9)/AVERAGE(T25,W25,Z25))*100</f>
        <v>99.514249386147952</v>
      </c>
      <c r="E36" s="6">
        <f>(AVERAGE(T10,W10,Z10)/AVERAGE(T25,W25,Z25))*100</f>
        <v>0</v>
      </c>
      <c r="F36" s="6">
        <f>(AVERAGE(T11,W11,Z11)/AVERAGE(T25,W25,Z25))*100</f>
        <v>0</v>
      </c>
      <c r="G36" s="6">
        <f>(AVERAGE(T12,W12,Z12)/AVERAGE(T25,W25,Z25))*100</f>
        <v>0</v>
      </c>
      <c r="H36" s="6">
        <f>(AVERAGE(T13,W13,Z13)/AVERAGE(T25,W25,Z25))*100</f>
        <v>0</v>
      </c>
      <c r="I36" s="6">
        <f>(AVERAGE(T14,W14,Z14)/AVERAGE(T25,W25,Z25))*100</f>
        <v>0</v>
      </c>
      <c r="J36" s="6">
        <f>(AVERAGE(T15,W15,Z15)/AVERAGE(T25,W25,Z25))*100</f>
        <v>0</v>
      </c>
      <c r="K36" s="6">
        <f>(AVERAGE(T16,W16,Z16)/AVERAGE(T25,W25,Z25))*100</f>
        <v>0</v>
      </c>
      <c r="L36" s="6">
        <f>(AVERAGE(T17,W17,Z17)/AVERAGE(T25,W25,Z25))*100</f>
        <v>0</v>
      </c>
      <c r="M36" s="6">
        <f>(AVERAGE(T18,W18,Z18)/AVERAGE(T25,W25,Z25))*100</f>
        <v>0</v>
      </c>
      <c r="N36" s="6">
        <f>(AVERAGE(T19,W19,Z19)/AVERAGE(T25,W25,Z25))*100</f>
        <v>0</v>
      </c>
      <c r="O36" s="6">
        <f>(AVERAGE(T20,W20,Z20)/AVERAGE(T25,W25,Z25))*100</f>
        <v>0</v>
      </c>
      <c r="P36" s="6">
        <f>(AVERAGE(T21,W21,Z21)/AVERAGE(T25,W25,Z25))*100</f>
        <v>0</v>
      </c>
      <c r="Q36" s="6">
        <f>(AVERAGE(T22,W22,Z22)/AVERAGE(T25,W25,Z25))*100</f>
        <v>0</v>
      </c>
      <c r="R36" s="6">
        <f>(AVERAGE(T23,W23,Z23)/AVERAGE(T25,W25,Z25))*100</f>
        <v>0</v>
      </c>
      <c r="S36" s="6">
        <f>(AVERAGE(T24,W24,Z24)/AVERAGE(T25,W25,Z25))*100</f>
        <v>0</v>
      </c>
      <c r="T36" s="6"/>
      <c r="U36" s="6"/>
      <c r="V36" s="6">
        <f t="shared" si="2"/>
        <v>99.514249386147952</v>
      </c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spans="1:39">
      <c r="B37" s="1">
        <v>30</v>
      </c>
      <c r="C37" s="6">
        <f>(AVERAGE(AC8,AF8,AI8)/AVERAGE(AC25,AF25,AI25))*100</f>
        <v>1.2706966526061447</v>
      </c>
      <c r="D37" s="6">
        <f>(AVERAGE(AC9,AF9,AI9)/AVERAGE(AC25,AF25,AI25))*100</f>
        <v>98.729303347393838</v>
      </c>
      <c r="E37" s="6">
        <f>(AVERAGE(AC10,AF10,AI10)/AVERAGE(AC25,AF25,AI25))*100</f>
        <v>0</v>
      </c>
      <c r="F37" s="6">
        <f>(AVERAGE(AC11,AF11,AI11)/AVERAGE(AC25,AF25,AI25))*100</f>
        <v>0</v>
      </c>
      <c r="G37" s="6">
        <f>(AVERAGE(AC12,AF12,AI12)/AVERAGE(AC25,AF25,AI25))*100</f>
        <v>0</v>
      </c>
      <c r="H37" s="6">
        <f>(AVERAGE(AC13,AF13,AI13)/AVERAGE(AC25,AF25,AI25))*100</f>
        <v>0</v>
      </c>
      <c r="I37" s="6">
        <f>(AVERAGE(AC14,AF14,AI14)/AVERAGE(AC25,AF25,AI25))*100</f>
        <v>0</v>
      </c>
      <c r="J37" s="6">
        <f>(AVERAGE(AC15,AF15,AI15)/AVERAGE(AC25,AF25,AI25))*100</f>
        <v>0</v>
      </c>
      <c r="K37" s="6">
        <f>(AVERAGE(AC16,AF16,AI16)/AVERAGE(AC25,AF25,AI25))*100</f>
        <v>0</v>
      </c>
      <c r="L37" s="6">
        <f>(AVERAGE(AC17,AF17,AI17)/AVERAGE(AC25,AF25,AI25))*100</f>
        <v>0</v>
      </c>
      <c r="M37" s="6">
        <f>(AVERAGE(AC18,AF18,AI18)/AVERAGE(AC25,AF25,AI25))*100</f>
        <v>0</v>
      </c>
      <c r="N37" s="6">
        <f>(AVERAGE(AC19,AF19,AI19)/AVERAGE(AC25,AF25,AI25))*100</f>
        <v>0</v>
      </c>
      <c r="O37" s="6">
        <f>(AVERAGE(AC20,AF20,AI20)/AVERAGE(AC25,AF25,AI25))*100</f>
        <v>0</v>
      </c>
      <c r="P37" s="6">
        <f>(AVERAGE(AC21,AF21,AI21)/AVERAGE(AC25,AF25,AI25))*100</f>
        <v>0</v>
      </c>
      <c r="Q37" s="6">
        <f>(AVERAGE(AC22,AF22,AI22)/AVERAGE(AC25,AF25,AI25))*100</f>
        <v>0</v>
      </c>
      <c r="R37" s="6">
        <f>(AVERAGE(AC23,AF23,AI23)/AVERAGE(AC25,AF25,AI25))*100</f>
        <v>0</v>
      </c>
      <c r="S37" s="6">
        <f>(AVERAGE(AC24,AF24,AI24)/AVERAGE(AC25,AF25,AI25))*100</f>
        <v>0</v>
      </c>
      <c r="T37" s="6"/>
      <c r="U37" s="6"/>
      <c r="V37" s="6">
        <f t="shared" si="2"/>
        <v>98.729303347393838</v>
      </c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spans="1:39">
      <c r="B38" s="1">
        <v>60</v>
      </c>
      <c r="C38" s="6">
        <f>(AVERAGE(AL8,AO8,AR8)/AVERAGE(AL25,AO25,AR25))*100</f>
        <v>1.7039621786332826</v>
      </c>
      <c r="D38" s="6">
        <f>(AVERAGE(AL9,AO9,AR9)/AVERAGE(AL25,AO25,AR25))*100</f>
        <v>98.29603782136671</v>
      </c>
      <c r="E38" s="6">
        <f>(AVERAGE(AL10,AO10,AR10)/AVERAGE(AL25,AO25,AR25))*100</f>
        <v>0</v>
      </c>
      <c r="F38" s="6">
        <f>(AVERAGE(AL11,AO11,AR11)/AVERAGE(AL25,AO25,AR25))*100</f>
        <v>0</v>
      </c>
      <c r="G38" s="6">
        <f>(AVERAGE(AL12,AO12,AR12)/AVERAGE(AL25,AO25,AR25))*100</f>
        <v>0</v>
      </c>
      <c r="H38" s="6">
        <f>(AVERAGE(AL13,AO13,AR13)/AVERAGE(AL25,AO25,AR25))*100</f>
        <v>0</v>
      </c>
      <c r="I38" s="6">
        <f>(AVERAGE(AL14,AO14,AR14)/AVERAGE(AL25,AO25,AR25))*100</f>
        <v>0</v>
      </c>
      <c r="J38" s="6">
        <f>(AVERAGE(AL15,AO15,AR15)/AVERAGE(AL25,AO25,AR25))*100</f>
        <v>0</v>
      </c>
      <c r="K38" s="6">
        <f>(AVERAGE(AL16,AO16,AR16)/AVERAGE(AL25,AO25,AR25))*100</f>
        <v>0</v>
      </c>
      <c r="L38" s="6">
        <f>(AVERAGE(AL17,AO17,AR17)/AVERAGE(AL25,AO25,AR25))*100</f>
        <v>0</v>
      </c>
      <c r="M38" s="6">
        <f>(AVERAGE(AL18,AO18,AR18)/AVERAGE(AL25,AO25,AR25))*100</f>
        <v>0</v>
      </c>
      <c r="N38" s="6">
        <f>(AVERAGE(AL19,AO19,AR19)/AVERAGE(AL25,AO25,AR25))*100</f>
        <v>0</v>
      </c>
      <c r="O38" s="6">
        <f>(AVERAGE(AL20,AO20,AR20)/AVERAGE(AL25,AO25,AR25))*100</f>
        <v>0</v>
      </c>
      <c r="P38" s="6">
        <f>(AVERAGE(AL21,AO21,AR21)/AVERAGE(AL25,AO25,AR25))*100</f>
        <v>0</v>
      </c>
      <c r="Q38" s="6">
        <f>(AVERAGE(AL22,AO22,AR22)/AVERAGE(AL25,AO25,AR25))*100</f>
        <v>0</v>
      </c>
      <c r="R38" s="6">
        <f>(AVERAGE(AL23,AO23,AR23)/AVERAGE(AL25,AO25,AR25))*100</f>
        <v>0</v>
      </c>
      <c r="S38" s="6">
        <f>(AVERAGE(AL24,AO24,AR24)/AVERAGE(AL25,AO25,AR25))*100</f>
        <v>0</v>
      </c>
      <c r="T38" s="6"/>
      <c r="U38" s="6"/>
      <c r="V38" s="6">
        <f t="shared" si="2"/>
        <v>98.29603782136671</v>
      </c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spans="1:39">
      <c r="B39" s="1">
        <v>120</v>
      </c>
      <c r="C39" s="1">
        <f>(AVERAGE(AU8,AX8,BA8)/AVERAGE(AU25,AX25,BA25))*100</f>
        <v>1.8751980972799769</v>
      </c>
      <c r="D39" s="1">
        <f>(AVERAGE(AU9,AX9,BA9)/AVERAGE(AU25,AX25,BA25))*100</f>
        <v>98.124801902720023</v>
      </c>
      <c r="E39" s="1">
        <f>(AVERAGE(AU10,AX10,BA10)/AVERAGE(AU25,AX25,BA25))*100</f>
        <v>0</v>
      </c>
      <c r="F39" s="1">
        <f>(AVERAGE(AU11,AX11,BA11)/AVERAGE(AU25,AX25,BA25))*100</f>
        <v>0</v>
      </c>
      <c r="G39" s="1">
        <f>(AVERAGE(AU12,AX12,BA12)/AVERAGE(AU25,AX25,BA25))*100</f>
        <v>0</v>
      </c>
      <c r="H39" s="1">
        <f>(AVERAGE(AU13,AX13,BA13)/AVERAGE(AU25,AX25,BA25))*100</f>
        <v>0</v>
      </c>
      <c r="I39" s="1">
        <f>(AVERAGE(AU14,AX14,BA14)/AVERAGE(AU25,AX25,BA25))*100</f>
        <v>0</v>
      </c>
      <c r="J39" s="1">
        <f>(AVERAGE(AU15,AX15,BA15)/AVERAGE(AU25,AX25,BA25))*100</f>
        <v>0</v>
      </c>
      <c r="K39" s="1">
        <f>(AVERAGE(AU16,AX16,BA16)/AVERAGE(AU25,AX25,BA25))*100</f>
        <v>0</v>
      </c>
      <c r="L39" s="1">
        <f>(AVERAGE(AU17,AX17,BA17)/AVERAGE(AU25,AX25,BA25))*100</f>
        <v>0</v>
      </c>
      <c r="M39" s="1">
        <f>(AVERAGE(AU18,AX18,BA18)/AVERAGE(AU25,AX25,BA25))*100</f>
        <v>0</v>
      </c>
      <c r="N39" s="1">
        <f>(AVERAGE(AU19,AX19,BA19)/AVERAGE(AU25,AX25,BA25))*100</f>
        <v>0</v>
      </c>
      <c r="O39" s="1">
        <f>(AVERAGE(AU20,AX20,BA20)/AVERAGE(AU25,AX25,BA25))*100</f>
        <v>0</v>
      </c>
      <c r="P39" s="1">
        <f>(AVERAGE(AU21,AX21,BA21)/AVERAGE(AU25,AX25,BA25))*100</f>
        <v>0</v>
      </c>
      <c r="Q39" s="1">
        <f>(AVERAGE(AU22,AX22,BA22)/AVERAGE(AU25,AX25,BA25))*100</f>
        <v>0</v>
      </c>
      <c r="R39" s="1">
        <f>(AVERAGE(AU23,AX23,BA23)/AVERAGE(AU25,AX25,BA25))*100</f>
        <v>0</v>
      </c>
      <c r="S39" s="1">
        <f>(AVERAGE(AU24,AX24,BA24)/AVERAGE(AU25,AX25,BA25))*100</f>
        <v>0</v>
      </c>
      <c r="V39" s="6">
        <f t="shared" si="2"/>
        <v>98.124801902720023</v>
      </c>
    </row>
    <row r="41" spans="1:39">
      <c r="A41" s="1" t="s">
        <v>0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9">
      <c r="B42" s="1" t="s">
        <v>25</v>
      </c>
      <c r="C42" s="4" t="s">
        <v>24</v>
      </c>
      <c r="D42" s="5" t="s">
        <v>23</v>
      </c>
      <c r="E42" s="5" t="s">
        <v>22</v>
      </c>
      <c r="F42" s="5" t="s">
        <v>21</v>
      </c>
      <c r="G42" s="5" t="s">
        <v>20</v>
      </c>
      <c r="H42" s="4" t="s">
        <v>19</v>
      </c>
      <c r="I42" s="4" t="s">
        <v>18</v>
      </c>
      <c r="J42" s="4" t="s">
        <v>17</v>
      </c>
      <c r="K42" s="4" t="s">
        <v>16</v>
      </c>
      <c r="L42" s="4" t="s">
        <v>15</v>
      </c>
      <c r="M42" s="4" t="s">
        <v>14</v>
      </c>
      <c r="N42" s="4" t="s">
        <v>13</v>
      </c>
      <c r="O42" s="4" t="s">
        <v>12</v>
      </c>
      <c r="P42" s="4" t="s">
        <v>11</v>
      </c>
      <c r="Q42" s="4" t="s">
        <v>10</v>
      </c>
      <c r="R42" s="4" t="s">
        <v>9</v>
      </c>
      <c r="S42" s="4" t="s">
        <v>8</v>
      </c>
      <c r="T42" s="4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9">
      <c r="B43" s="1">
        <v>0</v>
      </c>
      <c r="C43" s="8">
        <f>STDEV(((B8/B25)*100),((E8/E25)*100),((H8/H25)*100))</f>
        <v>0.16234388885951603</v>
      </c>
      <c r="D43" s="8">
        <f>STDEV(((B9/B25)*100),((E9/E25)*100),((H9/H25)*100))</f>
        <v>0.16234388885951639</v>
      </c>
      <c r="E43" s="8">
        <f>STDEV(((B10/B25)*100),((E10/E25)*100),((H10/H25)*100))</f>
        <v>0</v>
      </c>
      <c r="F43" s="8">
        <f>STDEV(((B11/B25)*100),((E11/E25)*100),((H11/H25)*100))</f>
        <v>0</v>
      </c>
      <c r="G43" s="8">
        <f>STDEV(((B12/B25)*100),((E12/E25)*100),((H12/H25)*100))</f>
        <v>0</v>
      </c>
      <c r="H43" s="8">
        <f>STDEV(((B13/B25)*100),((E13/E25)*100),((H13/H25)*100))</f>
        <v>0</v>
      </c>
      <c r="I43" s="8">
        <f>STDEV(((B14/B25)*100),((E14/E25)*100),((H14/H25)*100))</f>
        <v>0</v>
      </c>
      <c r="J43" s="8">
        <f>STDEV(((B15/B25)*100),((E15/E25)*100),((H15/H25)*100))</f>
        <v>0</v>
      </c>
      <c r="K43" s="8">
        <f>STDEV(((B16/B25)*100),((E16/E25)*100),((H16/H25)*100))</f>
        <v>0</v>
      </c>
      <c r="L43" s="8">
        <f>STDEV(((B17/B25)*100),((E17/E25)*100),((H17/H25)*100))</f>
        <v>0</v>
      </c>
      <c r="M43" s="8">
        <f>STDEV(((B18/$B$25)*100),((E18/$E$25)*100),((H18/$H$25)*100))</f>
        <v>0</v>
      </c>
      <c r="N43" s="8">
        <f>STDEV(((B19/B25)*100),((E19/E25)*100),((H19/H25)*100))</f>
        <v>0</v>
      </c>
      <c r="O43" s="8">
        <f>STDEV(((B20/B25)*100),((E20/E25)*100),((H20/H25)*100))</f>
        <v>0</v>
      </c>
      <c r="P43" s="8">
        <f>STDEV(((B21/B25)*100),((E21/E25)*100),((H21/H25)*100))</f>
        <v>0</v>
      </c>
      <c r="Q43" s="8">
        <f>STDEV(((B22/B25)*100),((E22/E25)*100),((H22/H25)*100))</f>
        <v>0</v>
      </c>
      <c r="R43" s="8">
        <f>STDEV(((B23/B25)*100),((E23/E25)*100),((H23/H25)*100))</f>
        <v>0</v>
      </c>
      <c r="S43" s="8">
        <f>STDEV(((B24/B25)*100),((E24/E25)*100),((H24/H25)*100))</f>
        <v>0</v>
      </c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9">
      <c r="B44" s="1">
        <v>5</v>
      </c>
      <c r="C44" s="1">
        <f>STDEV(((K8/K25)*100),((N8/N25)*100),((Q8/Q25)*100))</f>
        <v>2.1709404660559861</v>
      </c>
      <c r="D44" s="8">
        <f>STDEV(((K9/K25)*100),((N9/N25)*100),((Q9/Q25)*100))</f>
        <v>2.1709404660559875</v>
      </c>
      <c r="E44" s="8">
        <f>STDEV(((K10/K25)*100),((N10/N25)*100),((Q10/Q25)*100))</f>
        <v>0</v>
      </c>
      <c r="F44" s="8">
        <f>STDEV(((K11/K25)*100),((N11/N25)*100),((Q11/Q25)*100))</f>
        <v>0</v>
      </c>
      <c r="G44" s="8">
        <f>STDEV(((K12/K25)*100),((N12/N25)*100),((Q12/Q25)*100))</f>
        <v>0</v>
      </c>
      <c r="H44" s="8">
        <f>STDEV(((K13/K25)*100),((N13/N25)*100),((Q13/Q25)*100))</f>
        <v>0</v>
      </c>
      <c r="I44" s="8">
        <f>STDEV(((K14/K25)*100),((N14/N25)*100),((Q14/Q25)*100))</f>
        <v>0</v>
      </c>
      <c r="J44" s="8">
        <f>STDEV(((K15/K25)*100),((N15/N25)*100),((Q15/Q25)*100))</f>
        <v>0</v>
      </c>
      <c r="K44" s="8">
        <f>STDEV(((K16/K25)*100),((N16/N25)*100),((Q16/Q25)*100))</f>
        <v>0</v>
      </c>
      <c r="L44" s="8">
        <f>STDEV((($K17/$K$25)*100),(($N17/$N$25)*100),(($Q17/$Q$25)*100))</f>
        <v>0</v>
      </c>
      <c r="M44" s="8">
        <f>STDEV((($K18/$K$25)*100),(($N18/$N$25)*100),(($Q18/$Q$25)*100))</f>
        <v>0</v>
      </c>
      <c r="N44" s="8">
        <f>STDEV((($K19/$K$25)*100),(($N19/$N$25)*100),(($Q19/$Q$25)*100))</f>
        <v>0</v>
      </c>
      <c r="O44" s="8">
        <f>STDEV((($K20/$K$25)*100),(($N20/$N$25)*100),(($Q20/$Q$25)*100))</f>
        <v>0</v>
      </c>
      <c r="P44" s="8">
        <f>STDEV((($K21/$K$25)*100),(($N21/$N$25)*100),(($Q21/$Q$25)*100))</f>
        <v>0</v>
      </c>
      <c r="Q44" s="8">
        <f>STDEV((($K22/$K$25)*100),(($N22/$N$25)*100),(($Q22/$Q$25)*100))</f>
        <v>0</v>
      </c>
      <c r="R44" s="8">
        <f>STDEV((($K23/$K$25)*100),(($N23/$N$25)*100),(($Q23/$Q$25)*100))</f>
        <v>0</v>
      </c>
      <c r="S44" s="8">
        <f>STDEV((($K24/$K$25)*100),(($N24/$N$25)*100),(($Q24/$Q$25)*100))</f>
        <v>0</v>
      </c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9">
      <c r="B45" s="1">
        <v>15</v>
      </c>
      <c r="C45" s="1">
        <f>STDEV(((T8/T25)*100),((W8/W25)*100),((Z8/Z25)*100))</f>
        <v>0.66354942163205732</v>
      </c>
      <c r="D45" s="8">
        <f>STDEV(((T9/T25)*100),((W9/W25)*100),((Z9/Z25)*100))</f>
        <v>0.66354942163206043</v>
      </c>
      <c r="E45" s="8">
        <f>STDEV(((T10/T25)*100),((W10/W25)*100),((Z10/Z25)*100))</f>
        <v>0</v>
      </c>
      <c r="F45" s="8">
        <f>STDEV(((T11/T25)*100),((W11/W25)*100),((Z11/Z25)*100))</f>
        <v>0</v>
      </c>
      <c r="G45" s="8">
        <f>STDEV(((T12/T25)*100),((W12/W25)*100),((Z12/Z25)*100))</f>
        <v>0</v>
      </c>
      <c r="H45" s="8">
        <f>STDEV(((T13/T25)*100),((W13/W25)*100),((Z13/Z25)*100))</f>
        <v>0</v>
      </c>
      <c r="I45" s="8">
        <f>STDEV(((T14/T25)*100),((W14/W25)*100),((Z14/Z25)*100))</f>
        <v>0</v>
      </c>
      <c r="J45" s="8">
        <f>STDEV(((T15/T25)*100),((W15/W25)*100),((Z15/Z25)*100))</f>
        <v>0</v>
      </c>
      <c r="K45" s="8">
        <f>STDEV(((T16/T25)*100),((W16/W25)*100),((Z16/Z25)*100))</f>
        <v>0</v>
      </c>
      <c r="L45" s="8">
        <f>STDEV((($T17/$T$25)*100),(($W17/$W$25)*100),(($Z17/$Z$25)*100))</f>
        <v>0</v>
      </c>
      <c r="M45" s="8">
        <f>STDEV((($T18/$T$25)*100),(($W18/$W$25)*100),(($Z18/$Z$25)*100))</f>
        <v>0</v>
      </c>
      <c r="N45" s="8">
        <f>STDEV((($T19/$T$25)*100),(($W19/$W$25)*100),(($Z19/$Z$25)*100))</f>
        <v>0</v>
      </c>
      <c r="O45" s="8">
        <f>STDEV((($T20/$T$25)*100),(($W20/$W$25)*100),(($Z20/$Z$25)*100))</f>
        <v>0</v>
      </c>
      <c r="P45" s="8">
        <f>STDEV((($T21/$T$25)*100),(($W21/$W$25)*100),(($Z21/$Z$25)*100))</f>
        <v>0</v>
      </c>
      <c r="Q45" s="8">
        <f>STDEV((($T22/$T$25)*100),(($W22/$W$25)*100),(($Z22/$Z$25)*100))</f>
        <v>0</v>
      </c>
      <c r="R45" s="8">
        <f>STDEV((($T23/$T$25)*100),(($W23/$W$25)*100),(($Z23/$Z$25)*100))</f>
        <v>0</v>
      </c>
      <c r="S45" s="8">
        <f>STDEV((($T24/$T$25)*100),(($W24/$W$25)*100),(($Z24/$Z$25)*100))</f>
        <v>0</v>
      </c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9">
      <c r="B46" s="1">
        <v>30</v>
      </c>
      <c r="C46" s="1">
        <f>STDEV(((AC8/AC25)*100),((AF8/AF25)*100),((AI8/AI25)*100))</f>
        <v>0.13044144090243803</v>
      </c>
      <c r="D46" s="8">
        <f>STDEV(((AC9/AC25)*100),((AF9/AF25)*100),((AI9/AI25)*100))</f>
        <v>0.13044144090244369</v>
      </c>
      <c r="E46" s="8">
        <f>STDEV(((AC10/AC25)*100),((AF10/AF25)*100),((AI10/AI25)*100))</f>
        <v>0</v>
      </c>
      <c r="F46" s="8">
        <f>STDEV(((AC11/AC25)*100),((AF11/AF25)*100),((AI11/AI25)*100))</f>
        <v>0</v>
      </c>
      <c r="G46" s="8">
        <f>STDEV(((AC12/AC25)*100),((AF12/AF25)*100),((AI12/AI25)*100))</f>
        <v>0</v>
      </c>
      <c r="H46" s="8">
        <f>STDEV(((AC13/AC25)*100),((AF13/AF25)*100),((AI13/AI25)*100))</f>
        <v>0</v>
      </c>
      <c r="I46" s="8">
        <f>STDEV(((AC14/AC25)*100),((AF14/AF25)*100),((AI14/AI25)*100))</f>
        <v>0</v>
      </c>
      <c r="J46" s="8">
        <f>STDEV(((AC15/AC25)*100),((AF15/AF25)*100),((AI15/AI25)*100))</f>
        <v>0</v>
      </c>
      <c r="K46" s="8">
        <f>STDEV(((AC16/AC25)*100),((AF16/AF25)*100),((AI16/AI25)*100))</f>
        <v>0</v>
      </c>
      <c r="L46" s="8">
        <f>STDEV((($AC$17/$AC$25)*100),(($AF$17/$AF$25)*100),(($AI$17/$AI$25)*100))</f>
        <v>0</v>
      </c>
      <c r="M46" s="8">
        <f>STDEV((($AC$18/$AC$25)*100),(($AF$18/$AF$25)*100),(($AI$18/$AI$25)*100))</f>
        <v>0</v>
      </c>
      <c r="N46" s="8">
        <f>STDEV((($AC$19/$AC$25)*100),(($AF$19/$AF$25)*100),(($AI$19/$AI$25)*100))</f>
        <v>0</v>
      </c>
      <c r="O46" s="8">
        <f>STDEV((($AC$20/$AC$25)*100),(($AF$20/$AF$25)*100),(($AI$20/$AI$25)*100))</f>
        <v>0</v>
      </c>
      <c r="P46" s="8">
        <f>STDEV((($AC$21/$AC$25)*100),(($AF$21/$AF$25)*100),(($AI$21/$AI$25)*100))</f>
        <v>0</v>
      </c>
      <c r="Q46" s="8">
        <f>STDEV((($AC$22/$AC$25)*100),(($AF$22/$AF$25)*100),(($AI$22/$AI$25)*100))</f>
        <v>0</v>
      </c>
      <c r="R46" s="8">
        <f>STDEV((($AC$23/$AC$25)*100),(($AF$23/$AF$25)*100),(($AI$23/$AI$25)*100))</f>
        <v>0</v>
      </c>
      <c r="S46" s="8">
        <f>STDEV((($AC$24/$AC$25)*100),(($AF$24/$AF$25)*100),(($AI$24/$AI$25)*100))</f>
        <v>0</v>
      </c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9">
      <c r="B47" s="1">
        <v>60</v>
      </c>
      <c r="C47" s="1">
        <f>STDEV(((AL8/AL25)*100),((AO8/AO25)*100),((AR8/AR25)*100))</f>
        <v>1.3691116224389899</v>
      </c>
      <c r="D47" s="8">
        <f>STDEV(((AL9/AL25)*100),((AO9/AO25)*100),((AR9/AR25)*100))</f>
        <v>1.3691116224389883</v>
      </c>
      <c r="E47" s="8">
        <f>STDEV(((AL10/AL25)*100),((AO10/AO25)*100),((AR10/AR25)*100))</f>
        <v>0</v>
      </c>
      <c r="F47" s="8">
        <f>STDEV(((AL11/AL25)*100),((AO11/AO25)*100),((AR11/AR25)*100))</f>
        <v>0</v>
      </c>
      <c r="G47" s="8">
        <f>STDEV(((AL12/AL25)*100),((AO12/AO25)*100),((AR12/AR25)*100))</f>
        <v>0</v>
      </c>
      <c r="H47" s="8">
        <f>STDEV(((AL13/AL25)*100),((AO13/AO25)*100),((AR13/AR25)*100))</f>
        <v>0</v>
      </c>
      <c r="I47" s="8">
        <f>STDEV(((AL14/AL25)*100),((AO14/AO25)*100),((AR14/AR25)*100))</f>
        <v>0</v>
      </c>
      <c r="J47" s="8">
        <f>STDEV(((AL15/AL25)*100),((AO15/AO25)*100),((AR15/AR25)*100))</f>
        <v>0</v>
      </c>
      <c r="K47" s="8">
        <f>STDEV(((AL16/AL25)*100),((AO16/AO25)*100),((AR16/AR25)*100))</f>
        <v>0</v>
      </c>
      <c r="L47" s="8">
        <f>STDEV((($AL$17/$AL$25)*100),(($AO$17/$AO$25)*100),(($AR$17/$AR$25)*100))</f>
        <v>0</v>
      </c>
      <c r="M47" s="8">
        <f>STDEV((($AL$18/$AL$25)*100),(($AO$18/$AO$25)*100),(($AR$18/$AR$25)*100))</f>
        <v>0</v>
      </c>
      <c r="N47" s="8">
        <f>STDEV((($AL$19/$AL$25)*100),(($AO$19/$AO$25)*100),(($AR$19/$AR$25)*100))</f>
        <v>0</v>
      </c>
      <c r="O47" s="8">
        <f>STDEV((($AL$20/$AL$25)*100),(($AO$20/$AO$25)*100),(($AR$20/$AR$25)*100))</f>
        <v>0</v>
      </c>
      <c r="P47" s="8">
        <f>STDEV((($AL$21/$AL$25)*100),(($AO$21/$AO$25)*100),(($AR$21/$AR$25)*100))</f>
        <v>0</v>
      </c>
      <c r="Q47" s="8">
        <f>STDEV((($AL$22/$AL$25)*100),(($AO$22/$AO$25)*100),(($AR$22/$AR$25)*100))</f>
        <v>0</v>
      </c>
      <c r="R47" s="8">
        <f>STDEV((($AL$23/$AL$25)*100),(($AO$23/$AO$25)*100),(($AR$23/$AR$25)*100))</f>
        <v>0</v>
      </c>
      <c r="S47" s="8">
        <f>STDEV((($AL$24/$AL$25)*100),(($AO$24/$AO$25)*100),(($AR$24/$AR$25)*100))</f>
        <v>0</v>
      </c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9">
      <c r="B48" s="1">
        <v>120</v>
      </c>
      <c r="C48" s="1">
        <f>STDEV(((AU8/AU25)*100),((AX8/AX25)*100),((BA8/BA25)*100))</f>
        <v>0.36008139579580073</v>
      </c>
      <c r="D48" s="8">
        <f>STDEV(((AU9/AU25)*100),((AX9/AX25)*100),((BA9/BA25)*100))</f>
        <v>0.3600813957957979</v>
      </c>
      <c r="E48" s="8">
        <f>STDEV(((AU10/AU25)*100),((AX10/AX25)*100),((BA10/BA25)*100))</f>
        <v>0</v>
      </c>
      <c r="F48" s="8">
        <f>STDEV(((AU11/AU25)*100),((AX11/AX25)*100),((BA11/BA25)*100))</f>
        <v>0</v>
      </c>
      <c r="G48" s="8">
        <f>STDEV(((AU12/AU25)*100),((AX12/AX25)*100),((BA12/BA25)*100))</f>
        <v>0</v>
      </c>
      <c r="H48" s="8">
        <f>STDEV(((AU13/AU25)*100),((AX13/AX25)*100),((BA13/BA25)*100))</f>
        <v>0</v>
      </c>
      <c r="I48" s="8">
        <f>STDEV(((AU14/AU25)*100),((AX14/AX25)*100),((BA14/BA25)*100))</f>
        <v>0</v>
      </c>
      <c r="J48" s="8">
        <f>STDEV(((AU15/AU25)*100),((AX15/AX25)*100),((BA15/BA25)*100))</f>
        <v>0</v>
      </c>
      <c r="K48" s="8">
        <f>STDEV(((AU16/AU25)*100),((AX16/AX25)*100),((BA16/BA25)*100))</f>
        <v>0</v>
      </c>
      <c r="L48" s="8">
        <f>STDEV((($AU$17/$AU$25)*100),(($AX$17/$AX$25)*100),(($BA$17/$BA$25)*100))</f>
        <v>0</v>
      </c>
      <c r="M48" s="8">
        <f>STDEV((($AU$18/$AU$25)*100),(($AX$18/$AX$25)*100),(($BA$18/$BA$25)*100))</f>
        <v>0</v>
      </c>
      <c r="N48" s="8">
        <f>STDEV((($AU$19/$AU$25)*100),(($AX$19/$AX$25)*100),(($BA$19/$BA$25)*100))</f>
        <v>0</v>
      </c>
      <c r="O48" s="8">
        <f>STDEV((($AU$20/$AU$25)*100),(($AX$20/$AX$25)*100),(($BA$20/$BA$25)*100))</f>
        <v>0</v>
      </c>
      <c r="P48" s="8">
        <f>STDEV((($AU$21/$AU$25)*100),(($AX$21/$AX$25)*100),(($BA$21/$BA$25)*100))</f>
        <v>0</v>
      </c>
      <c r="Q48" s="8">
        <f>STDEV((($AU$22/$AU$25)*100),(($AX$22/$AX$25)*100),(($BA$22/$BA$25)*100))</f>
        <v>0</v>
      </c>
      <c r="R48" s="8">
        <f>STDEV((($AU$23/$AU$25)*100),(($AX$23/$AX$25)*100),(($BA$23/$BA$25)*100))</f>
        <v>0</v>
      </c>
      <c r="S48" s="8">
        <f>STDEV((($AU$24/$AU$25)*100),(($AX$24/$AX$25)*100),(($BA$24/$BA$25)*100))</f>
        <v>0</v>
      </c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22"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 spans="1:22">
      <c r="A50" s="1" t="s">
        <v>7</v>
      </c>
      <c r="B50" s="1" t="s">
        <v>6</v>
      </c>
      <c r="C50" s="3" t="s">
        <v>5</v>
      </c>
      <c r="D50" s="3" t="s">
        <v>4</v>
      </c>
      <c r="E50" s="3" t="s">
        <v>3</v>
      </c>
      <c r="F50" s="3" t="s">
        <v>2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 spans="1:22">
      <c r="A51" s="1" t="s">
        <v>1</v>
      </c>
      <c r="B51" s="1">
        <f>(AVERAGE(K25,N25,Q25)/AVERAGE(B25,E25,H25))</f>
        <v>0.47183375956705587</v>
      </c>
      <c r="C51" s="1">
        <f>(AVERAGE(T25,W25,Z25)/AVERAGE(B25,E25,H25))</f>
        <v>8.0305366096026634E-2</v>
      </c>
      <c r="D51" s="1">
        <f>(AVERAGE(AC25,AF25,AI25)/AVERAGE(B25,E25,H25))</f>
        <v>0.20999874334393162</v>
      </c>
      <c r="E51" s="1">
        <f>(AVERAGE(AL25,AO25,AR25)/AVERAGE(B25,E25,H25))</f>
        <v>0.15858377840930499</v>
      </c>
      <c r="F51" s="1">
        <f>(AVERAGE(AU25,AX25,BA25)/AVERAGE(B25,E25,H25))</f>
        <v>0.14150172924491861</v>
      </c>
    </row>
    <row r="52" spans="1:22">
      <c r="A52" s="1" t="s">
        <v>0</v>
      </c>
      <c r="B52" s="1">
        <f>STDEV((K25/B25),(N25/E25),(Q25/H25))</f>
        <v>0.32689608438594159</v>
      </c>
      <c r="C52" s="1">
        <f>STDEV((T25/B25),(W25/E25),(Z25/H25))</f>
        <v>3.1119574031591709E-2</v>
      </c>
      <c r="D52" s="1">
        <f>STDEV((AC25/B25),(AF25/E25),(AI25/H25))</f>
        <v>5.2979344264638253E-2</v>
      </c>
      <c r="E52" s="1">
        <f>STDEV((AL25/B25),(AO25/E25),(AR25/H25))</f>
        <v>8.9515164162436739E-2</v>
      </c>
      <c r="F52" s="1">
        <f>STDEV((AU25/B25),(AX25/E25),(BA25/H25))</f>
        <v>3.8283484441063845E-2</v>
      </c>
    </row>
    <row r="53" spans="1:22">
      <c r="A53" s="1" t="s">
        <v>30</v>
      </c>
      <c r="B53" s="1" t="e">
        <f>TTEST((K25,N25,Q25),(B25,E25,H25),2,3)</f>
        <v>#VALUE!</v>
      </c>
      <c r="C53" s="1" t="e">
        <f>TTEST((T25,W25,Z25),(B25,E25,H2),2,1)</f>
        <v>#VALUE!</v>
      </c>
      <c r="D53" s="1" t="e">
        <f>TTEST((AC25,AF25,AI25),(B25,E25,H25),2,1)</f>
        <v>#VALUE!</v>
      </c>
      <c r="E53" s="1" t="e">
        <f>TTEST((AL25,AO25,AR25),(B25,E25,H25),2,1)</f>
        <v>#VALUE!</v>
      </c>
      <c r="F53" s="1" t="e">
        <f>TTEST((AU25,AX25,BA25),(B25,E25,H25),2,1)</f>
        <v>#VALUE!</v>
      </c>
    </row>
    <row r="54" spans="1:22">
      <c r="A54" s="7" t="s">
        <v>29</v>
      </c>
    </row>
    <row r="55" spans="1:22">
      <c r="A55" s="1" t="s">
        <v>27</v>
      </c>
    </row>
    <row r="56" spans="1:22">
      <c r="B56" s="1" t="s">
        <v>25</v>
      </c>
      <c r="C56" s="4" t="s">
        <v>24</v>
      </c>
      <c r="D56" s="5" t="s">
        <v>23</v>
      </c>
      <c r="E56" s="5" t="s">
        <v>22</v>
      </c>
      <c r="F56" s="5" t="s">
        <v>21</v>
      </c>
      <c r="G56" s="5" t="s">
        <v>20</v>
      </c>
      <c r="H56" s="4" t="s">
        <v>19</v>
      </c>
      <c r="I56" s="4" t="s">
        <v>18</v>
      </c>
      <c r="J56" s="4" t="s">
        <v>17</v>
      </c>
      <c r="K56" s="4" t="s">
        <v>16</v>
      </c>
      <c r="L56" s="4" t="s">
        <v>15</v>
      </c>
      <c r="M56" s="4" t="s">
        <v>14</v>
      </c>
      <c r="N56" s="4" t="s">
        <v>13</v>
      </c>
      <c r="O56" s="4" t="s">
        <v>12</v>
      </c>
      <c r="P56" s="4" t="s">
        <v>11</v>
      </c>
      <c r="Q56" s="4" t="s">
        <v>10</v>
      </c>
      <c r="R56" s="4" t="s">
        <v>9</v>
      </c>
      <c r="S56" s="4" t="s">
        <v>8</v>
      </c>
      <c r="T56" s="4"/>
      <c r="V56" s="1" t="s">
        <v>26</v>
      </c>
    </row>
    <row r="57" spans="1:22">
      <c r="B57" s="1">
        <v>0</v>
      </c>
      <c r="C57" s="6">
        <f>(AVERAGE(C8,F8,I8)/AVERAGE(C25,F25,I25))*100</f>
        <v>0.34415094198578589</v>
      </c>
      <c r="D57" s="6">
        <f>(AVERAGE(C9,F9,I9)/AVERAGE(C25,F25,I25))*100</f>
        <v>99.655849058014212</v>
      </c>
      <c r="E57" s="6">
        <f>(AVERAGE(C10,F10,I10)/AVERAGE(C25,F25,I25))*100</f>
        <v>0</v>
      </c>
      <c r="F57" s="6">
        <f>(AVERAGE(C11,F11,I11)/AVERAGE(C25,F25,I25))*100</f>
        <v>0</v>
      </c>
      <c r="G57" s="6">
        <f>(AVERAGE($C12,$F12,$I12)/AVERAGE($C$25,$F$25,$I$25))*100</f>
        <v>0</v>
      </c>
      <c r="H57" s="6">
        <f>(AVERAGE($C13,$F13,$I13)/AVERAGE($C$25,$F$25,$I$25))*100</f>
        <v>0</v>
      </c>
      <c r="I57" s="6">
        <f>(AVERAGE($C14,$F14,$I14)/AVERAGE($C$25,$F$25,$I$25))*100</f>
        <v>0</v>
      </c>
      <c r="J57" s="6">
        <f>(AVERAGE($C15,$F15,$I15)/AVERAGE($C$25,$F$25,$I$25))*100</f>
        <v>0</v>
      </c>
      <c r="K57" s="6">
        <f>(AVERAGE($C16,$F16,$I16)/AVERAGE($C$25,$F$25,$I$25))*100</f>
        <v>0</v>
      </c>
      <c r="L57" s="6">
        <f>(AVERAGE($C17,$F17,$I17)/AVERAGE($C$25,$F$25,$I$25))*100</f>
        <v>0</v>
      </c>
      <c r="M57" s="6">
        <f>(AVERAGE($C18,$F18,$I18)/AVERAGE($C$25,$F$25,$I$25))*100</f>
        <v>0</v>
      </c>
      <c r="N57" s="6">
        <f>(AVERAGE($C19,$F19,$I19)/AVERAGE($C$25,$F$25,$I$25))*100</f>
        <v>0</v>
      </c>
      <c r="O57" s="6">
        <f>(AVERAGE($C20,$F20,$I20)/AVERAGE($C$25,$F$25,$I$25))*100</f>
        <v>0</v>
      </c>
      <c r="P57" s="6">
        <f>(AVERAGE($C21,$F21,$I21)/AVERAGE($C$25,$F$25,$I$25))*100</f>
        <v>0</v>
      </c>
      <c r="Q57" s="6">
        <f>(AVERAGE($C22,$F22,$I22)/AVERAGE($C$25,$F$25,$I$25))*100</f>
        <v>0</v>
      </c>
      <c r="R57" s="6">
        <f>(AVERAGE($C23,$F23,$I23)/AVERAGE($C$25,$F$25,$I$25))*100</f>
        <v>0</v>
      </c>
      <c r="S57" s="6">
        <f>(AVERAGE($C24,$F24,$I24)/AVERAGE($C$25,$F$25,$I$25))*100</f>
        <v>0</v>
      </c>
      <c r="T57" s="6"/>
      <c r="U57" s="6"/>
      <c r="V57" s="6">
        <f t="shared" ref="V57:V62" si="3">SUM(D57:T57)</f>
        <v>99.655849058014212</v>
      </c>
    </row>
    <row r="58" spans="1:22">
      <c r="B58" s="1">
        <v>5</v>
      </c>
      <c r="C58" s="6">
        <f>(AVERAGE(L8,O8,R8)/AVERAGE(L25,O25,R25))*100</f>
        <v>3.296723119119068</v>
      </c>
      <c r="D58" s="6">
        <f>(AVERAGE(L9,O9,R9)/AVERAGE(L25,O25,R25))*100</f>
        <v>96.703276880880935</v>
      </c>
      <c r="E58" s="6">
        <f>(AVERAGE(L10,O10,R10)/AVERAGE(L25,O25,R25))*100</f>
        <v>0</v>
      </c>
      <c r="F58" s="6">
        <f>(AVERAGE(L11,O11,R11)/AVERAGE(L25,O25,R25))*100</f>
        <v>0</v>
      </c>
      <c r="G58" s="6">
        <f>(AVERAGE($L12,$O12,$R12)/AVERAGE($L$25,$O$25,$R$25))*100</f>
        <v>0</v>
      </c>
      <c r="H58" s="6">
        <f>(AVERAGE($L13,$O13,$R13)/AVERAGE($L$25,$O$25,$R$25))*100</f>
        <v>0</v>
      </c>
      <c r="I58" s="6">
        <f>(AVERAGE($L14,$O14,$R14)/AVERAGE($L$25,$O$25,$R$25))*100</f>
        <v>0</v>
      </c>
      <c r="J58" s="6">
        <f>(AVERAGE($L15,$O15,$R15)/AVERAGE($L$25,$O$25,$R$25))*100</f>
        <v>0</v>
      </c>
      <c r="K58" s="6">
        <f>(AVERAGE($L16,$O16,$R16)/AVERAGE($L$25,$O$25,$R$25))*100</f>
        <v>0</v>
      </c>
      <c r="L58" s="6">
        <f>(AVERAGE($L17,$O17,$R17)/AVERAGE($L$25,$O$25,$R$25))*100</f>
        <v>0</v>
      </c>
      <c r="M58" s="6">
        <f>(AVERAGE($L18,$O18,$R18)/AVERAGE($L$25,$O$25,$R$25))*100</f>
        <v>0</v>
      </c>
      <c r="N58" s="6">
        <f>(AVERAGE($L19,$O19,$R19)/AVERAGE($L$25,$O$25,$R$25))*100</f>
        <v>0</v>
      </c>
      <c r="O58" s="6">
        <f>(AVERAGE($L20,$O20,$R20)/AVERAGE($L$25,$O$25,$R$25))*100</f>
        <v>0</v>
      </c>
      <c r="P58" s="6">
        <f>(AVERAGE($L21,$O21,$R21)/AVERAGE($L$25,$O$25,$R$25))*100</f>
        <v>0</v>
      </c>
      <c r="Q58" s="6">
        <f>(AVERAGE($L22,$O22,$R22)/AVERAGE($L$25,$O$25,$R$25))*100</f>
        <v>0</v>
      </c>
      <c r="R58" s="6">
        <f>(AVERAGE($L23,$O23,$R23)/AVERAGE($L$25,$O$25,$R$25))*100</f>
        <v>0</v>
      </c>
      <c r="S58" s="6">
        <f>(AVERAGE($L24,$O24,$R24)/AVERAGE($L$25,$O$25,$R$25))*100</f>
        <v>0</v>
      </c>
      <c r="T58" s="6"/>
      <c r="U58" s="6"/>
      <c r="V58" s="6">
        <f t="shared" si="3"/>
        <v>96.703276880880935</v>
      </c>
    </row>
    <row r="59" spans="1:22">
      <c r="B59" s="1">
        <v>15</v>
      </c>
      <c r="C59" s="6">
        <f>(AVERAGE(U8,X8,AA8)/AVERAGE(U25,X25,AA25))*100</f>
        <v>2.9567113609400737</v>
      </c>
      <c r="D59" s="6">
        <f>(AVERAGE(U9,X9,AA9)/AVERAGE(U25,X25,AA25))*100</f>
        <v>97.043288639059924</v>
      </c>
      <c r="E59" s="6">
        <f>(AVERAGE(U10,X10,AA10)/AVERAGE(U25,X25,AA25))*100</f>
        <v>0</v>
      </c>
      <c r="F59" s="6">
        <f>(AVERAGE(U11,X11,AA11)/AVERAGE(U25,X25,AA25))*100</f>
        <v>0</v>
      </c>
      <c r="G59" s="6">
        <f>(AVERAGE($U12,$X12,$AA12)/AVERAGE($U$25,$X$25,$AA$25))*100</f>
        <v>0</v>
      </c>
      <c r="H59" s="6">
        <f>(AVERAGE($U13,$X13,$AA13)/AVERAGE($U$25,$X$25,$AA$25))*100</f>
        <v>0</v>
      </c>
      <c r="I59" s="6">
        <f>(AVERAGE($U14,$X14,$AA14)/AVERAGE($U$25,$X$25,$AA$25))*100</f>
        <v>0</v>
      </c>
      <c r="J59" s="6">
        <f>(AVERAGE($U15,$X15,$AA15)/AVERAGE($U$25,$X$25,$AA$25))*100</f>
        <v>0</v>
      </c>
      <c r="K59" s="6">
        <f>(AVERAGE($U16,$X16,$AA16)/AVERAGE($U$25,$X$25,$AA$25))*100</f>
        <v>0</v>
      </c>
      <c r="L59" s="6">
        <f>(AVERAGE($U17,$X17,$AA17)/AVERAGE($U$25,$X$25,$AA$25))*100</f>
        <v>0</v>
      </c>
      <c r="M59" s="6">
        <f>(AVERAGE($U18,$X18,$AA18)/AVERAGE($U$25,$X$25,$AA$25))*100</f>
        <v>0</v>
      </c>
      <c r="N59" s="6">
        <f>(AVERAGE($U19,$X19,$AA19)/AVERAGE($U$25,$X$25,$AA$25))*100</f>
        <v>0</v>
      </c>
      <c r="O59" s="6">
        <f>(AVERAGE($U20,$X20,$AA20)/AVERAGE($U$25,$X$25,$AA$25))*100</f>
        <v>0</v>
      </c>
      <c r="P59" s="6">
        <f>(AVERAGE($U21,$X21,$AA21)/AVERAGE($U$25,$X$25,$AA$25))*100</f>
        <v>0</v>
      </c>
      <c r="Q59" s="6">
        <f>(AVERAGE($U22,$X22,$AA22)/AVERAGE($U$25,$X$25,$AA$25))*100</f>
        <v>0</v>
      </c>
      <c r="R59" s="6">
        <f>(AVERAGE($U23,$X23,$AA23)/AVERAGE($U$25,$X$25,$AA$25))*100</f>
        <v>0</v>
      </c>
      <c r="S59" s="6">
        <f>(AVERAGE($U24,$X24,$AA24)/AVERAGE($U$25,$X$25,$AA$25))*100</f>
        <v>0</v>
      </c>
      <c r="T59" s="6"/>
      <c r="U59" s="6"/>
      <c r="V59" s="6">
        <f t="shared" si="3"/>
        <v>97.043288639059924</v>
      </c>
    </row>
    <row r="60" spans="1:22">
      <c r="B60" s="1">
        <v>30</v>
      </c>
      <c r="C60" s="6">
        <f>(AVERAGE(AD8,AG8,AJ8)/AVERAGE(AD25,AG25,AJ25))*100</f>
        <v>2.0202955470222976</v>
      </c>
      <c r="D60" s="6">
        <f>(AVERAGE(AD9,AG9,AJ9)/AVERAGE(AD25,AG25,AJ25))*100</f>
        <v>97.979704452977685</v>
      </c>
      <c r="E60" s="6">
        <f>(AVERAGE(AD10,AG10,AJ10)/AVERAGE(AD25,AG25,AJ25))*100</f>
        <v>0</v>
      </c>
      <c r="F60" s="6">
        <f>(AVERAGE(AD11,AG11,AJ11)/AVERAGE(AD25,AG25,AJ25))*100</f>
        <v>0</v>
      </c>
      <c r="G60" s="6">
        <f>(AVERAGE($AD12,$AG12,$AJ12)/AVERAGE($AD$25,$AG$25,$AJ$25))*100</f>
        <v>0</v>
      </c>
      <c r="H60" s="6">
        <f>(AVERAGE($AD13,$AG13,$AJ13)/AVERAGE($AD$25,$AG$25,$AJ$25))*100</f>
        <v>0</v>
      </c>
      <c r="I60" s="6">
        <f>(AVERAGE($AD14,$AG14,$AJ14)/AVERAGE($AD$25,$AG$25,$AJ$25))*100</f>
        <v>0</v>
      </c>
      <c r="J60" s="6">
        <f>(AVERAGE($AD15,$AG15,$AJ15)/AVERAGE($AD$25,$AG$25,$AJ$25))*100</f>
        <v>0</v>
      </c>
      <c r="K60" s="6">
        <f>(AVERAGE($AD16,$AG16,$AJ16)/AVERAGE($AD$25,$AG$25,$AJ$25))*100</f>
        <v>0</v>
      </c>
      <c r="L60" s="6">
        <f>(AVERAGE($AD17,$AG17,$AJ17)/AVERAGE($AD$25,$AG$25,$AJ$25))*100</f>
        <v>0</v>
      </c>
      <c r="M60" s="6">
        <f>(AVERAGE($AD18,$AG18,$AJ18)/AVERAGE($AD$25,$AG$25,$AJ$25))*100</f>
        <v>0</v>
      </c>
      <c r="N60" s="6">
        <f>(AVERAGE($AD19,$AG19,$AJ19)/AVERAGE($AD$25,$AG$25,$AJ$25))*100</f>
        <v>0</v>
      </c>
      <c r="O60" s="6">
        <f>(AVERAGE($AD20,$AG20,$AJ20)/AVERAGE($AD$25,$AG$25,$AJ$25))*100</f>
        <v>0</v>
      </c>
      <c r="P60" s="6">
        <f>(AVERAGE($AD21,$AG21,$AJ21)/AVERAGE($AD$25,$AG$25,$AJ$25))*100</f>
        <v>0</v>
      </c>
      <c r="Q60" s="6">
        <f>(AVERAGE($AD22,$AG22,$AJ22)/AVERAGE($AD$25,$AG$25,$AJ$25))*100</f>
        <v>0</v>
      </c>
      <c r="R60" s="6">
        <f>(AVERAGE($AD23,$AG23,$AJ23)/AVERAGE($AD$25,$AG$25,$AJ$25))*100</f>
        <v>0</v>
      </c>
      <c r="S60" s="6">
        <f>(AVERAGE($AD24,$AG24,$AJ24)/AVERAGE($AD$25,$AG$25,$AJ$25))*100</f>
        <v>0</v>
      </c>
      <c r="T60" s="6"/>
      <c r="U60" s="6"/>
      <c r="V60" s="6">
        <f t="shared" si="3"/>
        <v>97.979704452977685</v>
      </c>
    </row>
    <row r="61" spans="1:22">
      <c r="B61" s="1">
        <v>60</v>
      </c>
      <c r="C61" s="6">
        <f>(AVERAGE(AM8,AP8,AS8)/AVERAGE(AM25,AP25,AS25))*100</f>
        <v>0</v>
      </c>
      <c r="D61" s="6">
        <f>(AVERAGE(AM9,AP9,AS9)/AVERAGE(AM25,AP25,AS25))*100</f>
        <v>100</v>
      </c>
      <c r="E61" s="6">
        <f>(AVERAGE(AM10,AP10,AS10)/AVERAGE(AM25,AP25,AS25))*100</f>
        <v>0</v>
      </c>
      <c r="F61" s="6">
        <f>(AVERAGE(AM11,AP11,AS11)/AVERAGE(AM25,AP25,AS25))*100</f>
        <v>0</v>
      </c>
      <c r="G61" s="6">
        <f>(AVERAGE($AM$12,$AP$12,$AS$12)/AVERAGE($AM$25,$AP$25,$AS$25))*100</f>
        <v>0</v>
      </c>
      <c r="H61" s="6">
        <f>(AVERAGE($AM$13,$AP$13,$AS$13)/AVERAGE($AM$25,$AP$25,$AS$25))*100</f>
        <v>0</v>
      </c>
      <c r="I61" s="6">
        <f>(AVERAGE($AM$14,$AP$14,$AS$14)/AVERAGE($AM$25,$AP$25,$AS$25))*100</f>
        <v>0</v>
      </c>
      <c r="J61" s="6">
        <f>(AVERAGE($AM$15,$AP$15,$AS$15)/AVERAGE($AM$25,$AP$25,$AS$25))*100</f>
        <v>0</v>
      </c>
      <c r="K61" s="6">
        <f>(AVERAGE($AM$16,$AP$16,$AS$16)/AVERAGE($AM$25,$AP$25,$AS$25))*100</f>
        <v>0</v>
      </c>
      <c r="L61" s="6">
        <f>(AVERAGE($AM$17,$AP$17,$AS$17)/AVERAGE($AM$25,$AP$25,$AS$25))*100</f>
        <v>0</v>
      </c>
      <c r="M61" s="6">
        <f>(AVERAGE($AM$18,$AP$18,$AS$18)/AVERAGE($AM$25,$AP$25,$AS$25))*100</f>
        <v>0</v>
      </c>
      <c r="N61" s="6">
        <f>(AVERAGE($AM$19,$AP$19,$AS$19)/AVERAGE($AM$25,$AP$25,$AS$25))*100</f>
        <v>0</v>
      </c>
      <c r="O61" s="6">
        <f>(AVERAGE($AM$20,$AP$20,$AS$20)/AVERAGE($AM$25,$AP$25,$AS$25))*100</f>
        <v>0</v>
      </c>
      <c r="P61" s="6">
        <f>(AVERAGE($AM$21,$AP$21,$AS$21)/AVERAGE($AM$25,$AP$25,$AS$25))*100</f>
        <v>0</v>
      </c>
      <c r="Q61" s="6">
        <f>(AVERAGE($AM$22,$AP$22,$AS$22)/AVERAGE($AM$25,$AP$25,$AS$25))*100</f>
        <v>0</v>
      </c>
      <c r="R61" s="6">
        <f>(AVERAGE($AM$23,$AP$23,$AS$23)/AVERAGE($AM$25,$AP$25,$AS$25))*100</f>
        <v>0</v>
      </c>
      <c r="S61" s="6">
        <f>(AVERAGE($AM$24,$AP$24,$AS$24)/AVERAGE($AM$25,$AP$25,$AS$25))*100</f>
        <v>0</v>
      </c>
      <c r="T61" s="6"/>
      <c r="U61" s="6"/>
      <c r="V61" s="6">
        <f t="shared" si="3"/>
        <v>100</v>
      </c>
    </row>
    <row r="62" spans="1:22">
      <c r="B62" s="1">
        <v>120</v>
      </c>
      <c r="C62" s="1">
        <f>(AVERAGE(AV8,AY8,BB8)/AVERAGE(AV25,AY25,BB25))*100</f>
        <v>1.0880410481387854</v>
      </c>
      <c r="D62" s="1">
        <f>(AVERAGE(AV9,AY9,BB9)/AVERAGE(AV25,AY25,BB25))*100</f>
        <v>98.911958951861195</v>
      </c>
      <c r="E62" s="1">
        <f>(AVERAGE(AV10,AY10,BB10)/AVERAGE(AV25,AY25,BB25))*100</f>
        <v>0</v>
      </c>
      <c r="F62" s="1">
        <f>(AVERAGE(AV11,AY11,BB11)/AVERAGE(AV25,AY25,BB25))*100</f>
        <v>0</v>
      </c>
      <c r="G62" s="1">
        <f>(AVERAGE($AV12,$AY12,$BB12)/AVERAGE($AV$25,$AY$25,$BB$25))*100</f>
        <v>0</v>
      </c>
      <c r="H62" s="1">
        <f>(AVERAGE($AV13,$AY13,$BB13)/AVERAGE($AV$25,$AY$25,$BB$25))*100</f>
        <v>0</v>
      </c>
      <c r="I62" s="1">
        <f>(AVERAGE($AV14,$AY14,$BB14)/AVERAGE($AV$25,$AY$25,$BB$25))*100</f>
        <v>0</v>
      </c>
      <c r="J62" s="1">
        <f>(AVERAGE($AV15,$AY15,$BB15)/AVERAGE($AV$25,$AY$25,$BB$25))*100</f>
        <v>0</v>
      </c>
      <c r="K62" s="1">
        <f>(AVERAGE($AV16,$AY16,$BB16)/AVERAGE($AV$25,$AY$25,$BB$25))*100</f>
        <v>0</v>
      </c>
      <c r="L62" s="1">
        <f>(AVERAGE($AV17,$AY17,$BB17)/AVERAGE($AV$25,$AY$25,$BB$25))*100</f>
        <v>0</v>
      </c>
      <c r="M62" s="1">
        <f>(AVERAGE($AV18,$AY18,$BB18)/AVERAGE($AV$25,$AY$25,$BB$25))*100</f>
        <v>0</v>
      </c>
      <c r="N62" s="1">
        <f>(AVERAGE($AV19,$AY19,$BB19)/AVERAGE($AV$25,$AY$25,$BB$25))*100</f>
        <v>0</v>
      </c>
      <c r="O62" s="1">
        <f>(AVERAGE($AV20,$AY20,$BB20)/AVERAGE($AV$25,$AY$25,$BB$25))*100</f>
        <v>0</v>
      </c>
      <c r="P62" s="1">
        <f>(AVERAGE($AV21,$AY21,$BB21)/AVERAGE($AV$25,$AY$25,$BB$25))*100</f>
        <v>0</v>
      </c>
      <c r="Q62" s="1">
        <f>(AVERAGE($AV22,$AY22,$BB22)/AVERAGE($AV$25,$AY$25,$BB$25))*100</f>
        <v>0</v>
      </c>
      <c r="R62" s="1">
        <f>(AVERAGE($AV23,$AY23,$BB23)/AVERAGE($AV$25,$AY$25,$BB$25))*100</f>
        <v>0</v>
      </c>
      <c r="S62" s="1">
        <f>(AVERAGE($AV24,$AY24,$BB24)/AVERAGE($AV$25,$AY$25,$BB$25))*100</f>
        <v>0</v>
      </c>
      <c r="V62" s="6">
        <f t="shared" si="3"/>
        <v>98.911958951861195</v>
      </c>
    </row>
    <row r="63" spans="1:22">
      <c r="A63" s="1" t="s">
        <v>0</v>
      </c>
    </row>
    <row r="64" spans="1:22">
      <c r="B64" s="1" t="s">
        <v>25</v>
      </c>
      <c r="C64" s="4" t="s">
        <v>24</v>
      </c>
      <c r="D64" s="5" t="s">
        <v>23</v>
      </c>
      <c r="E64" s="5" t="s">
        <v>22</v>
      </c>
      <c r="F64" s="5" t="s">
        <v>21</v>
      </c>
      <c r="G64" s="5" t="s">
        <v>20</v>
      </c>
      <c r="H64" s="4" t="s">
        <v>19</v>
      </c>
      <c r="I64" s="4" t="s">
        <v>18</v>
      </c>
      <c r="J64" s="4" t="s">
        <v>17</v>
      </c>
      <c r="K64" s="4" t="s">
        <v>16</v>
      </c>
      <c r="L64" s="4" t="s">
        <v>15</v>
      </c>
      <c r="M64" s="4" t="s">
        <v>14</v>
      </c>
      <c r="N64" s="4" t="s">
        <v>13</v>
      </c>
      <c r="O64" s="4" t="s">
        <v>12</v>
      </c>
      <c r="P64" s="4" t="s">
        <v>11</v>
      </c>
      <c r="Q64" s="4" t="s">
        <v>10</v>
      </c>
      <c r="R64" s="4" t="s">
        <v>9</v>
      </c>
      <c r="S64" s="4" t="s">
        <v>8</v>
      </c>
      <c r="T64" s="4"/>
      <c r="U64" s="3"/>
      <c r="V64" s="3"/>
    </row>
    <row r="65" spans="1:22">
      <c r="B65" s="1">
        <v>0</v>
      </c>
      <c r="C65" s="8">
        <f>STDEV(((C8/C25)*100),((F8/F25)*100),((I8/I25)*100))</f>
        <v>0.67615194422197611</v>
      </c>
      <c r="D65" s="8">
        <f>STDEV(((C9/C25)*100),((F9/F25)*100),((I9/I25)*100))</f>
        <v>0.67615194422197888</v>
      </c>
      <c r="E65" s="8">
        <f>STDEV(((C10/C25)*100),((F10/F25)*100),((I10/I25)*100))</f>
        <v>0</v>
      </c>
      <c r="F65" s="8">
        <f>STDEV(((C11/C25)*100),((F11/F25)*100),((I11/I25)*100))</f>
        <v>0</v>
      </c>
      <c r="G65" s="8">
        <f>STDEV((($C12/$C$25)*100),(($F12/$F$25)*100),(($I12/$I$25)*100))</f>
        <v>0</v>
      </c>
      <c r="H65" s="8">
        <f>STDEV((($C13/$C$25)*100),(($F13/$F$25)*100),(($I13/$I$25)*100))</f>
        <v>0</v>
      </c>
      <c r="I65" s="8">
        <f>STDEV((($C14/$C$25)*100),(($F14/$F$25)*100),(($I14/$I$25)*100))</f>
        <v>0</v>
      </c>
      <c r="J65" s="8">
        <f>STDEV((($C15/$C$25)*100),(($F15/$F$25)*100),(($I15/$I$25)*100))</f>
        <v>0</v>
      </c>
      <c r="K65" s="8">
        <f>STDEV((($C16/$C$25)*100),(($F16/$F$25)*100),(($I16/$I$25)*100))</f>
        <v>0</v>
      </c>
      <c r="L65" s="8">
        <f>STDEV((($C17/$C$25)*100),(($F17/$F$25)*100),(($I17/$I$25)*100))</f>
        <v>0</v>
      </c>
      <c r="M65" s="8">
        <f>STDEV((($C18/$C$25)*100),(($F18/$F$25)*100),(($I18/$I$25)*100))</f>
        <v>0</v>
      </c>
      <c r="N65" s="8">
        <f>STDEV((($C19/$C$25)*100),(($F19/$F$25)*100),(($I19/$I$25)*100))</f>
        <v>0</v>
      </c>
      <c r="O65" s="8">
        <f>STDEV((($C20/$C$25)*100),(($F20/$F$25)*100),(($I20/$I$25)*100))</f>
        <v>0</v>
      </c>
      <c r="P65" s="8">
        <f>STDEV((($C21/$C$25)*100),(($F21/$F$25)*100),(($I21/$I$25)*100))</f>
        <v>0</v>
      </c>
      <c r="Q65" s="8">
        <f>STDEV((($C22/$C$25)*100),(($F22/$F$25)*100),(($I22/$I$25)*100))</f>
        <v>0</v>
      </c>
      <c r="R65" s="8">
        <f>STDEV((($C12/$C$25)*100),(($F12/$F$25)*100),(($I12/$I$25)*100))</f>
        <v>0</v>
      </c>
      <c r="S65" s="8">
        <f>STDEV((($C12/$C$25)*100),(($F12/$F$25)*100),(($I12/$I$25)*100))</f>
        <v>0</v>
      </c>
      <c r="T65" s="3"/>
      <c r="U65" s="3"/>
      <c r="V65" s="3"/>
    </row>
    <row r="66" spans="1:22">
      <c r="B66" s="1">
        <v>5</v>
      </c>
      <c r="C66" s="1">
        <f>STDEV(((L8/L25)*100),((O8/O25)*100),((R8/R25)*100))</f>
        <v>1.0039555959773205</v>
      </c>
      <c r="D66" s="1">
        <f>STDEV(((L9/L25)*100),((O9/O25)*100),((R9/R25)*100))</f>
        <v>1.0039555959773214</v>
      </c>
      <c r="E66" s="8">
        <f>STDEV(((L10/L25)*100),((O10/O25)*100),((R10/R25)*100))</f>
        <v>0</v>
      </c>
      <c r="F66" s="8">
        <f>STDEV(((L11/L25)*100),((O11/O25)*100),((R11/R25)*100))</f>
        <v>0</v>
      </c>
      <c r="G66" s="8">
        <f>STDEV((($L12/$L$25)*100),(($O12/$O$25)*100),(($R12/$R$25)*100))</f>
        <v>0</v>
      </c>
      <c r="H66" s="8">
        <f>STDEV((($L13/$L$25)*100),(($O13/$O$25)*100),(($R13/$R$25)*100))</f>
        <v>0</v>
      </c>
      <c r="I66" s="8">
        <f>STDEV((($L14/$L$25)*100),(($O14/$O$25)*100),(($R14/$R$25)*100))</f>
        <v>0</v>
      </c>
      <c r="J66" s="8">
        <f>STDEV((($L15/$L$25)*100),(($O15/$O$25)*100),(($R15/$R$25)*100))</f>
        <v>0</v>
      </c>
      <c r="K66" s="8">
        <f>STDEV((($L16/$L$25)*100),(($O16/$O$25)*100),(($R16/$R$25)*100))</f>
        <v>0</v>
      </c>
      <c r="L66" s="8">
        <f>STDEV((($L17/$L$25)*100),(($O17/$O$25)*100),(($R17/$R$25)*100))</f>
        <v>0</v>
      </c>
      <c r="M66" s="8">
        <f>STDEV((($L18/$L$25)*100),(($O18/$O$25)*100),(($R18/$R$25)*100))</f>
        <v>0</v>
      </c>
      <c r="N66" s="8">
        <f>STDEV((($L19/$L$25)*100),(($O19/$O$25)*100),(($R19/$R$25)*100))</f>
        <v>0</v>
      </c>
      <c r="O66" s="8">
        <f>STDEV((($L20/$L$25)*100),(($O20/$O$25)*100),(($R20/$R$25)*100))</f>
        <v>0</v>
      </c>
      <c r="P66" s="8">
        <f>STDEV((($L21/$L$25)*100),(($O21/$O$25)*100),(($R21/$R$25)*100))</f>
        <v>0</v>
      </c>
      <c r="Q66" s="8">
        <f>STDEV((($L22/$L$25)*100),(($O22/$O$25)*100),(($R22/$R$25)*100))</f>
        <v>0</v>
      </c>
      <c r="R66" s="8">
        <f>STDEV((($L12/$L$25)*100),(($O12/$O$25)*100),(($R12/$R$25)*100))</f>
        <v>0</v>
      </c>
      <c r="S66" s="8">
        <f>STDEV((($L12/$L$25)*100),(($O12/$O$25)*100),(($R12/$R$25)*100))</f>
        <v>0</v>
      </c>
      <c r="T66" s="3"/>
      <c r="U66" s="3"/>
      <c r="V66" s="3"/>
    </row>
    <row r="67" spans="1:22">
      <c r="B67" s="1">
        <v>15</v>
      </c>
      <c r="C67" s="1">
        <f>STDEV(((U8/U25)*100),((X8/X25)*100),((AA8/AA25)*100))</f>
        <v>0.47307000598567506</v>
      </c>
      <c r="D67" s="1">
        <f>STDEV(((U9/U25)*100),((X9/X25)*100),((AA9/AA25)*100))</f>
        <v>0.47307000598567639</v>
      </c>
      <c r="E67" s="8">
        <f>STDEV(((U10/U25)*100),((X10/X25)*100),((AA10/AA25)*100))</f>
        <v>0</v>
      </c>
      <c r="F67" s="8">
        <f>STDEV(((U11/U25)*100),((X11/X25)*100),((AA11/AA25)*100))</f>
        <v>0</v>
      </c>
      <c r="G67" s="8">
        <f>STDEV((($U12/$U$25)*100),(($X12/$X$25)*100),(($AA12/$AA$25)*100))</f>
        <v>0</v>
      </c>
      <c r="H67" s="8">
        <f>STDEV((($U13/$U$25)*100),(($X13/$X$25)*100),(($AA13/$AA$25)*100))</f>
        <v>0</v>
      </c>
      <c r="I67" s="8">
        <f>STDEV((($U14/$U$25)*100),(($X14/$X$25)*100),(($AA14/$AA$25)*100))</f>
        <v>0</v>
      </c>
      <c r="J67" s="8">
        <f>STDEV((($U15/$U$25)*100),(($X15/$X$25)*100),(($AA15/$AA$25)*100))</f>
        <v>0</v>
      </c>
      <c r="K67" s="8">
        <f>STDEV((($U16/$U$25)*100),(($X16/$X$25)*100),(($AA16/$AA$25)*100))</f>
        <v>0</v>
      </c>
      <c r="L67" s="8">
        <f>STDEV((($U17/$U$25)*100),(($X17/$X$25)*100),(($AA17/$AA$25)*100))</f>
        <v>0</v>
      </c>
      <c r="M67" s="8">
        <f>STDEV((($U18/$U$25)*100),(($X18/$X$25)*100),(($AA18/$AA$25)*100))</f>
        <v>0</v>
      </c>
      <c r="N67" s="8">
        <f>STDEV((($U19/$U$25)*100),(($X19/$X$25)*100),(($AA19/$AA$25)*100))</f>
        <v>0</v>
      </c>
      <c r="O67" s="8">
        <f>STDEV((($U20/$U$25)*100),(($X20/$X$25)*100),(($AA20/$AA$25)*100))</f>
        <v>0</v>
      </c>
      <c r="P67" s="8">
        <f>STDEV((($U21/$U$25)*100),(($X21/$X$25)*100),(($AA21/$AA$25)*100))</f>
        <v>0</v>
      </c>
      <c r="Q67" s="8">
        <f>STDEV((($U22/$U$25)*100),(($X22/$X$25)*100),(($AA22/$AA$25)*100))</f>
        <v>0</v>
      </c>
      <c r="R67" s="8">
        <f>STDEV((($U12/$U$25)*100),(($X12/$X$25)*100),(($AA12/$AA$25)*100))</f>
        <v>0</v>
      </c>
      <c r="S67" s="8">
        <f>STDEV((($U12/$U$25)*100),(($X12/$X$25)*100),(($AA12/$AA$25)*100))</f>
        <v>0</v>
      </c>
      <c r="T67" s="3"/>
      <c r="U67" s="3"/>
      <c r="V67" s="3"/>
    </row>
    <row r="68" spans="1:22">
      <c r="B68" s="1">
        <v>30</v>
      </c>
      <c r="C68" s="1">
        <f>STDEV(((AD8/AD25)*100),((AG8/AG25)*100),((AJ8/AJ25)*100))</f>
        <v>1.6431798076199193</v>
      </c>
      <c r="D68" s="1">
        <f>STDEV(((AD9/AD25)*100),((AG9/AG25)*100),((AJ9/AJ25)*100))</f>
        <v>1.6431798076199238</v>
      </c>
      <c r="E68" s="8">
        <f>STDEV(((AD10/AD25)*100),((AG10/AG25)*100),((AJ10/AJ25)*100))</f>
        <v>0</v>
      </c>
      <c r="F68" s="8">
        <f>STDEV(((AD11/AD25)*100),((AG11/AG25)*100),((AJ11/AJ25)*100))</f>
        <v>0</v>
      </c>
      <c r="G68" s="8">
        <f>STDEV((($AD12/$AD$25)*100),(($AG12/$AG$25)*100),(($AJ12/$AJ$25)*100))</f>
        <v>0</v>
      </c>
      <c r="H68" s="8">
        <f>STDEV((($AD13/$AD$25)*100),(($AG13/$AG$25)*100),(($AJ13/$AJ$25)*100))</f>
        <v>0</v>
      </c>
      <c r="I68" s="8">
        <f>STDEV((($AD14/$AD$25)*100),(($AG14/$AG$25)*100),(($AJ14/$AJ$25)*100))</f>
        <v>0</v>
      </c>
      <c r="J68" s="8">
        <f>STDEV((($AD15/$AD$25)*100),(($AG15/$AG$25)*100),(($AJ15/$AJ$25)*100))</f>
        <v>0</v>
      </c>
      <c r="K68" s="8">
        <f>STDEV((($AD16/$AD$25)*100),(($AG16/$AG$25)*100),(($AJ16/$AJ$25)*100))</f>
        <v>0</v>
      </c>
      <c r="L68" s="8">
        <f>STDEV((($AD17/$AD$25)*100),(($AG17/$AG$25)*100),(($AJ17/$AJ$25)*100))</f>
        <v>0</v>
      </c>
      <c r="M68" s="8">
        <f>STDEV((($AD18/$AD$25)*100),(($AG18/$AG$25)*100),(($AJ18/$AJ$25)*100))</f>
        <v>0</v>
      </c>
      <c r="N68" s="8">
        <f>STDEV((($AD19/$AD$25)*100),(($AG19/$AG$25)*100),(($AJ19/$AJ$25)*100))</f>
        <v>0</v>
      </c>
      <c r="O68" s="8">
        <f>STDEV((($AD20/$AD$25)*100),(($AG20/$AG$25)*100),(($AJ20/$AJ$25)*100))</f>
        <v>0</v>
      </c>
      <c r="P68" s="8">
        <f>STDEV((($AD21/$AD$25)*100),(($AG21/$AG$25)*100),(($AJ21/$AJ$25)*100))</f>
        <v>0</v>
      </c>
      <c r="Q68" s="8">
        <f>STDEV((($AD22/$AD$25)*100),(($AG22/$AG$25)*100),(($AJ22/$AJ$25)*100))</f>
        <v>0</v>
      </c>
      <c r="R68" s="8">
        <f>STDEV((($AD12/$AD$25)*100),(($AG12/$AG$25)*100),(($AJ12/$AJ$25)*100))</f>
        <v>0</v>
      </c>
      <c r="S68" s="8">
        <f>STDEV((($AD12/$AD$25)*100),(($AG12/$AG$25)*100),(($AJ12/$AJ$25)*100))</f>
        <v>0</v>
      </c>
      <c r="T68" s="3"/>
      <c r="U68" s="3"/>
      <c r="V68" s="3"/>
    </row>
    <row r="69" spans="1:22">
      <c r="B69" s="1">
        <v>60</v>
      </c>
      <c r="C69" s="1">
        <f>STDEV(((AM8/AM25)*100),((AP8/AP25)*100),((AS8/AS25)*100))</f>
        <v>0</v>
      </c>
      <c r="D69" s="1">
        <f>STDEV(((AM9/AM25)*100),((AP9/AP25)*100),((AS9/AS25)*100))</f>
        <v>0</v>
      </c>
      <c r="E69" s="8">
        <f>STDEV(((AM10/AM25)*100),((AP10/AP25)*100),((AS10/AS25)*100))</f>
        <v>0</v>
      </c>
      <c r="F69" s="8">
        <f>STDEV(((AM11/AM25)*100),((AP11/AP25)*100),((AS11/AS25)*100))</f>
        <v>0</v>
      </c>
      <c r="G69" s="8">
        <f>STDEV((($AM12/$AM$25)*100),(($AP12/$AP$25)*100),(($AS12/$AS$25)*100))</f>
        <v>0</v>
      </c>
      <c r="H69" s="8">
        <f>STDEV((($AM13/$AM$25)*100),(($AP13/$AP$25)*100),(($AS13/$AS$25)*100))</f>
        <v>0</v>
      </c>
      <c r="I69" s="8">
        <f>STDEV((($AM14/$AM$25)*100),(($AP14/$AP$25)*100),(($AS14/$AS$25)*100))</f>
        <v>0</v>
      </c>
      <c r="J69" s="8">
        <f>STDEV((($AM15/$AM$25)*100),(($AP15/$AP$25)*100),(($AS15/$AS$25)*100))</f>
        <v>0</v>
      </c>
      <c r="K69" s="8">
        <f>STDEV((($AM16/$AM$25)*100),(($AP16/$AP$25)*100),(($AS16/$AS$25)*100))</f>
        <v>0</v>
      </c>
      <c r="L69" s="8">
        <f>STDEV((($AM17/$AM$25)*100),(($AP17/$AP$25)*100),(($AS17/$AS$25)*100))</f>
        <v>0</v>
      </c>
      <c r="M69" s="8">
        <f>STDEV((($AM18/$AM$25)*100),(($AP18/$AP$25)*100),(($AS18/$AS$25)*100))</f>
        <v>0</v>
      </c>
      <c r="N69" s="8">
        <f>STDEV((($AM19/$AM$25)*100),(($AP19/$AP$25)*100),(($AS19/$AS$25)*100))</f>
        <v>0</v>
      </c>
      <c r="O69" s="8">
        <f>STDEV((($AM20/$AM$25)*100),(($AP20/$AP$25)*100),(($AS20/$AS$25)*100))</f>
        <v>0</v>
      </c>
      <c r="P69" s="8">
        <f>STDEV((($AM21/$AM$25)*100),(($AP21/$AP$25)*100),(($AS21/$AS$25)*100))</f>
        <v>0</v>
      </c>
      <c r="Q69" s="8">
        <f>STDEV((($AM22/$AM$25)*100),(($AP22/$AP$25)*100),(($AS22/$AS$25)*100))</f>
        <v>0</v>
      </c>
      <c r="R69" s="8">
        <f>STDEV((($AM12/$AM$25)*100),(($AP12/$AP$25)*100),(($AS12/$AS$25)*100))</f>
        <v>0</v>
      </c>
      <c r="S69" s="8">
        <f>STDEV((($AM12/$AM$25)*100),(($AP12/$AP$25)*100),(($AS12/$AS$25)*100))</f>
        <v>0</v>
      </c>
      <c r="T69" s="3"/>
      <c r="U69" s="3"/>
      <c r="V69" s="3"/>
    </row>
    <row r="70" spans="1:22">
      <c r="B70" s="1">
        <v>120</v>
      </c>
      <c r="C70" s="1">
        <f>STDEV(((AV8/AV25)*100),((AY8/AY25)*100),((BB8/BB25)*100))</f>
        <v>1.1030459292418084</v>
      </c>
      <c r="D70" s="1">
        <f>STDEV(((AV9/AV25)*100),((AY9/AY25)*100),((BB9/BB25)*100))</f>
        <v>1.1030459292418107</v>
      </c>
      <c r="E70" s="8">
        <f>STDEV(((AV10/AV25)*100),((AY10/AY25)*100),((BB10/BB25)*100))</f>
        <v>0</v>
      </c>
      <c r="F70" s="8">
        <f>STDEV(((AV11/AV25)*100),((AY11/AY25)*100),((BB11/BB25)*100))</f>
        <v>0</v>
      </c>
      <c r="G70" s="8">
        <f>STDEV((($AV12/$AV$25)*100),(($AY12/$AY$25)*100),(($BB12/$BB$25)*100))</f>
        <v>0</v>
      </c>
      <c r="H70" s="8">
        <f>STDEV((($AV13/$AV$25)*100),(($AY13/$AY$25)*100),(($BB13/$BB$25)*100))</f>
        <v>0</v>
      </c>
      <c r="I70" s="8">
        <f>STDEV((($AV14/$AV$25)*100),(($AY14/$AY$25)*100),(($BB14/$BB$25)*100))</f>
        <v>0</v>
      </c>
      <c r="J70" s="8">
        <f>STDEV((($AV15/$AV$25)*100),(($AY15/$AY$25)*100),(($BB15/$BB$25)*100))</f>
        <v>0</v>
      </c>
      <c r="K70" s="8">
        <f>STDEV((($AV16/$AV$25)*100),(($AY16/$AY$25)*100),(($BB16/$BB$25)*100))</f>
        <v>0</v>
      </c>
      <c r="L70" s="8">
        <f>STDEV((($AV17/$AV$25)*100),(($AY17/$AY$25)*100),(($BB17/$BB$25)*100))</f>
        <v>0</v>
      </c>
      <c r="M70" s="8">
        <f>STDEV((($AV18/$AV$25)*100),(($AY18/$AY$25)*100),(($BB18/$BB$25)*100))</f>
        <v>0</v>
      </c>
      <c r="N70" s="8">
        <f>STDEV((($AV19/$AV$25)*100),(($AY19/$AY$25)*100),(($BB19/$BB$25)*100))</f>
        <v>0</v>
      </c>
      <c r="O70" s="8">
        <f>STDEV((($AV20/$AV$25)*100),(($AY20/$AY$25)*100),(($BB20/$BB$25)*100))</f>
        <v>0</v>
      </c>
      <c r="P70" s="8">
        <f>STDEV((($AV21/$AV$25)*100),(($AY21/$AY$25)*100),(($BB21/$BB$25)*100))</f>
        <v>0</v>
      </c>
      <c r="Q70" s="8">
        <f>STDEV((($AV22/$AV$25)*100),(($AY22/$AY$25)*100),(($BB22/$BB$25)*100))</f>
        <v>0</v>
      </c>
      <c r="R70" s="8">
        <f>STDEV((($AV12/$AV$25)*100),(($AY12/$AY$25)*100),(($BB12/$BB$25)*100))</f>
        <v>0</v>
      </c>
      <c r="S70" s="8">
        <f>STDEV((($AV12/$AV$25)*100),(($AY12/$AY$25)*100),(($BB12/$BB$25)*100))</f>
        <v>0</v>
      </c>
      <c r="T70" s="3"/>
      <c r="U70" s="3"/>
      <c r="V70" s="3"/>
    </row>
    <row r="71" spans="1:22"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:22">
      <c r="A72" s="1" t="s">
        <v>7</v>
      </c>
      <c r="B72" s="1" t="s">
        <v>6</v>
      </c>
      <c r="C72" s="3" t="s">
        <v>5</v>
      </c>
      <c r="D72" s="3" t="s">
        <v>4</v>
      </c>
      <c r="E72" s="3" t="s">
        <v>3</v>
      </c>
      <c r="F72" s="3" t="s">
        <v>2</v>
      </c>
    </row>
    <row r="73" spans="1:22">
      <c r="A73" s="1" t="s">
        <v>1</v>
      </c>
      <c r="B73" s="1">
        <f>(AVERAGE(L25,O25,R25)/AVERAGE(C25,F25,I25))</f>
        <v>5.2651677061571984</v>
      </c>
      <c r="C73" s="1">
        <f>(AVERAGE(U25,X25,AA25)/AVERAGE(C25,F25,I25))</f>
        <v>6.1209544520619792</v>
      </c>
      <c r="D73" s="1">
        <f>(AVERAGE(AD25,AG25,AJ25)/AVERAGE(C25,F25,I25))</f>
        <v>0.3071765336913817</v>
      </c>
      <c r="E73" s="2">
        <f>AVERAGE(AM25,AP25,AS25)/AVERAGE(C25,F25,I25)</f>
        <v>0.29500485806288207</v>
      </c>
      <c r="F73" s="1">
        <f>(AVERAGE(AV25,AY25,BB25)/AVERAGE(C25,F25,I25))</f>
        <v>0.36913068326095039</v>
      </c>
    </row>
    <row r="74" spans="1:22">
      <c r="A74" s="1" t="s">
        <v>0</v>
      </c>
      <c r="B74" s="1">
        <f>STDEV((L25/C25),(O25/F25),(R25/I25))</f>
        <v>6.8707768358506476</v>
      </c>
      <c r="C74" s="1">
        <f>STDEV((U25/C25),(X25/F25),(AA25/I25))</f>
        <v>0.47069603096371043</v>
      </c>
      <c r="D74" s="1">
        <f>STDEV((AD25/C25),(AG25/F25),(AJ25/I25))</f>
        <v>7.7411111006605776E-2</v>
      </c>
      <c r="E74" s="1">
        <f>STDEV((AM25/C25),(AP25/F25),(AS25/I25))</f>
        <v>0.22887230227052585</v>
      </c>
      <c r="F74" s="1">
        <f>STDEV((AV25/C25),(AY25/F25),(BB25/I25))</f>
        <v>0.28321773320287857</v>
      </c>
    </row>
    <row r="76" spans="1:22">
      <c r="A76" s="7" t="s">
        <v>28</v>
      </c>
    </row>
    <row r="77" spans="1:22">
      <c r="A77" s="1" t="s">
        <v>27</v>
      </c>
    </row>
    <row r="78" spans="1:22">
      <c r="B78" s="1" t="s">
        <v>25</v>
      </c>
      <c r="C78" s="4" t="s">
        <v>24</v>
      </c>
      <c r="D78" s="5" t="s">
        <v>23</v>
      </c>
      <c r="E78" s="5" t="s">
        <v>22</v>
      </c>
      <c r="F78" s="5" t="s">
        <v>21</v>
      </c>
      <c r="G78" s="5" t="s">
        <v>20</v>
      </c>
      <c r="H78" s="4" t="s">
        <v>19</v>
      </c>
      <c r="I78" s="4" t="s">
        <v>18</v>
      </c>
      <c r="J78" s="4" t="s">
        <v>17</v>
      </c>
      <c r="K78" s="4" t="s">
        <v>16</v>
      </c>
      <c r="L78" s="4" t="s">
        <v>15</v>
      </c>
      <c r="M78" s="4" t="s">
        <v>14</v>
      </c>
      <c r="N78" s="4" t="s">
        <v>13</v>
      </c>
      <c r="O78" s="4" t="s">
        <v>12</v>
      </c>
      <c r="P78" s="4" t="s">
        <v>11</v>
      </c>
      <c r="Q78" s="4" t="s">
        <v>10</v>
      </c>
      <c r="R78" s="4" t="s">
        <v>9</v>
      </c>
      <c r="S78" s="4" t="s">
        <v>8</v>
      </c>
      <c r="T78" s="4"/>
      <c r="V78" s="1" t="s">
        <v>26</v>
      </c>
    </row>
    <row r="79" spans="1:22">
      <c r="B79" s="1">
        <v>0</v>
      </c>
      <c r="C79" s="6">
        <f>(AVERAGE(D8,G8,J8)/AVERAGE(D25,G25,J25))*100</f>
        <v>0.33622110195456056</v>
      </c>
      <c r="D79" s="6">
        <f>(AVERAGE(D9,G9,J9)/AVERAGE(D25,G25,J25))*100</f>
        <v>99.66377889804545</v>
      </c>
      <c r="E79" s="6">
        <f>(AVERAGE(D10,G10,J10)/AVERAGE(D25,G25,J25))*100</f>
        <v>0</v>
      </c>
      <c r="F79" s="6">
        <f>(AVERAGE(D11,G11,J11)/AVERAGE(D25,G25,J25))*100</f>
        <v>0</v>
      </c>
      <c r="G79" s="6">
        <f>(AVERAGE($D12,$G12,$J12)/AVERAGE($D25,$G25,$J25))*100</f>
        <v>0</v>
      </c>
      <c r="H79" s="6">
        <f>(AVERAGE($D13,$G13,$J13)/AVERAGE($D25,$G25,$J25))*100</f>
        <v>0</v>
      </c>
      <c r="I79" s="6">
        <f>(AVERAGE($D14,$G14,$J14)/AVERAGE($D25,$G25,$J25))*100</f>
        <v>0</v>
      </c>
      <c r="J79" s="6">
        <f>(AVERAGE($D15,$G15,$J15)/AVERAGE($D25,$G25,$J25))*100</f>
        <v>0</v>
      </c>
      <c r="K79" s="6">
        <f>(AVERAGE($D16,$G16,$J16)/AVERAGE($D25,$G25,$J25))*100</f>
        <v>0</v>
      </c>
      <c r="L79" s="6">
        <f>(AVERAGE($D17,$G17,$J17)/AVERAGE($D25,$G25,$J25))*100</f>
        <v>0</v>
      </c>
      <c r="M79" s="6">
        <f>(AVERAGE($D18,$G18,$J18)/AVERAGE($D25,$G25,$J25))*100</f>
        <v>0</v>
      </c>
      <c r="N79" s="6">
        <f>(AVERAGE($D19,$G19,$J19)/AVERAGE($D25,$G25,$J25))*100</f>
        <v>0</v>
      </c>
      <c r="O79" s="6">
        <f>(AVERAGE($D20,$G20,$J20)/AVERAGE($D25,$G25,$J25))*100</f>
        <v>0</v>
      </c>
      <c r="P79" s="6">
        <f>(AVERAGE($D21,$G21,$J21)/AVERAGE($D25,$G25,$J25))*100</f>
        <v>0</v>
      </c>
      <c r="Q79" s="6">
        <f>(AVERAGE($D22,$G22,$J22)/AVERAGE($D25,$G25,$J25))*100</f>
        <v>0</v>
      </c>
      <c r="R79" s="6">
        <f>(AVERAGE($D23,$G23,$J23)/AVERAGE($D25,$G25,$J25))*100</f>
        <v>0</v>
      </c>
      <c r="S79" s="6">
        <f>(AVERAGE($D24,$G24,$J24)/AVERAGE($D25,$G25,$J25))*100</f>
        <v>0</v>
      </c>
      <c r="T79" s="6"/>
      <c r="U79" s="6"/>
      <c r="V79" s="6">
        <f t="shared" ref="V79:V84" si="4">SUM(D79:T79)</f>
        <v>99.66377889804545</v>
      </c>
    </row>
    <row r="80" spans="1:22">
      <c r="B80" s="1">
        <v>5</v>
      </c>
      <c r="C80" s="6">
        <f>(AVERAGE(M8,P8,S8)/AVERAGE(M25,P25,S25))*100</f>
        <v>1.504293588966445</v>
      </c>
      <c r="D80" s="6">
        <f>(AVERAGE(M9,P9,S9)/AVERAGE(M25,P25,S25))*100</f>
        <v>98.495706411033552</v>
      </c>
      <c r="E80" s="6">
        <f>(AVERAGE(M10,P10,S10)/AVERAGE(M25,P25,S25))*100</f>
        <v>0</v>
      </c>
      <c r="F80" s="6">
        <f>(AVERAGE(M11,P11,S11)/AVERAGE(M25,P25,S25))*100</f>
        <v>0</v>
      </c>
      <c r="G80" s="6">
        <f>(AVERAGE($M12,$P12,$S12)/AVERAGE($M25,$P25,$S25))*100</f>
        <v>0</v>
      </c>
      <c r="H80" s="6">
        <f>(AVERAGE($M13,$P13,$S13)/AVERAGE($M25,$P25,$S25))*100</f>
        <v>0</v>
      </c>
      <c r="I80" s="6">
        <f>(AVERAGE($M14,$P14,$S14)/AVERAGE($M25,$P25,$S25))*100</f>
        <v>0</v>
      </c>
      <c r="J80" s="6">
        <f>(AVERAGE($M15,$P15,$S15)/AVERAGE($M25,$P25,$S25))*100</f>
        <v>0</v>
      </c>
      <c r="K80" s="6">
        <f>(AVERAGE($M16,$P16,$S16)/AVERAGE($M25,$P25,$S25))*100</f>
        <v>0</v>
      </c>
      <c r="L80" s="6">
        <f>(AVERAGE($M17,$P17,$S17)/AVERAGE($M25,$P25,$S25))*100</f>
        <v>0</v>
      </c>
      <c r="M80" s="6">
        <f>(AVERAGE($M18,$P18,$S18)/AVERAGE($M25,$P25,$S25))*100</f>
        <v>0</v>
      </c>
      <c r="N80" s="6">
        <f>(AVERAGE($M19,$P19,$S19)/AVERAGE($M25,$P25,$S25))*100</f>
        <v>0</v>
      </c>
      <c r="O80" s="6">
        <f>(AVERAGE($M20,$P20,$S20)/AVERAGE($M25,$P25,$S25))*100</f>
        <v>0</v>
      </c>
      <c r="P80" s="6">
        <f>(AVERAGE($M21,$P21,$S21)/AVERAGE($M25,$P25,$S25))*100</f>
        <v>0</v>
      </c>
      <c r="Q80" s="6">
        <f>(AVERAGE($M22,$P22,$S22)/AVERAGE($M25,$P25,$S25))*100</f>
        <v>0</v>
      </c>
      <c r="R80" s="6">
        <f>(AVERAGE($M23,$P23,$S23)/AVERAGE($M25,$P25,$S25))*100</f>
        <v>0</v>
      </c>
      <c r="S80" s="6">
        <f>(AVERAGE($M24,$P24,$S24)/AVERAGE($M25,$P25,$S25))*100</f>
        <v>0</v>
      </c>
      <c r="T80" s="6"/>
      <c r="U80" s="6"/>
      <c r="V80" s="6">
        <f t="shared" si="4"/>
        <v>98.495706411033552</v>
      </c>
    </row>
    <row r="81" spans="1:22">
      <c r="B81" s="1">
        <v>15</v>
      </c>
      <c r="C81" s="6">
        <f>(AVERAGE(V8,Y8,AB8)/AVERAGE(V25,Y25,AB25))*100</f>
        <v>1.9549480171600311</v>
      </c>
      <c r="D81" s="6">
        <f>(AVERAGE(V9,Y9,AB9)/AVERAGE(V25,Y25,AB25))*100</f>
        <v>98.045051982839965</v>
      </c>
      <c r="E81" s="6">
        <f>(AVERAGE(V10,Y10,AB10)/AVERAGE(V25,Y25,AB25))*100</f>
        <v>0</v>
      </c>
      <c r="F81" s="6">
        <f>(AVERAGE(V11,Y11,AB11)/AVERAGE(V25,Y25,AB25))*100</f>
        <v>0</v>
      </c>
      <c r="G81" s="6">
        <f>(AVERAGE($V12,$Y12,$AB12)/AVERAGE($V25,$Y25,$AB25))*100</f>
        <v>0</v>
      </c>
      <c r="H81" s="6">
        <f>(AVERAGE($V13,$Y13,$AB13)/AVERAGE($V25,$Y25,$AB25))*100</f>
        <v>0</v>
      </c>
      <c r="I81" s="6">
        <f>(AVERAGE($V14,$Y14,$AB14)/AVERAGE($V25,$Y25,$AB25))*100</f>
        <v>0</v>
      </c>
      <c r="J81" s="6">
        <f>(AVERAGE($V15,$Y15,$AB15)/AVERAGE($V25,$Y25,$AB25))*100</f>
        <v>0</v>
      </c>
      <c r="K81" s="6">
        <f>(AVERAGE($V16,$Y16,$AB16)/AVERAGE($V25,$Y25,$AB25))*100</f>
        <v>0</v>
      </c>
      <c r="L81" s="6">
        <f>(AVERAGE($V17,$Y17,$AB17)/AVERAGE($V25,$Y25,$AB25))*100</f>
        <v>0</v>
      </c>
      <c r="M81" s="6">
        <f>(AVERAGE($V18,$Y18,$AB18)/AVERAGE($V25,$Y25,$AB25))*100</f>
        <v>0</v>
      </c>
      <c r="N81" s="6">
        <f>(AVERAGE($V19,$Y19,$AB19)/AVERAGE($V25,$Y25,$AB25))*100</f>
        <v>0</v>
      </c>
      <c r="O81" s="6">
        <f>(AVERAGE($V20,$Y20,$AB20)/AVERAGE($V25,$Y25,$AB25))*100</f>
        <v>0</v>
      </c>
      <c r="P81" s="6">
        <f>(AVERAGE($V21,$Y21,$AB21)/AVERAGE($V25,$Y25,$AB25))*100</f>
        <v>0</v>
      </c>
      <c r="Q81" s="6">
        <f>(AVERAGE($V22,$Y22,$AB22)/AVERAGE($V25,$Y25,$AB25))*100</f>
        <v>0</v>
      </c>
      <c r="R81" s="6">
        <f>(AVERAGE($V23,$Y23,$AB23)/AVERAGE($V25,$Y25,$AB25))*100</f>
        <v>0</v>
      </c>
      <c r="S81" s="6">
        <f>(AVERAGE($V24,$Y24,$AB24)/AVERAGE($V25,$Y25,$AB25))*100</f>
        <v>0</v>
      </c>
      <c r="T81" s="6"/>
      <c r="U81" s="6"/>
      <c r="V81" s="6">
        <f t="shared" si="4"/>
        <v>98.045051982839965</v>
      </c>
    </row>
    <row r="82" spans="1:22">
      <c r="B82" s="1">
        <v>30</v>
      </c>
      <c r="C82" s="6">
        <f>(AVERAGE(AE8,AH8,AK8)/AVERAGE(AE25,AH25,AK25))*100</f>
        <v>0</v>
      </c>
      <c r="D82" s="6">
        <f>(AVERAGE(AE9,AH9,AK9)/AVERAGE(AE25,AH25,AK25))*100</f>
        <v>100</v>
      </c>
      <c r="E82" s="6">
        <f>(AVERAGE(AE10,AH10,AK10)/AVERAGE(AE25,AH25,AK25))*100</f>
        <v>0</v>
      </c>
      <c r="F82" s="6">
        <f>(AVERAGE(AE11,AH11,AK11)/AVERAGE(AE25,AH25,AK25))*100</f>
        <v>0</v>
      </c>
      <c r="G82" s="6">
        <f>(AVERAGE($AE12,$AH12,$AK12)/AVERAGE($AE25,$AH25,$AK25))*100</f>
        <v>0</v>
      </c>
      <c r="H82" s="6">
        <f>(AVERAGE($AE13,$AH13,$AK13)/AVERAGE($AE25,$AH25,$AK25))*100</f>
        <v>0</v>
      </c>
      <c r="I82" s="6">
        <f>(AVERAGE($AE14,$AH14,$AK14)/AVERAGE($AE25,$AH25,$AK25))*100</f>
        <v>0</v>
      </c>
      <c r="J82" s="6">
        <f>(AVERAGE($AE15,$AH15,$AK15)/AVERAGE($AE25,$AH25,$AK25))*100</f>
        <v>0</v>
      </c>
      <c r="K82" s="6">
        <f>(AVERAGE($AE16,$AH16,$AK16)/AVERAGE($AE25,$AH25,$AK25))*100</f>
        <v>0</v>
      </c>
      <c r="L82" s="6">
        <f>(AVERAGE($AE17,$AH17,$AK17)/AVERAGE($AE25,$AH25,$AK25))*100</f>
        <v>0</v>
      </c>
      <c r="M82" s="6">
        <f>(AVERAGE($AE18,$AH18,$AK18)/AVERAGE($AE25,$AH25,$AK25))*100</f>
        <v>0</v>
      </c>
      <c r="N82" s="6">
        <f>(AVERAGE($AE19,$AH19,$AK19)/AVERAGE($AE25,$AH25,$AK25))*100</f>
        <v>0</v>
      </c>
      <c r="O82" s="6">
        <f>(AVERAGE($AE20,$AH20,$AK20)/AVERAGE($AE25,$AH25,$AK25))*100</f>
        <v>0</v>
      </c>
      <c r="P82" s="6">
        <f>(AVERAGE($AE21,$AH21,$AK21)/AVERAGE($AE25,$AH25,$AK25))*100</f>
        <v>0</v>
      </c>
      <c r="Q82" s="6">
        <f>(AVERAGE($AE22,$AH22,$AK22)/AVERAGE($AE25,$AH25,$AK25))*100</f>
        <v>0</v>
      </c>
      <c r="R82" s="6">
        <f>(AVERAGE($AE23,$AH23,$AK23)/AVERAGE($AE25,$AH25,$AK25))*100</f>
        <v>0</v>
      </c>
      <c r="S82" s="6">
        <f>(AVERAGE($AE24,$AH24,$AK24)/AVERAGE($AE25,$AH25,$AK25))*100</f>
        <v>0</v>
      </c>
      <c r="T82" s="6"/>
      <c r="U82" s="6"/>
      <c r="V82" s="6">
        <f t="shared" si="4"/>
        <v>100</v>
      </c>
    </row>
    <row r="83" spans="1:22">
      <c r="B83" s="1">
        <v>60</v>
      </c>
      <c r="C83" s="6">
        <f>(AVERAGE(AN8,AQ8,AT8)/AVERAGE(AN25,AQ25,AT25))*100</f>
        <v>0.65537870500005491</v>
      </c>
      <c r="D83" s="6">
        <f>(AVERAGE(AN9,AQ9,AT9)/AVERAGE(AN25,AQ25,AT25))*100</f>
        <v>99.344621294999939</v>
      </c>
      <c r="E83" s="6">
        <f>(AVERAGE(AN10,AQ10,AT10)/AVERAGE(AN25,AQ25,AT25))*100</f>
        <v>0</v>
      </c>
      <c r="F83" s="6">
        <f>(AVERAGE(AN11,AQ11,AT11)/AVERAGE(AN25,AQ25,AT25))*100</f>
        <v>0</v>
      </c>
      <c r="G83" s="6">
        <f>(AVERAGE($AN12,$AQ12,$AT12)/AVERAGE($AN25,$AQ25,$AT25))*100</f>
        <v>0</v>
      </c>
      <c r="H83" s="6">
        <f>(AVERAGE($AN13,$AQ13,$AT13)/AVERAGE($AN25,$AQ25,$AT25))*100</f>
        <v>0</v>
      </c>
      <c r="I83" s="6">
        <f>(AVERAGE($AN14,$AQ14,$AT14)/AVERAGE($AN25,$AQ25,$AT25))*100</f>
        <v>0</v>
      </c>
      <c r="J83" s="6">
        <f>(AVERAGE($AN15,$AQ15,$AT15)/AVERAGE($AN25,$AQ25,$AT25))*100</f>
        <v>0</v>
      </c>
      <c r="K83" s="6">
        <f>(AVERAGE($AN16,$AQ16,$AT16)/AVERAGE($AN25,$AQ25,$AT25))*100</f>
        <v>0</v>
      </c>
      <c r="L83" s="6">
        <f>(AVERAGE($AN17,$AQ17,$AT17)/AVERAGE($AN25,$AQ25,$AT25))*100</f>
        <v>0</v>
      </c>
      <c r="M83" s="6">
        <f>(AVERAGE($AN18,$AQ18,$AT18)/AVERAGE($AN25,$AQ25,$AT25))*100</f>
        <v>0</v>
      </c>
      <c r="N83" s="6">
        <f>(AVERAGE($AN19,$AQ19,$AT19)/AVERAGE($AN25,$AQ25,$AT25))*100</f>
        <v>0</v>
      </c>
      <c r="O83" s="6">
        <f>(AVERAGE($AN20,$AQ20,$AT20)/AVERAGE($AN25,$AQ25,$AT25))*100</f>
        <v>0</v>
      </c>
      <c r="P83" s="6">
        <f>(AVERAGE($AN21,$AQ21,$AT21)/AVERAGE($AN25,$AQ25,$AT25))*100</f>
        <v>0</v>
      </c>
      <c r="Q83" s="6">
        <f>(AVERAGE($AN22,$AQ22,$AT22)/AVERAGE($AN25,$AQ25,$AT25))*100</f>
        <v>0</v>
      </c>
      <c r="R83" s="6">
        <f>(AVERAGE($AN23,$AQ23,$AT23)/AVERAGE($AN25,$AQ25,$AT25))*100</f>
        <v>0</v>
      </c>
      <c r="S83" s="6">
        <f>(AVERAGE($AN24,$AQ24,$AT24)/AVERAGE($AN25,$AQ25,$AT25))*100</f>
        <v>0</v>
      </c>
      <c r="T83" s="6"/>
      <c r="U83" s="6"/>
      <c r="V83" s="6">
        <f t="shared" si="4"/>
        <v>99.344621294999939</v>
      </c>
    </row>
    <row r="84" spans="1:22">
      <c r="B84" s="1">
        <v>120</v>
      </c>
      <c r="C84" s="1">
        <f>(AVERAGE(AW8,AZ8,BC8)/AVERAGE(AW25,AZ25,BC25))*100</f>
        <v>0</v>
      </c>
      <c r="D84" s="1">
        <f>(AVERAGE(AW9,AZ9,BC9)/AVERAGE(AW25,AZ25,BC25))*100</f>
        <v>100</v>
      </c>
      <c r="E84" s="1">
        <f>(AVERAGE(AW10,AZ10,BC10)/AVERAGE(AW25,AZ25,BC25))*100</f>
        <v>0</v>
      </c>
      <c r="F84" s="1">
        <f>(AVERAGE(AW11,AZ11,BC11)/AVERAGE(AW25,AZ25,BC25))*100</f>
        <v>0</v>
      </c>
      <c r="G84" s="1">
        <f>(AVERAGE($AW12,$AZ12,$BC12)/AVERAGE($AW25,$AZ25,$BC25))*100</f>
        <v>0</v>
      </c>
      <c r="H84" s="1">
        <f>(AVERAGE($AW13,$AZ13,$BC13)/AVERAGE($AW25,$AZ25,$BC25))*100</f>
        <v>0</v>
      </c>
      <c r="I84" s="1">
        <f>(AVERAGE($AW14,$AZ14,$BC14)/AVERAGE($AW25,$AZ25,$BC25))*100</f>
        <v>0</v>
      </c>
      <c r="J84" s="1">
        <f>(AVERAGE($AW15,$AZ15,$BC15)/AVERAGE($AW25,$AZ25,$BC25))*100</f>
        <v>0</v>
      </c>
      <c r="K84" s="1">
        <f>(AVERAGE($AW16,$AZ16,$BC16)/AVERAGE($AW25,$AZ25,$BC25))*100</f>
        <v>0</v>
      </c>
      <c r="L84" s="1">
        <f>(AVERAGE($AW17,$AZ17,$BC17)/AVERAGE($AW25,$AZ25,$BC25))*100</f>
        <v>0</v>
      </c>
      <c r="M84" s="1">
        <f>(AVERAGE($AW18,$AZ18,$BC18)/AVERAGE($AW25,$AZ25,$BC25))*100</f>
        <v>0</v>
      </c>
      <c r="N84" s="1">
        <f>(AVERAGE($AW19,$AZ19,$BC19)/AVERAGE($AW25,$AZ25,$BC25))*100</f>
        <v>0</v>
      </c>
      <c r="O84" s="1">
        <f>(AVERAGE($AW20,$AZ20,$BC20)/AVERAGE($AW25,$AZ25,$BC25))*100</f>
        <v>0</v>
      </c>
      <c r="P84" s="1">
        <f>(AVERAGE($AW21,$AZ21,$BC21)/AVERAGE($AW25,$AZ25,$BC25))*100</f>
        <v>0</v>
      </c>
      <c r="Q84" s="1">
        <f>(AVERAGE($AW22,$AZ22,$BC22)/AVERAGE($AW25,$AZ25,$BC25))*100</f>
        <v>0</v>
      </c>
      <c r="R84" s="1">
        <f>(AVERAGE($AW23,$AZ23,$BC23)/AVERAGE($AW25,$AZ25,$BC25))*100</f>
        <v>0</v>
      </c>
      <c r="S84" s="1">
        <f>(AVERAGE($AW24,$AZ24,$BC24)/AVERAGE($AW25,$AZ25,$BC25))*100</f>
        <v>0</v>
      </c>
      <c r="V84" s="6">
        <f t="shared" si="4"/>
        <v>100</v>
      </c>
    </row>
    <row r="85" spans="1:22">
      <c r="A85" s="1" t="s">
        <v>0</v>
      </c>
    </row>
    <row r="86" spans="1:22">
      <c r="B86" s="1" t="s">
        <v>25</v>
      </c>
      <c r="C86" s="4" t="s">
        <v>24</v>
      </c>
      <c r="D86" s="5" t="s">
        <v>23</v>
      </c>
      <c r="E86" s="5" t="s">
        <v>22</v>
      </c>
      <c r="F86" s="5" t="s">
        <v>21</v>
      </c>
      <c r="G86" s="5" t="s">
        <v>20</v>
      </c>
      <c r="H86" s="4" t="s">
        <v>19</v>
      </c>
      <c r="I86" s="4" t="s">
        <v>18</v>
      </c>
      <c r="J86" s="4" t="s">
        <v>17</v>
      </c>
      <c r="K86" s="4" t="s">
        <v>16</v>
      </c>
      <c r="L86" s="4" t="s">
        <v>15</v>
      </c>
      <c r="M86" s="4" t="s">
        <v>14</v>
      </c>
      <c r="N86" s="4" t="s">
        <v>13</v>
      </c>
      <c r="O86" s="4" t="s">
        <v>12</v>
      </c>
      <c r="P86" s="4" t="s">
        <v>11</v>
      </c>
      <c r="Q86" s="4" t="s">
        <v>10</v>
      </c>
      <c r="R86" s="4" t="s">
        <v>9</v>
      </c>
      <c r="S86" s="4" t="s">
        <v>8</v>
      </c>
      <c r="T86" s="4"/>
      <c r="U86" s="3"/>
      <c r="V86" s="3"/>
    </row>
    <row r="87" spans="1:22">
      <c r="B87" s="1">
        <v>0</v>
      </c>
      <c r="C87" s="1">
        <f>STDEV(((D8/D25)*100),((G8/G25)*100),((J8/J25)*100))</f>
        <v>0.45828466465910589</v>
      </c>
      <c r="D87" s="1">
        <f>STDEV(((D9/D25)*100),((G9/G25)*100),((J9/J25)*100))</f>
        <v>0.4582846646590969</v>
      </c>
      <c r="E87" s="1">
        <f>STDEV(((D10/D25)*100),((G10/G25)*100),((J10/J25)*100))</f>
        <v>0</v>
      </c>
      <c r="F87" s="1">
        <f>STDEV(((D11/D25)*100),((G11/G25)*100),((J11/J25)*100))</f>
        <v>0</v>
      </c>
      <c r="G87" s="1">
        <f>STDEV((($D12/$D25)*100),(($G12/$G25)*100),(($J12/$J25)*100))</f>
        <v>0</v>
      </c>
      <c r="H87" s="1">
        <f>STDEV((($D13/$D25)*100),(($G13/$G25)*100),(($J13/$J25)*100))</f>
        <v>0</v>
      </c>
      <c r="I87" s="1">
        <f>STDEV((($D14/$D25)*100),(($G14/$G25)*100),(($J14/$J25)*100))</f>
        <v>0</v>
      </c>
      <c r="J87" s="1">
        <f>STDEV((($D15/$D25)*100),(($G15/$G25)*100),(($J15/$J25)*100))</f>
        <v>0</v>
      </c>
      <c r="K87" s="1">
        <f>STDEV((($D16/$D25)*100),(($G16/$G25)*100),(($J16/$J25)*100))</f>
        <v>0</v>
      </c>
      <c r="L87" s="1">
        <f>STDEV((($D17/$D25)*100),(($G17/$G25)*100),(($J17/$J25)*100))</f>
        <v>0</v>
      </c>
      <c r="M87" s="1">
        <f>STDEV((($D18/$D25)*100),(($G18/$G25)*100),(($J18/$J25)*100))</f>
        <v>0</v>
      </c>
      <c r="N87" s="1">
        <f>STDEV((($D19/$D25)*100),(($G19/$G25)*100),(($J19/$J25)*100))</f>
        <v>0</v>
      </c>
      <c r="O87" s="1">
        <f>STDEV((($D20/$D25)*100),(($G20/$G25)*100),(($J20/$J25)*100))</f>
        <v>0</v>
      </c>
      <c r="P87" s="1">
        <f>STDEV((($D21/$D25)*100),(($G21/$G25)*100),(($J21/$J25)*100))</f>
        <v>0</v>
      </c>
      <c r="Q87" s="1">
        <f>STDEV((($D22/$D25)*100),(($G22/$G25)*100),(($J22/$J25)*100))</f>
        <v>0</v>
      </c>
      <c r="R87" s="1">
        <f>STDEV((($D23/$D25)*100),(($G23/$G25)*100),(($J23/$J25)*100))</f>
        <v>0</v>
      </c>
      <c r="S87" s="1">
        <f>STDEV((($D24/$D25)*100),(($G24/$G25)*100),(($J24/$J25)*100))</f>
        <v>0</v>
      </c>
      <c r="T87" s="3"/>
      <c r="U87" s="3"/>
      <c r="V87" s="3"/>
    </row>
    <row r="88" spans="1:22">
      <c r="B88" s="1">
        <v>5</v>
      </c>
      <c r="C88" s="1">
        <f>STDEV(((M8/M25)*100),((P8/P25)*100),((S8/S25)*100))</f>
        <v>0.62751894376454209</v>
      </c>
      <c r="D88" s="1">
        <f>STDEV(((M9/M25)*100),((P9/P25)*100),((S9/S25)*100))</f>
        <v>0.62751894376454587</v>
      </c>
      <c r="E88" s="1">
        <f>STDEV(((M10/M25)*100),((P10/P25)*100),((S10/S25)*100))</f>
        <v>0</v>
      </c>
      <c r="F88" s="1">
        <f>STDEV(((M11/M25)*100),((P11/P25)*100),((S11/S25)*100))</f>
        <v>0</v>
      </c>
      <c r="G88" s="1">
        <f>STDEV((($M12/$M25)*100),(($P12/$P25)*100),(($S12/$S25)*100))</f>
        <v>0</v>
      </c>
      <c r="H88" s="1">
        <f>STDEV((($M13/$M25)*100),(($P13/$P25)*100),(($S13/$S25)*100))</f>
        <v>0</v>
      </c>
      <c r="I88" s="1">
        <f>STDEV((($M14/$M25)*100),(($P14/$P25)*100),(($S14/$S25)*100))</f>
        <v>0</v>
      </c>
      <c r="J88" s="1">
        <f>STDEV((($M15/$M25)*100),(($P15/$P25)*100),(($S15/$S25)*100))</f>
        <v>0</v>
      </c>
      <c r="K88" s="1">
        <f>STDEV((($M16/$M25)*100),(($P16/$P25)*100),(($S16/$S25)*100))</f>
        <v>0</v>
      </c>
      <c r="L88" s="1">
        <f>STDEV((($M17/$M25)*100),(($P17/$P25)*100),(($S17/$S25)*100))</f>
        <v>0</v>
      </c>
      <c r="M88" s="1">
        <f>STDEV((($M18/$M25)*100),(($P18/$P25)*100),(($S18/$S25)*100))</f>
        <v>0</v>
      </c>
      <c r="N88" s="1">
        <f>STDEV((($M19/$M25)*100),(($P19/$P25)*100),(($S19/$S25)*100))</f>
        <v>0</v>
      </c>
      <c r="O88" s="1">
        <f>STDEV((($M20/$M25)*100),(($P20/$P25)*100),(($S20/$S25)*100))</f>
        <v>0</v>
      </c>
      <c r="P88" s="1">
        <f>STDEV((($M21/$M25)*100),(($P21/$P25)*100),(($S21/$S25)*100))</f>
        <v>0</v>
      </c>
      <c r="Q88" s="1">
        <f>STDEV((($M22/$M25)*100),(($P22/$P25)*100),(($S22/$S25)*100))</f>
        <v>0</v>
      </c>
      <c r="R88" s="1">
        <f>STDEV((($M23/$M25)*100),(($P23/$P25)*100),(($S23/$S25)*100))</f>
        <v>0</v>
      </c>
      <c r="S88" s="1">
        <f>STDEV((($M24/$M25)*100),(($P24/$P25)*100),(($S24/$S25)*100))</f>
        <v>0</v>
      </c>
      <c r="T88" s="3"/>
      <c r="U88" s="3"/>
      <c r="V88" s="3"/>
    </row>
    <row r="89" spans="1:22">
      <c r="B89" s="1">
        <v>15</v>
      </c>
      <c r="C89" s="1">
        <f>STDEV(((V8/V25)*100),((Y8/Y25)*100),((AB8/AB25)*100))</f>
        <v>1.3357963937659814</v>
      </c>
      <c r="D89" s="1">
        <f>STDEV(((V9/V25)*100),((Y9/Y25)*100),((AB9/AB25)*100))</f>
        <v>1.3357963937659829</v>
      </c>
      <c r="E89" s="1">
        <f>STDEV(((V10/V25)*100),((Y10/Y25)*100),((AB10/AB25)*100))</f>
        <v>0</v>
      </c>
      <c r="F89" s="1">
        <f>STDEV(((V11/V25)*100),((Y11/Y25)*100),((AB11/AB25)*100))</f>
        <v>0</v>
      </c>
      <c r="G89" s="1">
        <f>STDEV((($V12/$V25)*100),(($Y$12/$Y$25)*100),(($AB12/$AB25)*100))</f>
        <v>0</v>
      </c>
      <c r="H89" s="1">
        <f>STDEV((($V13/$V25)*100),(($Y$13/$Y$25)*100),(($AB13/$AB25)*100))</f>
        <v>0</v>
      </c>
      <c r="I89" s="1">
        <f>STDEV((($V14/$V25)*100),(($Y$14/$Y$25)*100),(($AB14/$AB25)*100))</f>
        <v>0</v>
      </c>
      <c r="J89" s="1">
        <f>STDEV((($V15/$V25)*100),(($Y$15/$Y$25)*100),(($AB15/$AB25)*100))</f>
        <v>0</v>
      </c>
      <c r="K89" s="1">
        <f>STDEV((($V16/$V25)*100),(($Y$16/$Y$25)*100),(($AB16/$AB25)*100))</f>
        <v>0</v>
      </c>
      <c r="L89" s="1">
        <f>STDEV((($V17/$V25)*100),(($Y$17/$Y$25)*100),(($AB17/$AB25)*100))</f>
        <v>0</v>
      </c>
      <c r="M89" s="1">
        <f>STDEV((($V18/$V25)*100),(($Y$18/$Y$25)*100),(($AB18/$AB25)*100))</f>
        <v>0</v>
      </c>
      <c r="N89" s="1">
        <f>STDEV((($V19/$V25)*100),(($Y$19/$Y$25)*100),(($AB19/$AB25)*100))</f>
        <v>0</v>
      </c>
      <c r="O89" s="1">
        <f>STDEV((($V20/$V25)*100),(($Y$20/$Y$25)*100),(($AB20/$AB25)*100))</f>
        <v>0</v>
      </c>
      <c r="P89" s="1">
        <f>STDEV((($V21/$V25)*100),(($Y$21/$Y$25)*100),(($AB21/$AB25)*100))</f>
        <v>0</v>
      </c>
      <c r="Q89" s="1">
        <f>STDEV((($V22/$V25)*100),(($Y$22/$Y$25)*100),(($AB22/$AB25)*100))</f>
        <v>0</v>
      </c>
      <c r="R89" s="1">
        <f>STDEV((($V23/$V25)*100),(($Y$23/$Y$25)*100),(($AB23/$AB25)*100))</f>
        <v>0</v>
      </c>
      <c r="S89" s="1">
        <f>STDEV((($V24/$V25)*100),(($Y$24/$Y$25)*100),(($AB24/$AB25)*100))</f>
        <v>0</v>
      </c>
      <c r="T89" s="3"/>
      <c r="U89" s="3"/>
      <c r="V89" s="3"/>
    </row>
    <row r="90" spans="1:22">
      <c r="B90" s="1">
        <v>30</v>
      </c>
      <c r="C90" s="1">
        <f>STDEV(((AE8/AE25)*100),((AH8/AH25)*100),((AK8/AK25)*100))</f>
        <v>0</v>
      </c>
      <c r="D90" s="1">
        <f>STDEV(((AE9/AE25)*100),((AH9/AH25)*100),((AK9/AK25)*100))</f>
        <v>0</v>
      </c>
      <c r="E90" s="1">
        <f>STDEV(((AE10/AE25)*100),((AH10/AH25)*100),((AK10/AK25)*100))</f>
        <v>0</v>
      </c>
      <c r="F90" s="1">
        <f>STDEV(((AE11/AE25)*100),((AH11/AH25)*100),((AK11/AK25)*100))</f>
        <v>0</v>
      </c>
      <c r="G90" s="1">
        <f>STDEV((($AE12/$AE25)*100),(($AH12/$AH25)*100),(($AK12/$AK25)*100))</f>
        <v>0</v>
      </c>
      <c r="H90" s="1">
        <f>STDEV((($AE13/$AE25)*100),(($AH13/$AH25)*100),(($AK13/$AK25)*100))</f>
        <v>0</v>
      </c>
      <c r="I90" s="1">
        <f>STDEV((($AE14/$AE25)*100),(($AH14/$AH25)*100),(($AK14/$AK25)*100))</f>
        <v>0</v>
      </c>
      <c r="J90" s="1">
        <f>STDEV((($AE15/$AE25)*100),(($AH15/$AH25)*100),(($AK15/$AK25)*100))</f>
        <v>0</v>
      </c>
      <c r="K90" s="1">
        <f>STDEV((($AE16/$AE25)*100),(($AH16/$AH25)*100),(($AK16/$AK25)*100))</f>
        <v>0</v>
      </c>
      <c r="L90" s="1">
        <f>STDEV((($AE17/$AE25)*100),(($AH17/$AH25)*100),(($AK17/$AK25)*100))</f>
        <v>0</v>
      </c>
      <c r="M90" s="1">
        <f>STDEV((($AE18/$AE25)*100),(($AH18/$AH25)*100),(($AK18/$AK25)*100))</f>
        <v>0</v>
      </c>
      <c r="N90" s="1">
        <f>STDEV((($AE19/$AE25)*100),(($AH19/$AH25)*100),(($AK19/$AK25)*100))</f>
        <v>0</v>
      </c>
      <c r="O90" s="1">
        <f>STDEV((($AE20/$AE25)*100),(($AH20/$AH25)*100),(($AK20/$AK25)*100))</f>
        <v>0</v>
      </c>
      <c r="P90" s="1">
        <f>STDEV((($AE21/$AE25)*100),(($AH21/$AH25)*100),(($AK21/$AK25)*100))</f>
        <v>0</v>
      </c>
      <c r="Q90" s="1">
        <f>STDEV((($AE22/$AE25)*100),(($AH22/$AH25)*100),(($AK22/$AK25)*100))</f>
        <v>0</v>
      </c>
      <c r="R90" s="1">
        <f>STDEV((($AE23/$AE25)*100),(($AH23/$AH25)*100),(($AK23/$AK25)*100))</f>
        <v>0</v>
      </c>
      <c r="S90" s="1">
        <f>STDEV((($AE24/$AE25)*100),(($AH24/$AH25)*100),(($AK24/$AK25)*100))</f>
        <v>0</v>
      </c>
      <c r="T90" s="3"/>
      <c r="U90" s="3"/>
      <c r="V90" s="3"/>
    </row>
    <row r="91" spans="1:22">
      <c r="B91" s="1">
        <v>60</v>
      </c>
      <c r="C91" s="1">
        <f>STDEV(((AN8/AN25)*100),((AQ8/AQ25)*100),((AT8/AT25)*100))</f>
        <v>0.79356321348300807</v>
      </c>
      <c r="D91" s="1">
        <f>STDEV(((AN9/AN25)*100),((AQ9/AQ25)*100),((AT9/AT25)*100))</f>
        <v>0.7935632134830104</v>
      </c>
      <c r="E91" s="1">
        <f>STDEV(((AN10/AN25)*100),((AQ10/AQ25)*100),((AT10/AT25)*100))</f>
        <v>0</v>
      </c>
      <c r="F91" s="1">
        <f>STDEV(((AN11/AN25)*100),((AQ11/AQ25)*100),((AT11/AT25)*100))</f>
        <v>0</v>
      </c>
      <c r="G91" s="1">
        <f>STDEV((($AN12/$AN25)*100),(($AQ12/$AQ25)*100),(($AT12/$AT25)*100))</f>
        <v>0</v>
      </c>
      <c r="H91" s="1">
        <f>STDEV((($AN13/$AN25)*100),(($AQ13/$AQ25)*100),(($AT13/$AT25)*100))</f>
        <v>0</v>
      </c>
      <c r="I91" s="1">
        <f>STDEV((($AN14/$AN25)*100),(($AQ14/$AQ25)*100),(($AT14/$AT25)*100))</f>
        <v>0</v>
      </c>
      <c r="J91" s="1">
        <f>STDEV((($AN15/$AN25)*100),(($AQ15/$AQ25)*100),(($AT15/$AT25)*100))</f>
        <v>0</v>
      </c>
      <c r="K91" s="1">
        <f>STDEV((($AN16/$AN25)*100),(($AQ16/$AQ25)*100),(($AT16/$AT25)*100))</f>
        <v>0</v>
      </c>
      <c r="L91" s="1">
        <f>STDEV((($AN17/$AN25)*100),(($AQ17/$AQ25)*100),(($AT17/$AT25)*100))</f>
        <v>0</v>
      </c>
      <c r="M91" s="1">
        <f>STDEV((($AN18/$AN25)*100),(($AQ18/$AQ25)*100),(($AT18/$AT25)*100))</f>
        <v>0</v>
      </c>
      <c r="N91" s="1">
        <f>STDEV((($AN19/$AN25)*100),(($AQ19/$AQ25)*100),(($AT19/$AT25)*100))</f>
        <v>0</v>
      </c>
      <c r="O91" s="1">
        <f>STDEV((($AN20/$AN25)*100),(($AQ20/$AQ25)*100),(($AT20/$AT25)*100))</f>
        <v>0</v>
      </c>
      <c r="P91" s="1">
        <f>STDEV((($AN21/$AN25)*100),(($AQ21/$AQ25)*100),(($AT21/$AT25)*100))</f>
        <v>0</v>
      </c>
      <c r="Q91" s="1">
        <f>STDEV((($AN22/$AN25)*100),(($AQ22/$AQ25)*100),(($AT22/$AT25)*100))</f>
        <v>0</v>
      </c>
      <c r="R91" s="1">
        <f>STDEV((($AN23/$AN25)*100),(($AQ23/$AQ25)*100),(($AT23/$AT25)*100))</f>
        <v>0</v>
      </c>
      <c r="S91" s="1">
        <f>STDEV((($AN24/$AN25)*100),(($AQ24/$AQ25)*100),(($AT24/$AT25)*100))</f>
        <v>0</v>
      </c>
      <c r="T91" s="3"/>
      <c r="U91" s="3"/>
      <c r="V91" s="3"/>
    </row>
    <row r="92" spans="1:22">
      <c r="B92" s="1">
        <v>120</v>
      </c>
      <c r="C92" s="1">
        <f>STDEV(((AW8/AW25)*100),((AZ8/AZ25)*100),((BC8/BC25)*100))</f>
        <v>0</v>
      </c>
      <c r="D92" s="1">
        <f>STDEV(((AW9/AW25)*100),((AZ9/AZ25)*100),((BC9/BC25)*100))</f>
        <v>0</v>
      </c>
      <c r="E92" s="1">
        <f>STDEV(((AW10/AW25)*100),((AZ10/AZ25)*100),((BC10/BC25)*100))</f>
        <v>0</v>
      </c>
      <c r="F92" s="1">
        <f>STDEV(((AW11/AW25)*100),((AZ11/AZ25)*100),((BC11/BC25)*100))</f>
        <v>0</v>
      </c>
      <c r="G92" s="1">
        <f>STDEV((($AW12/$AW25)*100),(($AZ12/$AZ25)*100),(($BC12/$BC25)*100))</f>
        <v>0</v>
      </c>
      <c r="H92" s="1">
        <f>STDEV((($AW13/$AW25)*100),(($AZ13/$AZ25)*100),(($BC13/$BC25)*100))</f>
        <v>0</v>
      </c>
      <c r="I92" s="1">
        <f>STDEV((($AW14/$AW25)*100),(($AZ14/$AZ25)*100),(($BC14/$BC25)*100))</f>
        <v>0</v>
      </c>
      <c r="J92" s="1">
        <f>STDEV((($AW15/$AW25)*100),(($AZ15/$AZ25)*100),(($BC15/$BC25)*100))</f>
        <v>0</v>
      </c>
      <c r="K92" s="1">
        <f>STDEV((($AW16/$AW25)*100),(($AZ16/$AZ25)*100),(($BC16/$BC25)*100))</f>
        <v>0</v>
      </c>
      <c r="L92" s="1">
        <f>STDEV((($AW17/$AW25)*100),(($AZ17/$AZ25)*100),(($BC17/$BC25)*100))</f>
        <v>0</v>
      </c>
      <c r="M92" s="1">
        <f>STDEV((($AW18/$AW25)*100),(($AZ18/$AZ25)*100),(($BC18/$BC25)*100))</f>
        <v>0</v>
      </c>
      <c r="N92" s="1">
        <f>STDEV((($AW19/$AW25)*100),(($AZ19/$AZ25)*100),(($BC19/$BC25)*100))</f>
        <v>0</v>
      </c>
      <c r="O92" s="1">
        <f>STDEV((($AW20/$AW25)*100),(($AZ20/$AZ25)*100),(($BC20/$BC25)*100))</f>
        <v>0</v>
      </c>
      <c r="P92" s="1">
        <f>STDEV((($AW21/$AW25)*100),(($AZ21/$AZ25)*100),(($BC21/$BC25)*100))</f>
        <v>0</v>
      </c>
      <c r="Q92" s="1">
        <f>STDEV((($AW22/$AW25)*100),(($AZ22/$AZ25)*100),(($BC22/$BC25)*100))</f>
        <v>0</v>
      </c>
      <c r="R92" s="1">
        <f>STDEV((($AW23/$AW25)*100),(($AZ23/$AZ25)*100),(($BC23/$BC25)*100))</f>
        <v>0</v>
      </c>
      <c r="S92" s="1">
        <f>STDEV((($AW24/$AW25)*100),(($AZ24/$AZ25)*100),(($BC24/$BC25)*100))</f>
        <v>0</v>
      </c>
      <c r="T92" s="3"/>
      <c r="U92" s="3"/>
      <c r="V92" s="3"/>
    </row>
    <row r="93" spans="1:22"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spans="1:22">
      <c r="A94" s="1" t="s">
        <v>7</v>
      </c>
      <c r="B94" s="1" t="s">
        <v>6</v>
      </c>
      <c r="C94" s="3" t="s">
        <v>5</v>
      </c>
      <c r="D94" s="3" t="s">
        <v>4</v>
      </c>
      <c r="E94" s="3" t="s">
        <v>3</v>
      </c>
      <c r="F94" s="3" t="s">
        <v>2</v>
      </c>
    </row>
    <row r="95" spans="1:22">
      <c r="A95" s="1" t="s">
        <v>1</v>
      </c>
      <c r="B95" s="1">
        <f>(AVERAGE(M25,P25,S25)/AVERAGE(D25,G25,J25))</f>
        <v>1.7056239155004005</v>
      </c>
      <c r="C95" s="1">
        <f>(AVERAGE(V25,Y25,AB25)/AVERAGE(D25,G25,J25))</f>
        <v>1.0968344325285937</v>
      </c>
      <c r="D95" s="1">
        <f>(AVERAGE(AE25,AH25,AK25)/AVERAGE(D25,G25,J25))</f>
        <v>0.32270471692577962</v>
      </c>
      <c r="E95" s="1">
        <f>(AVERAGE(AN25,AQ25,AT25)/AVERAGE(D25,G25,J25))</f>
        <v>0.49282146592138965</v>
      </c>
      <c r="F95" s="2">
        <f>AVERAGE(AW25,AZ25,BC25)/AVERAGE(D25,G25,J25)</f>
        <v>0.41074579131493821</v>
      </c>
    </row>
    <row r="96" spans="1:22">
      <c r="A96" s="1" t="s">
        <v>0</v>
      </c>
      <c r="B96" s="1">
        <f>STDEV((M25/D25),(P25/G25),(S25/J25))</f>
        <v>0.5563203409440558</v>
      </c>
      <c r="C96" s="1">
        <f>STDEV((V25/D25),(Y25/G25),(AB25/J25))</f>
        <v>0.36794438495703197</v>
      </c>
      <c r="D96" s="1">
        <f>STDEV((AE25/D25),(AH25/G25),(AK25/J25))</f>
        <v>0.11820262821104748</v>
      </c>
      <c r="E96" s="1">
        <f>STDEV((AN25/D25),(AQ25/G25),(AT25/J25))</f>
        <v>0.51191395992536171</v>
      </c>
      <c r="F96" s="1">
        <f>STDEV((AW25/D25),(AZ25/G25),(BC25/J25))</f>
        <v>0.41141253103219383</v>
      </c>
    </row>
  </sheetData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96"/>
  <sheetViews>
    <sheetView workbookViewId="0">
      <pane ySplit="5" topLeftCell="A6" activePane="bottomLeft" state="frozen"/>
      <selection pane="bottomLeft" activeCell="B2" sqref="B2:BC2"/>
    </sheetView>
  </sheetViews>
  <sheetFormatPr baseColWidth="10" defaultColWidth="9.33203125" defaultRowHeight="14" x14ac:dyDescent="0"/>
  <cols>
    <col min="1" max="1" width="13.5" style="1" customWidth="1"/>
    <col min="2" max="2" width="9" style="1" bestFit="1" customWidth="1"/>
    <col min="3" max="5" width="9.6640625" style="1" bestFit="1" customWidth="1"/>
    <col min="6" max="6" width="8.6640625" style="1" bestFit="1" customWidth="1"/>
    <col min="7" max="8" width="8.1640625" style="1" bestFit="1" customWidth="1"/>
    <col min="9" max="9" width="8.6640625" style="1" bestFit="1" customWidth="1"/>
    <col min="10" max="11" width="8.1640625" style="1" bestFit="1" customWidth="1"/>
    <col min="12" max="12" width="8.6640625" style="1" bestFit="1" customWidth="1"/>
    <col min="13" max="14" width="8.1640625" style="1" bestFit="1" customWidth="1"/>
    <col min="15" max="15" width="8.6640625" style="1" bestFit="1" customWidth="1"/>
    <col min="16" max="17" width="8.1640625" style="1" bestFit="1" customWidth="1"/>
    <col min="18" max="18" width="8.6640625" style="1" bestFit="1" customWidth="1"/>
    <col min="19" max="19" width="8.1640625" style="1" bestFit="1" customWidth="1"/>
    <col min="20" max="20" width="8.5" style="1" bestFit="1" customWidth="1"/>
    <col min="21" max="21" width="9.6640625" style="1" bestFit="1" customWidth="1"/>
    <col min="22" max="23" width="8.5" style="1" bestFit="1" customWidth="1"/>
    <col min="24" max="24" width="9.6640625" style="1" bestFit="1" customWidth="1"/>
    <col min="25" max="26" width="8.5" style="1" bestFit="1" customWidth="1"/>
    <col min="27" max="27" width="9.6640625" style="1" bestFit="1" customWidth="1"/>
    <col min="28" max="29" width="8.5" style="1" bestFit="1" customWidth="1"/>
    <col min="30" max="30" width="9.6640625" style="1" bestFit="1" customWidth="1"/>
    <col min="31" max="32" width="8.5" style="1" bestFit="1" customWidth="1"/>
    <col min="33" max="33" width="9.6640625" style="1" bestFit="1" customWidth="1"/>
    <col min="34" max="35" width="8.5" style="1" bestFit="1" customWidth="1"/>
    <col min="36" max="36" width="9.6640625" style="1" bestFit="1" customWidth="1"/>
    <col min="37" max="38" width="8.5" style="1" bestFit="1" customWidth="1"/>
    <col min="39" max="39" width="9.6640625" style="1" bestFit="1" customWidth="1"/>
    <col min="40" max="41" width="8.5" style="1" bestFit="1" customWidth="1"/>
    <col min="42" max="42" width="9.6640625" style="1" bestFit="1" customWidth="1"/>
    <col min="43" max="44" width="8.5" style="1" bestFit="1" customWidth="1"/>
    <col min="45" max="45" width="9.6640625" style="1" bestFit="1" customWidth="1"/>
    <col min="46" max="46" width="8.5" style="1" bestFit="1" customWidth="1"/>
    <col min="47" max="47" width="9.33203125" style="1" bestFit="1" customWidth="1"/>
    <col min="48" max="48" width="10.5" style="1" bestFit="1" customWidth="1"/>
    <col min="49" max="49" width="9.5" style="1" bestFit="1" customWidth="1"/>
    <col min="50" max="50" width="9.33203125" style="1" bestFit="1" customWidth="1"/>
    <col min="51" max="51" width="10.5" style="1" bestFit="1" customWidth="1"/>
    <col min="52" max="52" width="9.5" style="1" bestFit="1" customWidth="1"/>
    <col min="53" max="53" width="9.33203125" style="1" bestFit="1" customWidth="1"/>
    <col min="54" max="54" width="10.5" style="1" bestFit="1" customWidth="1"/>
    <col min="55" max="55" width="9.5" style="1" bestFit="1" customWidth="1"/>
    <col min="56" max="16384" width="9.33203125" style="1"/>
  </cols>
  <sheetData>
    <row r="1" spans="1:66">
      <c r="A1" s="23" t="s">
        <v>91</v>
      </c>
      <c r="B1" s="9" t="s">
        <v>90</v>
      </c>
      <c r="C1" s="9" t="s">
        <v>89</v>
      </c>
      <c r="D1" s="23" t="s">
        <v>88</v>
      </c>
      <c r="E1" s="9" t="s">
        <v>87</v>
      </c>
      <c r="F1" s="9" t="s">
        <v>86</v>
      </c>
      <c r="G1" s="23" t="s">
        <v>85</v>
      </c>
      <c r="H1" s="9" t="s">
        <v>84</v>
      </c>
      <c r="I1" s="9" t="s">
        <v>83</v>
      </c>
      <c r="J1" s="23" t="s">
        <v>82</v>
      </c>
      <c r="K1" s="9" t="s">
        <v>81</v>
      </c>
      <c r="L1" s="9" t="s">
        <v>80</v>
      </c>
      <c r="M1" s="23" t="s">
        <v>79</v>
      </c>
      <c r="N1" s="9" t="s">
        <v>78</v>
      </c>
      <c r="O1" s="9" t="s">
        <v>77</v>
      </c>
      <c r="P1" s="23" t="s">
        <v>76</v>
      </c>
      <c r="Q1" s="9" t="s">
        <v>75</v>
      </c>
      <c r="R1" s="9" t="s">
        <v>74</v>
      </c>
      <c r="S1" s="23" t="s">
        <v>73</v>
      </c>
      <c r="T1" s="9" t="s">
        <v>72</v>
      </c>
      <c r="U1" s="9" t="s">
        <v>71</v>
      </c>
      <c r="V1" s="23" t="s">
        <v>70</v>
      </c>
      <c r="W1" s="9" t="s">
        <v>69</v>
      </c>
      <c r="X1" s="9" t="s">
        <v>68</v>
      </c>
      <c r="Y1" s="23" t="s">
        <v>67</v>
      </c>
      <c r="Z1" s="9" t="s">
        <v>66</v>
      </c>
      <c r="AA1" s="9" t="s">
        <v>65</v>
      </c>
      <c r="AB1" s="23" t="s">
        <v>64</v>
      </c>
      <c r="AC1" s="9" t="s">
        <v>63</v>
      </c>
      <c r="AD1" s="9" t="s">
        <v>62</v>
      </c>
      <c r="AE1" s="23" t="s">
        <v>61</v>
      </c>
      <c r="AF1" s="9" t="s">
        <v>60</v>
      </c>
      <c r="AG1" s="9" t="s">
        <v>59</v>
      </c>
      <c r="AH1" s="23" t="s">
        <v>58</v>
      </c>
      <c r="AI1" s="9" t="s">
        <v>57</v>
      </c>
      <c r="AJ1" s="9" t="s">
        <v>56</v>
      </c>
      <c r="AK1" s="23" t="s">
        <v>55</v>
      </c>
      <c r="AL1" s="9" t="s">
        <v>54</v>
      </c>
      <c r="AM1" s="9" t="s">
        <v>53</v>
      </c>
      <c r="AN1" s="23" t="s">
        <v>52</v>
      </c>
      <c r="AO1" s="9" t="s">
        <v>51</v>
      </c>
      <c r="AP1" s="9" t="s">
        <v>50</v>
      </c>
      <c r="AQ1" s="23" t="s">
        <v>49</v>
      </c>
      <c r="AR1" s="9" t="s">
        <v>48</v>
      </c>
      <c r="AS1" s="9" t="s">
        <v>47</v>
      </c>
      <c r="AT1" s="23" t="s">
        <v>46</v>
      </c>
      <c r="AU1" s="9" t="s">
        <v>45</v>
      </c>
      <c r="AV1" s="9" t="s">
        <v>44</v>
      </c>
      <c r="AW1" s="23" t="s">
        <v>43</v>
      </c>
      <c r="AX1" s="9" t="s">
        <v>42</v>
      </c>
      <c r="AY1" s="9" t="s">
        <v>41</v>
      </c>
      <c r="AZ1" s="23" t="s">
        <v>40</v>
      </c>
      <c r="BA1" s="9" t="s">
        <v>39</v>
      </c>
      <c r="BB1" s="9" t="s">
        <v>38</v>
      </c>
      <c r="BC1" s="23" t="s">
        <v>37</v>
      </c>
    </row>
    <row r="2" spans="1:66">
      <c r="A2" s="23" t="s">
        <v>36</v>
      </c>
      <c r="B2" s="9" t="s">
        <v>94</v>
      </c>
      <c r="C2" s="9" t="s">
        <v>94</v>
      </c>
      <c r="D2" s="9" t="s">
        <v>94</v>
      </c>
      <c r="E2" s="9" t="s">
        <v>94</v>
      </c>
      <c r="F2" s="9" t="s">
        <v>94</v>
      </c>
      <c r="G2" s="9" t="s">
        <v>94</v>
      </c>
      <c r="H2" s="9" t="s">
        <v>94</v>
      </c>
      <c r="I2" s="9" t="s">
        <v>94</v>
      </c>
      <c r="J2" s="9" t="s">
        <v>94</v>
      </c>
      <c r="K2" s="9" t="s">
        <v>94</v>
      </c>
      <c r="L2" s="9" t="s">
        <v>94</v>
      </c>
      <c r="M2" s="9" t="s">
        <v>94</v>
      </c>
      <c r="N2" s="9" t="s">
        <v>94</v>
      </c>
      <c r="O2" s="9" t="s">
        <v>94</v>
      </c>
      <c r="P2" s="9" t="s">
        <v>94</v>
      </c>
      <c r="Q2" s="9" t="s">
        <v>94</v>
      </c>
      <c r="R2" s="9" t="s">
        <v>94</v>
      </c>
      <c r="S2" s="9" t="s">
        <v>94</v>
      </c>
      <c r="T2" s="9" t="s">
        <v>94</v>
      </c>
      <c r="U2" s="9" t="s">
        <v>94</v>
      </c>
      <c r="V2" s="9" t="s">
        <v>94</v>
      </c>
      <c r="W2" s="9" t="s">
        <v>94</v>
      </c>
      <c r="X2" s="9" t="s">
        <v>94</v>
      </c>
      <c r="Y2" s="9" t="s">
        <v>94</v>
      </c>
      <c r="Z2" s="9" t="s">
        <v>94</v>
      </c>
      <c r="AA2" s="9" t="s">
        <v>94</v>
      </c>
      <c r="AB2" s="9" t="s">
        <v>94</v>
      </c>
      <c r="AC2" s="9" t="s">
        <v>94</v>
      </c>
      <c r="AD2" s="9" t="s">
        <v>94</v>
      </c>
      <c r="AE2" s="9" t="s">
        <v>94</v>
      </c>
      <c r="AF2" s="9" t="s">
        <v>94</v>
      </c>
      <c r="AG2" s="9" t="s">
        <v>94</v>
      </c>
      <c r="AH2" s="9" t="s">
        <v>94</v>
      </c>
      <c r="AI2" s="9" t="s">
        <v>94</v>
      </c>
      <c r="AJ2" s="9" t="s">
        <v>94</v>
      </c>
      <c r="AK2" s="9" t="s">
        <v>94</v>
      </c>
      <c r="AL2" s="9" t="s">
        <v>94</v>
      </c>
      <c r="AM2" s="9" t="s">
        <v>94</v>
      </c>
      <c r="AN2" s="9" t="s">
        <v>94</v>
      </c>
      <c r="AO2" s="9" t="s">
        <v>94</v>
      </c>
      <c r="AP2" s="9" t="s">
        <v>94</v>
      </c>
      <c r="AQ2" s="9" t="s">
        <v>94</v>
      </c>
      <c r="AR2" s="9" t="s">
        <v>94</v>
      </c>
      <c r="AS2" s="9" t="s">
        <v>94</v>
      </c>
      <c r="AT2" s="9" t="s">
        <v>94</v>
      </c>
      <c r="AU2" s="9" t="s">
        <v>94</v>
      </c>
      <c r="AV2" s="9" t="s">
        <v>94</v>
      </c>
      <c r="AW2" s="9" t="s">
        <v>94</v>
      </c>
      <c r="AX2" s="9" t="s">
        <v>94</v>
      </c>
      <c r="AY2" s="9" t="s">
        <v>94</v>
      </c>
      <c r="AZ2" s="9" t="s">
        <v>94</v>
      </c>
      <c r="BA2" s="9" t="s">
        <v>94</v>
      </c>
      <c r="BB2" s="9" t="s">
        <v>94</v>
      </c>
      <c r="BC2" s="9" t="s">
        <v>94</v>
      </c>
    </row>
    <row r="3" spans="1:66">
      <c r="A3" s="23" t="s">
        <v>34</v>
      </c>
      <c r="B3" s="9">
        <v>1</v>
      </c>
      <c r="C3" s="9">
        <v>1</v>
      </c>
      <c r="D3" s="23">
        <v>1</v>
      </c>
      <c r="E3" s="9">
        <v>2</v>
      </c>
      <c r="F3" s="9">
        <v>2</v>
      </c>
      <c r="G3" s="23">
        <v>2</v>
      </c>
      <c r="H3" s="9">
        <v>3</v>
      </c>
      <c r="I3" s="9">
        <v>3</v>
      </c>
      <c r="J3" s="23">
        <v>3</v>
      </c>
      <c r="K3" s="9">
        <v>1</v>
      </c>
      <c r="L3" s="9">
        <v>1</v>
      </c>
      <c r="M3" s="23">
        <v>1</v>
      </c>
      <c r="N3" s="9">
        <v>2</v>
      </c>
      <c r="O3" s="9">
        <v>2</v>
      </c>
      <c r="P3" s="23">
        <v>2</v>
      </c>
      <c r="Q3" s="9">
        <v>3</v>
      </c>
      <c r="R3" s="9">
        <v>3</v>
      </c>
      <c r="S3" s="23">
        <v>3</v>
      </c>
      <c r="T3" s="9">
        <v>1</v>
      </c>
      <c r="U3" s="9">
        <v>1</v>
      </c>
      <c r="V3" s="23">
        <v>1</v>
      </c>
      <c r="W3" s="9">
        <v>2</v>
      </c>
      <c r="X3" s="9">
        <v>2</v>
      </c>
      <c r="Y3" s="23">
        <v>2</v>
      </c>
      <c r="Z3" s="9">
        <v>3</v>
      </c>
      <c r="AA3" s="9">
        <v>3</v>
      </c>
      <c r="AB3" s="23">
        <v>3</v>
      </c>
      <c r="AC3" s="9">
        <v>1</v>
      </c>
      <c r="AD3" s="9">
        <v>1</v>
      </c>
      <c r="AE3" s="23">
        <v>1</v>
      </c>
      <c r="AF3" s="9">
        <v>2</v>
      </c>
      <c r="AG3" s="9">
        <v>2</v>
      </c>
      <c r="AH3" s="23">
        <v>2</v>
      </c>
      <c r="AI3" s="9">
        <v>3</v>
      </c>
      <c r="AJ3" s="9">
        <v>3</v>
      </c>
      <c r="AK3" s="23">
        <v>3</v>
      </c>
      <c r="AL3" s="9">
        <v>1</v>
      </c>
      <c r="AM3" s="9">
        <v>1</v>
      </c>
      <c r="AN3" s="23">
        <v>1</v>
      </c>
      <c r="AO3" s="9">
        <v>2</v>
      </c>
      <c r="AP3" s="9">
        <v>2</v>
      </c>
      <c r="AQ3" s="23">
        <v>2</v>
      </c>
      <c r="AR3" s="9">
        <v>3</v>
      </c>
      <c r="AS3" s="9">
        <v>3</v>
      </c>
      <c r="AT3" s="23">
        <v>3</v>
      </c>
      <c r="AU3" s="9">
        <v>1</v>
      </c>
      <c r="AV3" s="9">
        <v>1</v>
      </c>
      <c r="AW3" s="23">
        <v>1</v>
      </c>
      <c r="AX3" s="9">
        <v>2</v>
      </c>
      <c r="AY3" s="9">
        <v>2</v>
      </c>
      <c r="AZ3" s="23">
        <v>2</v>
      </c>
      <c r="BA3" s="9">
        <v>3</v>
      </c>
      <c r="BB3" s="9">
        <v>3</v>
      </c>
      <c r="BC3" s="23">
        <v>3</v>
      </c>
    </row>
    <row r="4" spans="1:66">
      <c r="A4" s="23" t="s">
        <v>25</v>
      </c>
      <c r="B4" s="9">
        <v>0</v>
      </c>
      <c r="C4" s="9">
        <v>0</v>
      </c>
      <c r="D4" s="23">
        <v>0</v>
      </c>
      <c r="E4" s="9">
        <v>0</v>
      </c>
      <c r="F4" s="9">
        <v>0</v>
      </c>
      <c r="G4" s="23">
        <v>0</v>
      </c>
      <c r="H4" s="9">
        <v>0</v>
      </c>
      <c r="I4" s="9">
        <v>0</v>
      </c>
      <c r="J4" s="23">
        <v>0</v>
      </c>
      <c r="K4" s="9">
        <v>5</v>
      </c>
      <c r="L4" s="9">
        <v>5</v>
      </c>
      <c r="M4" s="23">
        <v>5</v>
      </c>
      <c r="N4" s="9">
        <v>5</v>
      </c>
      <c r="O4" s="9">
        <v>5</v>
      </c>
      <c r="P4" s="23">
        <v>5</v>
      </c>
      <c r="Q4" s="9">
        <v>5</v>
      </c>
      <c r="R4" s="9">
        <v>5</v>
      </c>
      <c r="S4" s="23">
        <v>5</v>
      </c>
      <c r="T4" s="9">
        <v>15</v>
      </c>
      <c r="U4" s="9">
        <v>15</v>
      </c>
      <c r="V4" s="23">
        <v>15</v>
      </c>
      <c r="W4" s="9">
        <v>15</v>
      </c>
      <c r="X4" s="9">
        <v>15</v>
      </c>
      <c r="Y4" s="23">
        <v>15</v>
      </c>
      <c r="Z4" s="9">
        <v>15</v>
      </c>
      <c r="AA4" s="9">
        <v>15</v>
      </c>
      <c r="AB4" s="23">
        <v>15</v>
      </c>
      <c r="AC4" s="9">
        <v>30</v>
      </c>
      <c r="AD4" s="9">
        <v>30</v>
      </c>
      <c r="AE4" s="23">
        <v>30</v>
      </c>
      <c r="AF4" s="9">
        <v>30</v>
      </c>
      <c r="AG4" s="9">
        <v>30</v>
      </c>
      <c r="AH4" s="23">
        <v>30</v>
      </c>
      <c r="AI4" s="9">
        <v>30</v>
      </c>
      <c r="AJ4" s="9">
        <v>30</v>
      </c>
      <c r="AK4" s="23">
        <v>30</v>
      </c>
      <c r="AL4" s="9">
        <v>60</v>
      </c>
      <c r="AM4" s="9">
        <v>60</v>
      </c>
      <c r="AN4" s="23">
        <v>60</v>
      </c>
      <c r="AO4" s="9">
        <v>60</v>
      </c>
      <c r="AP4" s="9">
        <v>60</v>
      </c>
      <c r="AQ4" s="23">
        <v>60</v>
      </c>
      <c r="AR4" s="9">
        <v>60</v>
      </c>
      <c r="AS4" s="9">
        <v>60</v>
      </c>
      <c r="AT4" s="23">
        <v>60</v>
      </c>
      <c r="AU4" s="9">
        <v>120</v>
      </c>
      <c r="AV4" s="9">
        <v>120</v>
      </c>
      <c r="AW4" s="23">
        <v>120</v>
      </c>
      <c r="AX4" s="9">
        <v>120</v>
      </c>
      <c r="AY4" s="9">
        <v>120</v>
      </c>
      <c r="AZ4" s="23">
        <v>120</v>
      </c>
      <c r="BA4" s="9">
        <v>120</v>
      </c>
      <c r="BB4" s="9">
        <v>120</v>
      </c>
      <c r="BC4" s="23">
        <v>120</v>
      </c>
    </row>
    <row r="5" spans="1:66">
      <c r="A5" s="20" t="s">
        <v>33</v>
      </c>
      <c r="B5" s="22" t="s">
        <v>31</v>
      </c>
      <c r="C5" s="21" t="s">
        <v>29</v>
      </c>
      <c r="D5" s="20" t="s">
        <v>28</v>
      </c>
      <c r="E5" s="21" t="s">
        <v>31</v>
      </c>
      <c r="F5" s="21" t="s">
        <v>29</v>
      </c>
      <c r="G5" s="20" t="s">
        <v>28</v>
      </c>
      <c r="H5" s="21" t="s">
        <v>31</v>
      </c>
      <c r="I5" s="21" t="s">
        <v>29</v>
      </c>
      <c r="J5" s="20" t="s">
        <v>28</v>
      </c>
      <c r="K5" s="21" t="s">
        <v>31</v>
      </c>
      <c r="L5" s="21" t="s">
        <v>29</v>
      </c>
      <c r="M5" s="20" t="s">
        <v>28</v>
      </c>
      <c r="N5" s="21" t="s">
        <v>31</v>
      </c>
      <c r="O5" s="21" t="s">
        <v>29</v>
      </c>
      <c r="P5" s="20" t="s">
        <v>28</v>
      </c>
      <c r="Q5" s="21" t="s">
        <v>31</v>
      </c>
      <c r="R5" s="21" t="s">
        <v>29</v>
      </c>
      <c r="S5" s="20" t="s">
        <v>28</v>
      </c>
      <c r="T5" s="21" t="s">
        <v>31</v>
      </c>
      <c r="U5" s="21" t="s">
        <v>29</v>
      </c>
      <c r="V5" s="20" t="s">
        <v>28</v>
      </c>
      <c r="W5" s="21" t="s">
        <v>31</v>
      </c>
      <c r="X5" s="21" t="s">
        <v>29</v>
      </c>
      <c r="Y5" s="20" t="s">
        <v>28</v>
      </c>
      <c r="Z5" s="21" t="s">
        <v>31</v>
      </c>
      <c r="AA5" s="21" t="s">
        <v>29</v>
      </c>
      <c r="AB5" s="20" t="s">
        <v>28</v>
      </c>
      <c r="AC5" s="21" t="s">
        <v>31</v>
      </c>
      <c r="AD5" s="21" t="s">
        <v>29</v>
      </c>
      <c r="AE5" s="20" t="s">
        <v>28</v>
      </c>
      <c r="AF5" s="21" t="s">
        <v>31</v>
      </c>
      <c r="AG5" s="21" t="s">
        <v>29</v>
      </c>
      <c r="AH5" s="20" t="s">
        <v>28</v>
      </c>
      <c r="AI5" s="21" t="s">
        <v>31</v>
      </c>
      <c r="AJ5" s="21" t="s">
        <v>29</v>
      </c>
      <c r="AK5" s="20" t="s">
        <v>28</v>
      </c>
      <c r="AL5" s="21" t="s">
        <v>31</v>
      </c>
      <c r="AM5" s="21" t="s">
        <v>29</v>
      </c>
      <c r="AN5" s="20" t="s">
        <v>28</v>
      </c>
      <c r="AO5" s="21" t="s">
        <v>31</v>
      </c>
      <c r="AP5" s="21" t="s">
        <v>29</v>
      </c>
      <c r="AQ5" s="20" t="s">
        <v>28</v>
      </c>
      <c r="AR5" s="21" t="s">
        <v>31</v>
      </c>
      <c r="AS5" s="21" t="s">
        <v>29</v>
      </c>
      <c r="AT5" s="20" t="s">
        <v>28</v>
      </c>
      <c r="AU5" s="21" t="s">
        <v>31</v>
      </c>
      <c r="AV5" s="21" t="s">
        <v>29</v>
      </c>
      <c r="AW5" s="20" t="s">
        <v>28</v>
      </c>
      <c r="AX5" s="21" t="s">
        <v>31</v>
      </c>
      <c r="AY5" s="21" t="s">
        <v>29</v>
      </c>
      <c r="AZ5" s="20" t="s">
        <v>28</v>
      </c>
      <c r="BA5" s="21" t="s">
        <v>31</v>
      </c>
      <c r="BB5" s="21" t="s">
        <v>29</v>
      </c>
      <c r="BC5" s="20" t="s">
        <v>28</v>
      </c>
    </row>
    <row r="6" spans="1:66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spans="1:66" s="18" customFormat="1">
      <c r="AF7" s="19"/>
      <c r="AG7" s="2"/>
    </row>
    <row r="8" spans="1:66" s="8" customFormat="1">
      <c r="A8" s="13" t="s">
        <v>24</v>
      </c>
      <c r="B8">
        <v>154205.9</v>
      </c>
      <c r="C8">
        <v>8314.6980000000003</v>
      </c>
      <c r="D8">
        <v>8738.3040000000001</v>
      </c>
      <c r="E8">
        <v>375484.8</v>
      </c>
      <c r="F8">
        <v>19924.689999999999</v>
      </c>
      <c r="G8">
        <v>19370.47</v>
      </c>
      <c r="H8">
        <v>455243.8</v>
      </c>
      <c r="I8">
        <v>11436.02</v>
      </c>
      <c r="J8">
        <v>5364.22</v>
      </c>
      <c r="K8">
        <v>288229.8</v>
      </c>
      <c r="L8">
        <v>44322.7</v>
      </c>
      <c r="M8">
        <v>26078.57</v>
      </c>
      <c r="N8">
        <v>385802</v>
      </c>
      <c r="O8">
        <v>13283.28</v>
      </c>
      <c r="P8">
        <v>15596.15</v>
      </c>
      <c r="Q8">
        <v>12477.65</v>
      </c>
      <c r="R8">
        <v>317058</v>
      </c>
      <c r="S8">
        <v>21350.27</v>
      </c>
      <c r="T8">
        <v>17058.060000000001</v>
      </c>
      <c r="U8">
        <v>255721.1</v>
      </c>
      <c r="V8">
        <v>12621.03</v>
      </c>
      <c r="W8">
        <v>12874.44</v>
      </c>
      <c r="X8">
        <v>309764</v>
      </c>
      <c r="Y8">
        <v>27680.25</v>
      </c>
      <c r="Z8">
        <v>10172.42</v>
      </c>
      <c r="AA8">
        <v>291303.3</v>
      </c>
      <c r="AB8">
        <v>4997.6610000000001</v>
      </c>
      <c r="AC8">
        <v>190063.1</v>
      </c>
      <c r="AD8">
        <v>5165.5060000000003</v>
      </c>
      <c r="AE8">
        <v>1304.3389999999999</v>
      </c>
      <c r="AF8">
        <v>264138.59999999998</v>
      </c>
      <c r="AG8">
        <v>4880.8209999999999</v>
      </c>
      <c r="AH8">
        <v>3906.7170000000001</v>
      </c>
      <c r="AI8">
        <v>178292.8</v>
      </c>
      <c r="AJ8">
        <v>8627.2950000000001</v>
      </c>
      <c r="AK8">
        <v>3122.3229999999999</v>
      </c>
      <c r="AL8">
        <v>153288.70000000001</v>
      </c>
      <c r="AM8">
        <v>7674.1390000000001</v>
      </c>
      <c r="AN8">
        <v>1452.4369999999999</v>
      </c>
      <c r="AO8">
        <v>174170.5</v>
      </c>
      <c r="AP8">
        <v>7749.9110000000001</v>
      </c>
      <c r="AQ8">
        <v>9445.5820000000003</v>
      </c>
      <c r="AR8">
        <v>216941.1</v>
      </c>
      <c r="AS8">
        <v>79177.05</v>
      </c>
      <c r="AT8">
        <v>17414.59</v>
      </c>
      <c r="AU8">
        <v>120501</v>
      </c>
      <c r="AV8">
        <v>5533.7</v>
      </c>
      <c r="AW8">
        <v>1481.528</v>
      </c>
      <c r="AX8">
        <v>11624.41</v>
      </c>
      <c r="AY8">
        <v>8830.8259999999991</v>
      </c>
      <c r="AZ8">
        <v>4545.6120000000001</v>
      </c>
      <c r="BA8">
        <v>61945.08</v>
      </c>
      <c r="BB8">
        <v>20740.91</v>
      </c>
      <c r="BC8">
        <v>8405.3019999999997</v>
      </c>
      <c r="BD8">
        <v>0</v>
      </c>
      <c r="BE8">
        <v>677.79830000000004</v>
      </c>
      <c r="BF8">
        <v>0</v>
      </c>
      <c r="BG8">
        <v>895.28859999999997</v>
      </c>
      <c r="BH8">
        <v>1078.741</v>
      </c>
      <c r="BI8">
        <v>0</v>
      </c>
      <c r="BJ8">
        <v>597.31849999999997</v>
      </c>
      <c r="BK8">
        <v>0</v>
      </c>
      <c r="BL8">
        <v>0</v>
      </c>
    </row>
    <row r="9" spans="1:66" s="8" customFormat="1">
      <c r="A9" s="16" t="s">
        <v>23</v>
      </c>
      <c r="B9">
        <v>13594.72</v>
      </c>
      <c r="C9">
        <v>1723.8309999999999</v>
      </c>
      <c r="D9">
        <v>0</v>
      </c>
      <c r="E9">
        <v>33287.69</v>
      </c>
      <c r="F9">
        <v>4497.7079999999996</v>
      </c>
      <c r="G9">
        <v>1267.548</v>
      </c>
      <c r="H9">
        <v>34029.17</v>
      </c>
      <c r="I9">
        <v>2659.8330000000001</v>
      </c>
      <c r="J9">
        <v>1229.117</v>
      </c>
      <c r="K9">
        <v>25669.01</v>
      </c>
      <c r="L9">
        <v>2939.9679999999998</v>
      </c>
      <c r="M9">
        <v>581.65110000000004</v>
      </c>
      <c r="N9">
        <v>38304.61</v>
      </c>
      <c r="O9">
        <v>9869.7929999999997</v>
      </c>
      <c r="P9">
        <v>0</v>
      </c>
      <c r="Q9">
        <v>5574.3890000000001</v>
      </c>
      <c r="R9">
        <v>33600.58</v>
      </c>
      <c r="S9">
        <v>5847.8370000000004</v>
      </c>
      <c r="T9">
        <v>0</v>
      </c>
      <c r="U9">
        <v>23831.31</v>
      </c>
      <c r="V9">
        <v>4638.9870000000001</v>
      </c>
      <c r="W9">
        <v>592.17660000000001</v>
      </c>
      <c r="X9">
        <v>31773.56</v>
      </c>
      <c r="Y9">
        <v>5059.3760000000002</v>
      </c>
      <c r="Z9">
        <v>0</v>
      </c>
      <c r="AA9">
        <v>21585.4</v>
      </c>
      <c r="AB9">
        <v>0</v>
      </c>
      <c r="AC9">
        <v>15053.54</v>
      </c>
      <c r="AD9">
        <v>1384.0429999999999</v>
      </c>
      <c r="AE9">
        <v>1103.5909999999999</v>
      </c>
      <c r="AF9">
        <v>19432.25</v>
      </c>
      <c r="AG9">
        <v>3335.3119999999999</v>
      </c>
      <c r="AH9">
        <v>0</v>
      </c>
      <c r="AI9">
        <v>15756.29</v>
      </c>
      <c r="AJ9">
        <v>517.00369999999998</v>
      </c>
      <c r="AK9">
        <v>0</v>
      </c>
      <c r="AL9">
        <v>7245.8019999999997</v>
      </c>
      <c r="AM9">
        <v>12315.4</v>
      </c>
      <c r="AN9">
        <v>0</v>
      </c>
      <c r="AO9">
        <v>16273.29</v>
      </c>
      <c r="AP9">
        <v>5243.2950000000001</v>
      </c>
      <c r="AQ9">
        <v>0</v>
      </c>
      <c r="AR9">
        <v>27026.69</v>
      </c>
      <c r="AS9">
        <v>4018.9940000000001</v>
      </c>
      <c r="AT9">
        <v>658.05290000000002</v>
      </c>
      <c r="AU9">
        <v>7361.0450000000001</v>
      </c>
      <c r="AV9">
        <v>839.06219999999996</v>
      </c>
      <c r="AW9">
        <v>0</v>
      </c>
      <c r="AX9">
        <v>760.67679999999996</v>
      </c>
      <c r="AY9">
        <v>1914.502</v>
      </c>
      <c r="AZ9">
        <v>0</v>
      </c>
      <c r="BA9">
        <v>2811.4690000000001</v>
      </c>
      <c r="BB9">
        <v>6445.0029999999997</v>
      </c>
      <c r="BC9">
        <v>0</v>
      </c>
      <c r="BD9">
        <v>0</v>
      </c>
      <c r="BE9">
        <v>0</v>
      </c>
      <c r="BF9">
        <v>0</v>
      </c>
      <c r="BG9">
        <v>1142.6610000000001</v>
      </c>
      <c r="BH9">
        <v>0</v>
      </c>
      <c r="BI9">
        <v>0</v>
      </c>
      <c r="BJ9">
        <v>0</v>
      </c>
      <c r="BK9">
        <v>0</v>
      </c>
      <c r="BL9">
        <v>0</v>
      </c>
    </row>
    <row r="10" spans="1:66" s="8" customFormat="1">
      <c r="A10" s="16" t="s">
        <v>22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</row>
    <row r="11" spans="1:66" s="8" customFormat="1">
      <c r="A11" s="16" t="s">
        <v>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</row>
    <row r="12" spans="1:66" s="8" customFormat="1">
      <c r="A12" s="16" t="s">
        <v>20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6" s="10" customFormat="1">
      <c r="A13" s="13" t="s">
        <v>19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/>
      <c r="BK13"/>
      <c r="BL13"/>
      <c r="BM13"/>
      <c r="BN13"/>
    </row>
    <row r="14" spans="1:66">
      <c r="A14" s="13" t="s">
        <v>18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/>
      <c r="BK14"/>
      <c r="BL14"/>
      <c r="BM14"/>
      <c r="BN14"/>
    </row>
    <row r="15" spans="1:66">
      <c r="A15" s="13" t="s">
        <v>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/>
      <c r="BK15"/>
      <c r="BL15"/>
      <c r="BM15"/>
      <c r="BN15"/>
    </row>
    <row r="16" spans="1:66">
      <c r="A16" s="13" t="s">
        <v>16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/>
      <c r="BE16"/>
      <c r="BF16"/>
      <c r="BG16"/>
      <c r="BH16"/>
      <c r="BI16"/>
    </row>
    <row r="17" spans="1:61">
      <c r="A17" s="13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 s="13" t="s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/>
      <c r="BE18"/>
      <c r="BF18"/>
      <c r="BG18"/>
      <c r="BH18"/>
      <c r="BI18"/>
    </row>
    <row r="19" spans="1:61">
      <c r="A19" s="13" t="s">
        <v>13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/>
      <c r="BE19"/>
      <c r="BF19"/>
      <c r="BG19"/>
      <c r="BH19"/>
      <c r="BI19"/>
    </row>
    <row r="20" spans="1:61">
      <c r="A20" s="13" t="s">
        <v>12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/>
      <c r="BE20"/>
      <c r="BF20"/>
      <c r="BG20"/>
      <c r="BH20"/>
      <c r="BI20"/>
    </row>
    <row r="21" spans="1:61">
      <c r="A21" s="13" t="s">
        <v>11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/>
      <c r="BE21"/>
      <c r="BF21"/>
      <c r="BG21"/>
      <c r="BH21"/>
      <c r="BI21"/>
    </row>
    <row r="22" spans="1:61">
      <c r="A22" s="13" t="s">
        <v>10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/>
      <c r="BE22"/>
      <c r="BF22"/>
      <c r="BG22"/>
      <c r="BH22"/>
      <c r="BI22"/>
    </row>
    <row r="23" spans="1:61">
      <c r="A23" s="13" t="s">
        <v>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/>
      <c r="BE23"/>
      <c r="BF23"/>
      <c r="BG23"/>
      <c r="BH23"/>
      <c r="BI23"/>
    </row>
    <row r="24" spans="1:61">
      <c r="A24" s="13" t="s">
        <v>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/>
      <c r="BE24"/>
      <c r="BF24"/>
      <c r="BG24"/>
      <c r="BH24"/>
      <c r="BI24"/>
    </row>
    <row r="25" spans="1:61">
      <c r="A25" s="15" t="s">
        <v>32</v>
      </c>
      <c r="B25" s="14">
        <f t="shared" ref="B25:AG25" si="0">SUM(B8:B24)</f>
        <v>167800.62</v>
      </c>
      <c r="C25" s="14">
        <f t="shared" si="0"/>
        <v>10038.529</v>
      </c>
      <c r="D25" s="14">
        <f t="shared" si="0"/>
        <v>8738.3040000000001</v>
      </c>
      <c r="E25" s="14">
        <f t="shared" si="0"/>
        <v>408772.49</v>
      </c>
      <c r="F25" s="14">
        <f t="shared" si="0"/>
        <v>24422.397999999997</v>
      </c>
      <c r="G25" s="14">
        <f t="shared" si="0"/>
        <v>20638.018</v>
      </c>
      <c r="H25" s="14">
        <f t="shared" si="0"/>
        <v>489272.97</v>
      </c>
      <c r="I25" s="14">
        <f t="shared" si="0"/>
        <v>14095.853000000001</v>
      </c>
      <c r="J25" s="14">
        <f t="shared" si="0"/>
        <v>6593.3370000000004</v>
      </c>
      <c r="K25" s="14">
        <f t="shared" si="0"/>
        <v>313898.81</v>
      </c>
      <c r="L25" s="14">
        <f t="shared" si="0"/>
        <v>47262.667999999998</v>
      </c>
      <c r="M25" s="14">
        <f t="shared" si="0"/>
        <v>26660.221099999999</v>
      </c>
      <c r="N25" s="14">
        <f t="shared" si="0"/>
        <v>424106.61</v>
      </c>
      <c r="O25" s="14">
        <f t="shared" si="0"/>
        <v>23153.073</v>
      </c>
      <c r="P25" s="14">
        <f t="shared" si="0"/>
        <v>15596.15</v>
      </c>
      <c r="Q25" s="14">
        <f t="shared" si="0"/>
        <v>18052.039000000001</v>
      </c>
      <c r="R25" s="14">
        <f t="shared" si="0"/>
        <v>350658.58</v>
      </c>
      <c r="S25" s="14">
        <f t="shared" si="0"/>
        <v>27198.107</v>
      </c>
      <c r="T25" s="14">
        <f t="shared" si="0"/>
        <v>17058.060000000001</v>
      </c>
      <c r="U25" s="14">
        <f t="shared" si="0"/>
        <v>279552.41000000003</v>
      </c>
      <c r="V25" s="14">
        <f t="shared" si="0"/>
        <v>17260.017</v>
      </c>
      <c r="W25" s="14">
        <f t="shared" si="0"/>
        <v>13466.616600000001</v>
      </c>
      <c r="X25" s="14">
        <f t="shared" si="0"/>
        <v>341537.56</v>
      </c>
      <c r="Y25" s="14">
        <f t="shared" si="0"/>
        <v>32739.626</v>
      </c>
      <c r="Z25" s="14">
        <f t="shared" si="0"/>
        <v>10172.42</v>
      </c>
      <c r="AA25" s="14">
        <f t="shared" si="0"/>
        <v>312888.7</v>
      </c>
      <c r="AB25" s="14">
        <f t="shared" si="0"/>
        <v>4997.6610000000001</v>
      </c>
      <c r="AC25" s="14">
        <f t="shared" si="0"/>
        <v>205116.64</v>
      </c>
      <c r="AD25" s="14">
        <f t="shared" si="0"/>
        <v>6549.549</v>
      </c>
      <c r="AE25" s="14">
        <f t="shared" si="0"/>
        <v>2407.9299999999998</v>
      </c>
      <c r="AF25" s="14">
        <f t="shared" si="0"/>
        <v>283570.84999999998</v>
      </c>
      <c r="AG25" s="14">
        <f t="shared" si="0"/>
        <v>8216.1329999999998</v>
      </c>
      <c r="AH25" s="14">
        <f t="shared" ref="AH25:BC25" si="1">SUM(AH8:AH24)</f>
        <v>3906.7170000000001</v>
      </c>
      <c r="AI25" s="14">
        <f t="shared" si="1"/>
        <v>194049.09</v>
      </c>
      <c r="AJ25" s="14">
        <f t="shared" si="1"/>
        <v>9144.2986999999994</v>
      </c>
      <c r="AK25" s="14">
        <f t="shared" si="1"/>
        <v>3122.3229999999999</v>
      </c>
      <c r="AL25" s="14">
        <f t="shared" si="1"/>
        <v>160534.50200000001</v>
      </c>
      <c r="AM25" s="14">
        <f t="shared" si="1"/>
        <v>19989.539000000001</v>
      </c>
      <c r="AN25" s="14">
        <f t="shared" si="1"/>
        <v>1452.4369999999999</v>
      </c>
      <c r="AO25" s="14">
        <f t="shared" si="1"/>
        <v>190443.79</v>
      </c>
      <c r="AP25" s="14">
        <f t="shared" si="1"/>
        <v>12993.206</v>
      </c>
      <c r="AQ25" s="14">
        <f t="shared" si="1"/>
        <v>9445.5820000000003</v>
      </c>
      <c r="AR25" s="14">
        <f t="shared" si="1"/>
        <v>243967.79</v>
      </c>
      <c r="AS25" s="14">
        <f t="shared" si="1"/>
        <v>83196.044000000009</v>
      </c>
      <c r="AT25" s="14">
        <f t="shared" si="1"/>
        <v>18072.642899999999</v>
      </c>
      <c r="AU25" s="14">
        <f t="shared" si="1"/>
        <v>127862.045</v>
      </c>
      <c r="AV25" s="14">
        <f t="shared" si="1"/>
        <v>6372.7622000000001</v>
      </c>
      <c r="AW25" s="14">
        <f t="shared" si="1"/>
        <v>1481.528</v>
      </c>
      <c r="AX25" s="14">
        <f t="shared" si="1"/>
        <v>12385.086799999999</v>
      </c>
      <c r="AY25" s="14">
        <f t="shared" si="1"/>
        <v>10745.328</v>
      </c>
      <c r="AZ25" s="14">
        <f t="shared" si="1"/>
        <v>4545.6120000000001</v>
      </c>
      <c r="BA25" s="14">
        <f t="shared" si="1"/>
        <v>64756.548999999999</v>
      </c>
      <c r="BB25" s="14">
        <f t="shared" si="1"/>
        <v>27185.913</v>
      </c>
      <c r="BC25" s="14">
        <f t="shared" si="1"/>
        <v>8405.3019999999997</v>
      </c>
      <c r="BD25" s="14"/>
      <c r="BE25" s="14"/>
      <c r="BF25" s="14"/>
      <c r="BG25" s="14"/>
      <c r="BH25" s="14"/>
      <c r="BI25" s="14"/>
    </row>
    <row r="26" spans="1:61">
      <c r="A26" s="13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1"/>
      <c r="AG26" s="9"/>
    </row>
    <row r="27" spans="1:61"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10"/>
    </row>
    <row r="28" spans="1:61"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</row>
    <row r="31" spans="1:61">
      <c r="A31" s="7" t="s">
        <v>31</v>
      </c>
    </row>
    <row r="32" spans="1:61">
      <c r="A32" s="1" t="s">
        <v>27</v>
      </c>
    </row>
    <row r="33" spans="1:39">
      <c r="B33" s="1" t="s">
        <v>25</v>
      </c>
      <c r="C33" s="4" t="s">
        <v>24</v>
      </c>
      <c r="D33" s="5" t="s">
        <v>23</v>
      </c>
      <c r="E33" s="5" t="s">
        <v>22</v>
      </c>
      <c r="F33" s="5" t="s">
        <v>21</v>
      </c>
      <c r="G33" s="5" t="s">
        <v>20</v>
      </c>
      <c r="H33" s="4" t="s">
        <v>19</v>
      </c>
      <c r="I33" s="4" t="s">
        <v>18</v>
      </c>
      <c r="J33" s="4" t="s">
        <v>17</v>
      </c>
      <c r="K33" s="4" t="s">
        <v>16</v>
      </c>
      <c r="L33" s="4" t="s">
        <v>15</v>
      </c>
      <c r="M33" s="4" t="s">
        <v>14</v>
      </c>
      <c r="N33" s="4" t="s">
        <v>13</v>
      </c>
      <c r="O33" s="4" t="s">
        <v>12</v>
      </c>
      <c r="P33" s="4" t="s">
        <v>11</v>
      </c>
      <c r="Q33" s="4" t="s">
        <v>10</v>
      </c>
      <c r="R33" s="4" t="s">
        <v>9</v>
      </c>
      <c r="S33" s="4" t="s">
        <v>8</v>
      </c>
      <c r="T33" s="4"/>
      <c r="V33" s="1" t="s">
        <v>26</v>
      </c>
    </row>
    <row r="34" spans="1:39">
      <c r="B34" s="1">
        <v>0</v>
      </c>
      <c r="C34" s="6">
        <f>((AVERAGE(B8,E8,H8))/AVERAGE(B25,E25,H25))*100</f>
        <v>92.408699387438759</v>
      </c>
      <c r="D34" s="6">
        <f>(AVERAGE(B9,E9,H9)/AVERAGE(B25,E25,H25))*100</f>
        <v>7.5913006125612439</v>
      </c>
      <c r="E34" s="6">
        <f>(AVERAGE(B10,E10,H10)/AVERAGE(B25,E25,H25))*100</f>
        <v>0</v>
      </c>
      <c r="F34" s="6">
        <f>(AVERAGE(B11,E11,H11)/AVERAGE(B25,E25,H25))*100</f>
        <v>0</v>
      </c>
      <c r="G34" s="6">
        <f>(AVERAGE(B12,E12,H12)/AVERAGE(B25,E25,H25))*100</f>
        <v>0</v>
      </c>
      <c r="H34" s="6">
        <f>(AVERAGE(B13,E13,H13)/AVERAGE(B25,E25,H25))*100</f>
        <v>0</v>
      </c>
      <c r="I34" s="6">
        <f>(AVERAGE(B14,E14,H14)/AVERAGE(B25,E25,H25))*100</f>
        <v>0</v>
      </c>
      <c r="J34" s="6">
        <f>(AVERAGE(B15,E15,H15)/AVERAGE(B25,E25,H25))*100</f>
        <v>0</v>
      </c>
      <c r="K34" s="6">
        <f>(AVERAGE(B16,E16,H16)/AVERAGE(B25,E25,H25))*100</f>
        <v>0</v>
      </c>
      <c r="L34" s="6">
        <f>(AVERAGE(B17,E17,H17)/AVERAGE(B25,E25,H25))*100</f>
        <v>0</v>
      </c>
      <c r="M34" s="6">
        <f>(AVERAGE(B18,E18,H18)/AVERAGE(B25,E25,H25))*100</f>
        <v>0</v>
      </c>
      <c r="N34" s="6">
        <f>(AVERAGE(B19,E19,H19)/AVERAGE(B25,E25,H25))*100</f>
        <v>0</v>
      </c>
      <c r="O34" s="6">
        <f>(AVERAGE(B20,E20,H20)/AVERAGE(B25,E25,H25))*100</f>
        <v>0</v>
      </c>
      <c r="P34" s="6">
        <f>(AVERAGE(B21,E21,H21)/AVERAGE(B25,E25,H25))*100</f>
        <v>0</v>
      </c>
      <c r="Q34" s="6">
        <f>(AVERAGE(B22,E22,H22)/AVERAGE(B25,E25,H25))*100</f>
        <v>0</v>
      </c>
      <c r="R34" s="6">
        <f>(AVERAGE(B23,E23,H23)/AVERAGE(B25,E25,H25))*100</f>
        <v>0</v>
      </c>
      <c r="S34" s="6">
        <f>(AVERAGE(B24,E24,H24)/AVERAGE(B25,E25,H25))*100</f>
        <v>0</v>
      </c>
      <c r="T34" s="6"/>
      <c r="U34" s="6"/>
      <c r="V34" s="6">
        <f t="shared" ref="V34:V39" si="2">SUM(D34:T34)</f>
        <v>7.5913006125612439</v>
      </c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spans="1:39">
      <c r="B35" s="1">
        <v>5</v>
      </c>
      <c r="C35" s="6">
        <f>(AVERAGE(K8,N8,Q8)/AVERAGE(K25,N25,Q25))*100</f>
        <v>90.801227053299954</v>
      </c>
      <c r="D35" s="6">
        <f>(AVERAGE(K9,N9,Q9)/AVERAGE(K25,N25,Q25))*100</f>
        <v>9.1987729467000747</v>
      </c>
      <c r="E35" s="6">
        <f>(AVERAGE($K10,$N10,$Q10)/AVERAGE(K25,N25,Q25))*100</f>
        <v>0</v>
      </c>
      <c r="F35" s="6">
        <f>(AVERAGE(K11,N11,Q11)/AVERAGE(K25,N25,Q25))*100</f>
        <v>0</v>
      </c>
      <c r="G35" s="6">
        <f>(AVERAGE(K12,N12,Q12)/AVERAGE(K25,N25,Q25))*100</f>
        <v>0</v>
      </c>
      <c r="H35" s="6">
        <f>(AVERAGE($K13,$N13,$Q13)/AVERAGE(K25,N25,Q25))*100</f>
        <v>0</v>
      </c>
      <c r="I35" s="6">
        <f>(AVERAGE(K14,N14,Q14)/AVERAGE(K25,N25,Q25))*100</f>
        <v>0</v>
      </c>
      <c r="J35" s="6">
        <f>(AVERAGE(K15,N15,Q15)/AVERAGE(K25,N25,Q25))*100</f>
        <v>0</v>
      </c>
      <c r="K35" s="6">
        <f>(AVERAGE(K16,N16,Q16)/AVERAGE(K25,N25,Q25))*100</f>
        <v>0</v>
      </c>
      <c r="L35" s="6">
        <f>(AVERAGE(K17,N17,Q17)/AVERAGE(K25,N25,Q25))*100</f>
        <v>0</v>
      </c>
      <c r="M35" s="6">
        <f>(AVERAGE(K18,N18,Q18)/AVERAGE(K25,N25,Q25))*100</f>
        <v>0</v>
      </c>
      <c r="N35" s="6">
        <f>(AVERAGE(K19,N19,Q19)/AVERAGE(K25,N25,Q25))*100</f>
        <v>0</v>
      </c>
      <c r="O35" s="6">
        <f>(AVERAGE(K20,N20,Q20)/AVERAGE(K25,N25,Q25))*100</f>
        <v>0</v>
      </c>
      <c r="P35" s="6">
        <f>(AVERAGE(K21,N21,Q21)/AVERAGE(K25,N25,Q25))*100</f>
        <v>0</v>
      </c>
      <c r="Q35" s="6">
        <f>(AVERAGE(K22,N22,Q22)/AVERAGE(K25,N25,Q25))*100</f>
        <v>0</v>
      </c>
      <c r="R35" s="6">
        <f>(AVERAGE(K23,N23,Q23)/AVERAGE(K25,N25,Q25))*100</f>
        <v>0</v>
      </c>
      <c r="S35" s="6">
        <f>(AVERAGE(K24,N24,Q24)/AVERAGE(K25,N25,Q25))*100</f>
        <v>0</v>
      </c>
      <c r="T35" s="6"/>
      <c r="U35" s="6"/>
      <c r="V35" s="6">
        <f t="shared" si="2"/>
        <v>9.1987729467000747</v>
      </c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spans="1:39">
      <c r="B36" s="1">
        <v>15</v>
      </c>
      <c r="C36" s="6">
        <f>(AVERAGE(T8,W8,Z8)/AVERAGE(T25,W25,Z25))*100</f>
        <v>98.544916838121551</v>
      </c>
      <c r="D36" s="6">
        <f>(AVERAGE(T9,W9,Z9)/AVERAGE(T25,W25,Z25))*100</f>
        <v>1.4550831618784323</v>
      </c>
      <c r="E36" s="6">
        <f>(AVERAGE(T10,W10,Z10)/AVERAGE(T25,W25,Z25))*100</f>
        <v>0</v>
      </c>
      <c r="F36" s="6">
        <f>(AVERAGE(T11,W11,Z11)/AVERAGE(T25,W25,Z25))*100</f>
        <v>0</v>
      </c>
      <c r="G36" s="6">
        <f>(AVERAGE(T12,W12,Z12)/AVERAGE(T25,W25,Z25))*100</f>
        <v>0</v>
      </c>
      <c r="H36" s="6">
        <f>(AVERAGE(T13,W13,Z13)/AVERAGE(T25,W25,Z25))*100</f>
        <v>0</v>
      </c>
      <c r="I36" s="6">
        <f>(AVERAGE(T14,W14,Z14)/AVERAGE(T25,W25,Z25))*100</f>
        <v>0</v>
      </c>
      <c r="J36" s="6">
        <f>(AVERAGE(T15,W15,Z15)/AVERAGE(T25,W25,Z25))*100</f>
        <v>0</v>
      </c>
      <c r="K36" s="6">
        <f>(AVERAGE(T16,W16,Z16)/AVERAGE(T25,W25,Z25))*100</f>
        <v>0</v>
      </c>
      <c r="L36" s="6">
        <f>(AVERAGE(T17,W17,Z17)/AVERAGE(T25,W25,Z25))*100</f>
        <v>0</v>
      </c>
      <c r="M36" s="6">
        <f>(AVERAGE(T18,W18,Z18)/AVERAGE(T25,W25,Z25))*100</f>
        <v>0</v>
      </c>
      <c r="N36" s="6">
        <f>(AVERAGE(T19,W19,Z19)/AVERAGE(T25,W25,Z25))*100</f>
        <v>0</v>
      </c>
      <c r="O36" s="6">
        <f>(AVERAGE(T20,W20,Z20)/AVERAGE(T25,W25,Z25))*100</f>
        <v>0</v>
      </c>
      <c r="P36" s="6">
        <f>(AVERAGE(T21,W21,Z21)/AVERAGE(T25,W25,Z25))*100</f>
        <v>0</v>
      </c>
      <c r="Q36" s="6">
        <f>(AVERAGE(T22,W22,Z22)/AVERAGE(T25,W25,Z25))*100</f>
        <v>0</v>
      </c>
      <c r="R36" s="6">
        <f>(AVERAGE(T23,W23,Z23)/AVERAGE(T25,W25,Z25))*100</f>
        <v>0</v>
      </c>
      <c r="S36" s="6">
        <f>(AVERAGE(T24,W24,Z24)/AVERAGE(T25,W25,Z25))*100</f>
        <v>0</v>
      </c>
      <c r="T36" s="6"/>
      <c r="U36" s="6"/>
      <c r="V36" s="6">
        <f t="shared" si="2"/>
        <v>1.4550831618784323</v>
      </c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spans="1:39">
      <c r="B37" s="1">
        <v>30</v>
      </c>
      <c r="C37" s="6">
        <f>(AVERAGE(AC8,AF8,AI8)/AVERAGE(AC25,AF25,AI25))*100</f>
        <v>92.641073955638944</v>
      </c>
      <c r="D37" s="6">
        <f>(AVERAGE(AC9,AF9,AI9)/AVERAGE(AC25,AF25,AI25))*100</f>
        <v>7.3589260443610627</v>
      </c>
      <c r="E37" s="6">
        <f>(AVERAGE(AC10,AF10,AI10)/AVERAGE(AC25,AF25,AI25))*100</f>
        <v>0</v>
      </c>
      <c r="F37" s="6">
        <f>(AVERAGE(AC11,AF11,AI11)/AVERAGE(AC25,AF25,AI25))*100</f>
        <v>0</v>
      </c>
      <c r="G37" s="6">
        <f>(AVERAGE(AC12,AF12,AI12)/AVERAGE(AC25,AF25,AI25))*100</f>
        <v>0</v>
      </c>
      <c r="H37" s="6">
        <f>(AVERAGE(AC13,AF13,AI13)/AVERAGE(AC25,AF25,AI25))*100</f>
        <v>0</v>
      </c>
      <c r="I37" s="6">
        <f>(AVERAGE(AC14,AF14,AI14)/AVERAGE(AC25,AF25,AI25))*100</f>
        <v>0</v>
      </c>
      <c r="J37" s="6">
        <f>(AVERAGE(AC15,AF15,AI15)/AVERAGE(AC25,AF25,AI25))*100</f>
        <v>0</v>
      </c>
      <c r="K37" s="6">
        <f>(AVERAGE(AC16,AF16,AI16)/AVERAGE(AC25,AF25,AI25))*100</f>
        <v>0</v>
      </c>
      <c r="L37" s="6">
        <f>(AVERAGE(AC17,AF17,AI17)/AVERAGE(AC25,AF25,AI25))*100</f>
        <v>0</v>
      </c>
      <c r="M37" s="6">
        <f>(AVERAGE(AC18,AF18,AI18)/AVERAGE(AC25,AF25,AI25))*100</f>
        <v>0</v>
      </c>
      <c r="N37" s="6">
        <f>(AVERAGE(AC19,AF19,AI19)/AVERAGE(AC25,AF25,AI25))*100</f>
        <v>0</v>
      </c>
      <c r="O37" s="6">
        <f>(AVERAGE(AC20,AF20,AI20)/AVERAGE(AC25,AF25,AI25))*100</f>
        <v>0</v>
      </c>
      <c r="P37" s="6">
        <f>(AVERAGE(AC21,AF21,AI21)/AVERAGE(AC25,AF25,AI25))*100</f>
        <v>0</v>
      </c>
      <c r="Q37" s="6">
        <f>(AVERAGE(AC22,AF22,AI22)/AVERAGE(AC25,AF25,AI25))*100</f>
        <v>0</v>
      </c>
      <c r="R37" s="6">
        <f>(AVERAGE(AC23,AF23,AI23)/AVERAGE(AC25,AF25,AI25))*100</f>
        <v>0</v>
      </c>
      <c r="S37" s="6">
        <f>(AVERAGE(AC24,AF24,AI24)/AVERAGE(AC25,AF25,AI25))*100</f>
        <v>0</v>
      </c>
      <c r="T37" s="6"/>
      <c r="U37" s="6"/>
      <c r="V37" s="6">
        <f t="shared" si="2"/>
        <v>7.3589260443610627</v>
      </c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spans="1:39">
      <c r="B38" s="1">
        <v>60</v>
      </c>
      <c r="C38" s="6">
        <f>(AVERAGE(AL8,AO8,AR8)/AVERAGE(AL25,AO25,AR25))*100</f>
        <v>91.504140706316988</v>
      </c>
      <c r="D38" s="6">
        <f>(AVERAGE(AL9,AO9,AR9)/AVERAGE(AL25,AO25,AR25))*100</f>
        <v>8.4958592936830204</v>
      </c>
      <c r="E38" s="6">
        <f>(AVERAGE(AL10,AO10,AR10)/AVERAGE(AL25,AO25,AR25))*100</f>
        <v>0</v>
      </c>
      <c r="F38" s="6">
        <f>(AVERAGE(AL11,AO11,AR11)/AVERAGE(AL25,AO25,AR25))*100</f>
        <v>0</v>
      </c>
      <c r="G38" s="6">
        <f>(AVERAGE(AL12,AO12,AR12)/AVERAGE(AL25,AO25,AR25))*100</f>
        <v>0</v>
      </c>
      <c r="H38" s="6">
        <f>(AVERAGE(AL13,AO13,AR13)/AVERAGE(AL25,AO25,AR25))*100</f>
        <v>0</v>
      </c>
      <c r="I38" s="6">
        <f>(AVERAGE(AL14,AO14,AR14)/AVERAGE(AL25,AO25,AR25))*100</f>
        <v>0</v>
      </c>
      <c r="J38" s="6">
        <f>(AVERAGE(AL15,AO15,AR15)/AVERAGE(AL25,AO25,AR25))*100</f>
        <v>0</v>
      </c>
      <c r="K38" s="6">
        <f>(AVERAGE(AL16,AO16,AR16)/AVERAGE(AL25,AO25,AR25))*100</f>
        <v>0</v>
      </c>
      <c r="L38" s="6">
        <f>(AVERAGE(AL17,AO17,AR17)/AVERAGE(AL25,AO25,AR25))*100</f>
        <v>0</v>
      </c>
      <c r="M38" s="6">
        <f>(AVERAGE(AL18,AO18,AR18)/AVERAGE(AL25,AO25,AR25))*100</f>
        <v>0</v>
      </c>
      <c r="N38" s="6">
        <f>(AVERAGE(AL19,AO19,AR19)/AVERAGE(AL25,AO25,AR25))*100</f>
        <v>0</v>
      </c>
      <c r="O38" s="6">
        <f>(AVERAGE(AL20,AO20,AR20)/AVERAGE(AL25,AO25,AR25))*100</f>
        <v>0</v>
      </c>
      <c r="P38" s="6">
        <f>(AVERAGE(AL21,AO21,AR21)/AVERAGE(AL25,AO25,AR25))*100</f>
        <v>0</v>
      </c>
      <c r="Q38" s="6">
        <f>(AVERAGE(AL22,AO22,AR22)/AVERAGE(AL25,AO25,AR25))*100</f>
        <v>0</v>
      </c>
      <c r="R38" s="6">
        <f>(AVERAGE(AL23,AO23,AR23)/AVERAGE(AL25,AO25,AR25))*100</f>
        <v>0</v>
      </c>
      <c r="S38" s="6">
        <f>(AVERAGE(AL24,AO24,AR24)/AVERAGE(AL25,AO25,AR25))*100</f>
        <v>0</v>
      </c>
      <c r="T38" s="6"/>
      <c r="U38" s="6"/>
      <c r="V38" s="6">
        <f t="shared" si="2"/>
        <v>8.4958592936830204</v>
      </c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spans="1:39">
      <c r="B39" s="1">
        <v>120</v>
      </c>
      <c r="C39" s="1">
        <f>(AVERAGE(AU8,AX8,BA8)/AVERAGE(AU25,AX25,BA25))*100</f>
        <v>94.666831952804614</v>
      </c>
      <c r="D39" s="1">
        <f>(AVERAGE(AU9,AX9,BA9)/AVERAGE(AU25,AX25,BA25))*100</f>
        <v>5.3331680471953753</v>
      </c>
      <c r="E39" s="1">
        <f>(AVERAGE(AU10,AX10,BA10)/AVERAGE(AU25,AX25,BA25))*100</f>
        <v>0</v>
      </c>
      <c r="F39" s="1">
        <f>(AVERAGE(AU11,AX11,BA11)/AVERAGE(AU25,AX25,BA25))*100</f>
        <v>0</v>
      </c>
      <c r="G39" s="1">
        <f>(AVERAGE(AU12,AX12,BA12)/AVERAGE(AU25,AX25,BA25))*100</f>
        <v>0</v>
      </c>
      <c r="H39" s="1">
        <f>(AVERAGE(AU13,AX13,BA13)/AVERAGE(AU25,AX25,BA25))*100</f>
        <v>0</v>
      </c>
      <c r="I39" s="1">
        <f>(AVERAGE(AU14,AX14,BA14)/AVERAGE(AU25,AX25,BA25))*100</f>
        <v>0</v>
      </c>
      <c r="J39" s="1">
        <f>(AVERAGE(AU15,AX15,BA15)/AVERAGE(AU25,AX25,BA25))*100</f>
        <v>0</v>
      </c>
      <c r="K39" s="1">
        <f>(AVERAGE(AU16,AX16,BA16)/AVERAGE(AU25,AX25,BA25))*100</f>
        <v>0</v>
      </c>
      <c r="L39" s="1">
        <f>(AVERAGE(AU17,AX17,BA17)/AVERAGE(AU25,AX25,BA25))*100</f>
        <v>0</v>
      </c>
      <c r="M39" s="1">
        <f>(AVERAGE(AU18,AX18,BA18)/AVERAGE(AU25,AX25,BA25))*100</f>
        <v>0</v>
      </c>
      <c r="N39" s="1">
        <f>(AVERAGE(AU19,AX19,BA19)/AVERAGE(AU25,AX25,BA25))*100</f>
        <v>0</v>
      </c>
      <c r="O39" s="1">
        <f>(AVERAGE(AU20,AX20,BA20)/AVERAGE(AU25,AX25,BA25))*100</f>
        <v>0</v>
      </c>
      <c r="P39" s="1">
        <f>(AVERAGE(AU21,AX21,BA21)/AVERAGE(AU25,AX25,BA25))*100</f>
        <v>0</v>
      </c>
      <c r="Q39" s="1">
        <f>(AVERAGE(AU22,AX22,BA22)/AVERAGE(AU25,AX25,BA25))*100</f>
        <v>0</v>
      </c>
      <c r="R39" s="1">
        <f>(AVERAGE(AU23,AX23,BA23)/AVERAGE(AU25,AX25,BA25))*100</f>
        <v>0</v>
      </c>
      <c r="S39" s="1">
        <f>(AVERAGE(AU24,AX24,BA24)/AVERAGE(AU25,AX25,BA25))*100</f>
        <v>0</v>
      </c>
      <c r="V39" s="6">
        <f t="shared" si="2"/>
        <v>5.3331680471953753</v>
      </c>
    </row>
    <row r="41" spans="1:39">
      <c r="A41" s="1" t="s">
        <v>0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9">
      <c r="B42" s="1" t="s">
        <v>25</v>
      </c>
      <c r="C42" s="4" t="s">
        <v>24</v>
      </c>
      <c r="D42" s="5" t="s">
        <v>23</v>
      </c>
      <c r="E42" s="5" t="s">
        <v>22</v>
      </c>
      <c r="F42" s="5" t="s">
        <v>21</v>
      </c>
      <c r="G42" s="5" t="s">
        <v>20</v>
      </c>
      <c r="H42" s="4" t="s">
        <v>19</v>
      </c>
      <c r="I42" s="4" t="s">
        <v>18</v>
      </c>
      <c r="J42" s="4" t="s">
        <v>17</v>
      </c>
      <c r="K42" s="4" t="s">
        <v>16</v>
      </c>
      <c r="L42" s="4" t="s">
        <v>15</v>
      </c>
      <c r="M42" s="4" t="s">
        <v>14</v>
      </c>
      <c r="N42" s="4" t="s">
        <v>13</v>
      </c>
      <c r="O42" s="4" t="s">
        <v>12</v>
      </c>
      <c r="P42" s="4" t="s">
        <v>11</v>
      </c>
      <c r="Q42" s="4" t="s">
        <v>10</v>
      </c>
      <c r="R42" s="4" t="s">
        <v>9</v>
      </c>
      <c r="S42" s="4" t="s">
        <v>8</v>
      </c>
      <c r="T42" s="4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9">
      <c r="B43" s="1">
        <v>0</v>
      </c>
      <c r="C43" s="8">
        <f>STDEV(((B8/B25)*100),((E8/E25)*100),((H8/H25)*100))</f>
        <v>0.67436128034629128</v>
      </c>
      <c r="D43" s="8">
        <f>STDEV(((B9/B25)*100),((E9/E25)*100),((H9/H25)*100))</f>
        <v>0.67436128034628251</v>
      </c>
      <c r="E43" s="8">
        <f>STDEV(((B10/B25)*100),((E10/E25)*100),((H10/H25)*100))</f>
        <v>0</v>
      </c>
      <c r="F43" s="8">
        <f>STDEV(((B11/B25)*100),((E11/E25)*100),((H11/H25)*100))</f>
        <v>0</v>
      </c>
      <c r="G43" s="8">
        <f>STDEV(((B12/B25)*100),((E12/E25)*100),((H12/H25)*100))</f>
        <v>0</v>
      </c>
      <c r="H43" s="8">
        <f>STDEV(((B13/B25)*100),((E13/E25)*100),((H13/H25)*100))</f>
        <v>0</v>
      </c>
      <c r="I43" s="8">
        <f>STDEV(((B14/B25)*100),((E14/E25)*100),((H14/H25)*100))</f>
        <v>0</v>
      </c>
      <c r="J43" s="8">
        <f>STDEV(((B15/B25)*100),((E15/E25)*100),((H15/H25)*100))</f>
        <v>0</v>
      </c>
      <c r="K43" s="8">
        <f>STDEV(((B16/B25)*100),((E16/E25)*100),((H16/H25)*100))</f>
        <v>0</v>
      </c>
      <c r="L43" s="8">
        <f>STDEV(((B17/B25)*100),((E17/E25)*100),((H17/H25)*100))</f>
        <v>0</v>
      </c>
      <c r="M43" s="8">
        <f>STDEV(((B18/$B$25)*100),((E18/$E$25)*100),((H18/$H$25)*100))</f>
        <v>0</v>
      </c>
      <c r="N43" s="8">
        <f>STDEV(((B19/B25)*100),((E19/E25)*100),((H19/H25)*100))</f>
        <v>0</v>
      </c>
      <c r="O43" s="8">
        <f>STDEV(((B20/B25)*100),((E20/E25)*100),((H20/H25)*100))</f>
        <v>0</v>
      </c>
      <c r="P43" s="8">
        <f>STDEV(((B21/B25)*100),((E21/E25)*100),((H21/H25)*100))</f>
        <v>0</v>
      </c>
      <c r="Q43" s="8">
        <f>STDEV(((B22/B25)*100),((E22/E25)*100),((H22/H25)*100))</f>
        <v>0</v>
      </c>
      <c r="R43" s="8">
        <f>STDEV(((B23/B25)*100),((E23/E25)*100),((H23/H25)*100))</f>
        <v>0</v>
      </c>
      <c r="S43" s="8">
        <f>STDEV(((B24/B25)*100),((E24/E25)*100),((H24/H25)*100))</f>
        <v>0</v>
      </c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9">
      <c r="B44" s="1">
        <v>5</v>
      </c>
      <c r="C44" s="1">
        <f>STDEV(((K8/K25)*100),((N8/N25)*100),((Q8/Q25)*100))</f>
        <v>12.867509962243712</v>
      </c>
      <c r="D44" s="8">
        <f>STDEV(((K9/K25)*100),((N9/N25)*100),((Q9/Q25)*100))</f>
        <v>12.867509962243714</v>
      </c>
      <c r="E44" s="8">
        <f>STDEV(((K10/K25)*100),((N10/N25)*100),((Q10/Q25)*100))</f>
        <v>0</v>
      </c>
      <c r="F44" s="8">
        <f>STDEV(((K11/K25)*100),((N11/N25)*100),((Q11/Q25)*100))</f>
        <v>0</v>
      </c>
      <c r="G44" s="8">
        <f>STDEV(((K12/K25)*100),((N12/N25)*100),((Q12/Q25)*100))</f>
        <v>0</v>
      </c>
      <c r="H44" s="8">
        <f>STDEV(((K13/K25)*100),((N13/N25)*100),((Q13/Q25)*100))</f>
        <v>0</v>
      </c>
      <c r="I44" s="8">
        <f>STDEV(((K14/K25)*100),((N14/N25)*100),((Q14/Q25)*100))</f>
        <v>0</v>
      </c>
      <c r="J44" s="8">
        <f>STDEV(((K15/K25)*100),((N15/N25)*100),((Q15/Q25)*100))</f>
        <v>0</v>
      </c>
      <c r="K44" s="8">
        <f>STDEV(((K16/K25)*100),((N16/N25)*100),((Q16/Q25)*100))</f>
        <v>0</v>
      </c>
      <c r="L44" s="8">
        <f>STDEV((($K17/$K$25)*100),(($N17/$N$25)*100),(($Q17/$Q$25)*100))</f>
        <v>0</v>
      </c>
      <c r="M44" s="8">
        <f>STDEV((($K18/$K$25)*100),(($N18/$N$25)*100),(($Q18/$Q$25)*100))</f>
        <v>0</v>
      </c>
      <c r="N44" s="8">
        <f>STDEV((($K19/$K$25)*100),(($N19/$N$25)*100),(($Q19/$Q$25)*100))</f>
        <v>0</v>
      </c>
      <c r="O44" s="8">
        <f>STDEV((($K20/$K$25)*100),(($N20/$N$25)*100),(($Q20/$Q$25)*100))</f>
        <v>0</v>
      </c>
      <c r="P44" s="8">
        <f>STDEV((($K21/$K$25)*100),(($N21/$N$25)*100),(($Q21/$Q$25)*100))</f>
        <v>0</v>
      </c>
      <c r="Q44" s="8">
        <f>STDEV((($K22/$K$25)*100),(($N22/$N$25)*100),(($Q22/$Q$25)*100))</f>
        <v>0</v>
      </c>
      <c r="R44" s="8">
        <f>STDEV((($K23/$K$25)*100),(($N23/$N$25)*100),(($Q23/$Q$25)*100))</f>
        <v>0</v>
      </c>
      <c r="S44" s="8">
        <f>STDEV((($K24/$K$25)*100),(($N24/$N$25)*100),(($Q24/$Q$25)*100))</f>
        <v>0</v>
      </c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9">
      <c r="B45" s="1">
        <v>15</v>
      </c>
      <c r="C45" s="1">
        <f>STDEV(((T8/T25)*100),((W8/W25)*100),((Z8/Z25)*100))</f>
        <v>2.5388212167397555</v>
      </c>
      <c r="D45" s="8">
        <f>STDEV(((T9/T25)*100),((W9/W25)*100),((Z9/Z25)*100))</f>
        <v>2.538821216739751</v>
      </c>
      <c r="E45" s="8">
        <f>STDEV(((T10/T25)*100),((W10/W25)*100),((Z10/Z25)*100))</f>
        <v>0</v>
      </c>
      <c r="F45" s="8">
        <f>STDEV(((T11/T25)*100),((W11/W25)*100),((Z11/Z25)*100))</f>
        <v>0</v>
      </c>
      <c r="G45" s="8">
        <f>STDEV(((T12/T25)*100),((W12/W25)*100),((Z12/Z25)*100))</f>
        <v>0</v>
      </c>
      <c r="H45" s="8">
        <f>STDEV(((T13/T25)*100),((W13/W25)*100),((Z13/Z25)*100))</f>
        <v>0</v>
      </c>
      <c r="I45" s="8">
        <f>STDEV(((T14/T25)*100),((W14/W25)*100),((Z14/Z25)*100))</f>
        <v>0</v>
      </c>
      <c r="J45" s="8">
        <f>STDEV(((T15/T25)*100),((W15/W25)*100),((Z15/Z25)*100))</f>
        <v>0</v>
      </c>
      <c r="K45" s="8">
        <f>STDEV(((T16/T25)*100),((W16/W25)*100),((Z16/Z25)*100))</f>
        <v>0</v>
      </c>
      <c r="L45" s="8">
        <f>STDEV((($T17/$T$25)*100),(($W17/$W$25)*100),(($Z17/$Z$25)*100))</f>
        <v>0</v>
      </c>
      <c r="M45" s="8">
        <f>STDEV((($T18/$T$25)*100),(($W18/$W$25)*100),(($Z18/$Z$25)*100))</f>
        <v>0</v>
      </c>
      <c r="N45" s="8">
        <f>STDEV((($T19/$T$25)*100),(($W19/$W$25)*100),(($Z19/$Z$25)*100))</f>
        <v>0</v>
      </c>
      <c r="O45" s="8">
        <f>STDEV((($T20/$T$25)*100),(($W20/$W$25)*100),(($Z20/$Z$25)*100))</f>
        <v>0</v>
      </c>
      <c r="P45" s="8">
        <f>STDEV((($T21/$T$25)*100),(($W21/$W$25)*100),(($Z21/$Z$25)*100))</f>
        <v>0</v>
      </c>
      <c r="Q45" s="8">
        <f>STDEV((($T22/$T$25)*100),(($W22/$W$25)*100),(($Z22/$Z$25)*100))</f>
        <v>0</v>
      </c>
      <c r="R45" s="8">
        <f>STDEV((($T23/$T$25)*100),(($W23/$W$25)*100),(($Z23/$Z$25)*100))</f>
        <v>0</v>
      </c>
      <c r="S45" s="8">
        <f>STDEV((($T24/$T$25)*100),(($W24/$W$25)*100),(($Z24/$Z$25)*100))</f>
        <v>0</v>
      </c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9">
      <c r="B46" s="1">
        <v>30</v>
      </c>
      <c r="C46" s="1">
        <f>STDEV(((AC8/AC25)*100),((AF8/AF25)*100),((AI8/AI25)*100))</f>
        <v>0.63919925632840102</v>
      </c>
      <c r="D46" s="8">
        <f>STDEV(((AC9/AC25)*100),((AF9/AF25)*100),((AI9/AI25)*100))</f>
        <v>0.6391992563283897</v>
      </c>
      <c r="E46" s="8">
        <f>STDEV(((AC10/AC25)*100),((AF10/AF25)*100),((AI10/AI25)*100))</f>
        <v>0</v>
      </c>
      <c r="F46" s="8">
        <f>STDEV(((AC11/AC25)*100),((AF11/AF25)*100),((AI11/AI25)*100))</f>
        <v>0</v>
      </c>
      <c r="G46" s="8">
        <f>STDEV(((AC12/AC25)*100),((AF12/AF25)*100),((AI12/AI25)*100))</f>
        <v>0</v>
      </c>
      <c r="H46" s="8">
        <f>STDEV(((AC13/AC25)*100),((AF13/AF25)*100),((AI13/AI25)*100))</f>
        <v>0</v>
      </c>
      <c r="I46" s="8">
        <f>STDEV(((AC14/AC25)*100),((AF14/AF25)*100),((AI14/AI25)*100))</f>
        <v>0</v>
      </c>
      <c r="J46" s="8">
        <f>STDEV(((AC15/AC25)*100),((AF15/AF25)*100),((AI15/AI25)*100))</f>
        <v>0</v>
      </c>
      <c r="K46" s="8">
        <f>STDEV(((AC16/AC25)*100),((AF16/AF25)*100),((AI16/AI25)*100))</f>
        <v>0</v>
      </c>
      <c r="L46" s="8">
        <f>STDEV((($AC$17/$AC$25)*100),(($AF$17/$AF$25)*100),(($AI$17/$AI$25)*100))</f>
        <v>0</v>
      </c>
      <c r="M46" s="8">
        <f>STDEV((($AC$18/$AC$25)*100),(($AF$18/$AF$25)*100),(($AI$18/$AI$25)*100))</f>
        <v>0</v>
      </c>
      <c r="N46" s="8">
        <f>STDEV((($AC$19/$AC$25)*100),(($AF$19/$AF$25)*100),(($AI$19/$AI$25)*100))</f>
        <v>0</v>
      </c>
      <c r="O46" s="8">
        <f>STDEV((($AC$20/$AC$25)*100),(($AF$20/$AF$25)*100),(($AI$20/$AI$25)*100))</f>
        <v>0</v>
      </c>
      <c r="P46" s="8">
        <f>STDEV((($AC$21/$AC$25)*100),(($AF$21/$AF$25)*100),(($AI$21/$AI$25)*100))</f>
        <v>0</v>
      </c>
      <c r="Q46" s="8">
        <f>STDEV((($AC$22/$AC$25)*100),(($AF$22/$AF$25)*100),(($AI$22/$AI$25)*100))</f>
        <v>0</v>
      </c>
      <c r="R46" s="8">
        <f>STDEV((($AC$23/$AC$25)*100),(($AF$23/$AF$25)*100),(($AI$23/$AI$25)*100))</f>
        <v>0</v>
      </c>
      <c r="S46" s="8">
        <f>STDEV((($AC$24/$AC$25)*100),(($AF$24/$AF$25)*100),(($AI$24/$AI$25)*100))</f>
        <v>0</v>
      </c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9">
      <c r="B47" s="1">
        <v>60</v>
      </c>
      <c r="C47" s="1">
        <f>STDEV(((AL8/AL25)*100),((AO8/AO25)*100),((AR8/AR25)*100))</f>
        <v>3.3105904180909582</v>
      </c>
      <c r="D47" s="8">
        <f>STDEV(((AL9/AL25)*100),((AO9/AO25)*100),((AR9/AR25)*100))</f>
        <v>3.31059041809096</v>
      </c>
      <c r="E47" s="8">
        <f>STDEV(((AL10/AL25)*100),((AO10/AO25)*100),((AR10/AR25)*100))</f>
        <v>0</v>
      </c>
      <c r="F47" s="8">
        <f>STDEV(((AL11/AL25)*100),((AO11/AO25)*100),((AR11/AR25)*100))</f>
        <v>0</v>
      </c>
      <c r="G47" s="8">
        <f>STDEV(((AL12/AL25)*100),((AO12/AO25)*100),((AR12/AR25)*100))</f>
        <v>0</v>
      </c>
      <c r="H47" s="8">
        <f>STDEV(((AL13/AL25)*100),((AO13/AO25)*100),((AR13/AR25)*100))</f>
        <v>0</v>
      </c>
      <c r="I47" s="8">
        <f>STDEV(((AL14/AL25)*100),((AO14/AO25)*100),((AR14/AR25)*100))</f>
        <v>0</v>
      </c>
      <c r="J47" s="8">
        <f>STDEV(((AL15/AL25)*100),((AO15/AO25)*100),((AR15/AR25)*100))</f>
        <v>0</v>
      </c>
      <c r="K47" s="8">
        <f>STDEV(((AL16/AL25)*100),((AO16/AO25)*100),((AR16/AR25)*100))</f>
        <v>0</v>
      </c>
      <c r="L47" s="8">
        <f>STDEV((($AL$17/$AL$25)*100),(($AO$17/$AO$25)*100),(($AR$17/$AR$25)*100))</f>
        <v>0</v>
      </c>
      <c r="M47" s="8">
        <f>STDEV((($AL$18/$AL$25)*100),(($AO$18/$AO$25)*100),(($AR$18/$AR$25)*100))</f>
        <v>0</v>
      </c>
      <c r="N47" s="8">
        <f>STDEV((($AL$19/$AL$25)*100),(($AO$19/$AO$25)*100),(($AR$19/$AR$25)*100))</f>
        <v>0</v>
      </c>
      <c r="O47" s="8">
        <f>STDEV((($AL$20/$AL$25)*100),(($AO$20/$AO$25)*100),(($AR$20/$AR$25)*100))</f>
        <v>0</v>
      </c>
      <c r="P47" s="8">
        <f>STDEV((($AL$21/$AL$25)*100),(($AO$21/$AO$25)*100),(($AR$21/$AR$25)*100))</f>
        <v>0</v>
      </c>
      <c r="Q47" s="8">
        <f>STDEV((($AL$22/$AL$25)*100),(($AO$22/$AO$25)*100),(($AR$22/$AR$25)*100))</f>
        <v>0</v>
      </c>
      <c r="R47" s="8">
        <f>STDEV((($AL$23/$AL$25)*100),(($AO$23/$AO$25)*100),(($AR$23/$AR$25)*100))</f>
        <v>0</v>
      </c>
      <c r="S47" s="8">
        <f>STDEV((($AL$24/$AL$25)*100),(($AO$24/$AO$25)*100),(($AR$24/$AR$25)*100))</f>
        <v>0</v>
      </c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9">
      <c r="B48" s="1">
        <v>120</v>
      </c>
      <c r="C48" s="1">
        <f>STDEV(((AU8/AU25)*100),((AX8/AX25)*100),((BA8/BA25)*100))</f>
        <v>0.94802792541552428</v>
      </c>
      <c r="D48" s="8">
        <f>STDEV(((AU9/AU25)*100),((AX9/AX25)*100),((BA9/BA25)*100))</f>
        <v>0.9480279254155296</v>
      </c>
      <c r="E48" s="8">
        <f>STDEV(((AU10/AU25)*100),((AX10/AX25)*100),((BA10/BA25)*100))</f>
        <v>0</v>
      </c>
      <c r="F48" s="8">
        <f>STDEV(((AU11/AU25)*100),((AX11/AX25)*100),((BA11/BA25)*100))</f>
        <v>0</v>
      </c>
      <c r="G48" s="8">
        <f>STDEV(((AU12/AU25)*100),((AX12/AX25)*100),((BA12/BA25)*100))</f>
        <v>0</v>
      </c>
      <c r="H48" s="8">
        <f>STDEV(((AU13/AU25)*100),((AX13/AX25)*100),((BA13/BA25)*100))</f>
        <v>0</v>
      </c>
      <c r="I48" s="8">
        <f>STDEV(((AU14/AU25)*100),((AX14/AX25)*100),((BA14/BA25)*100))</f>
        <v>0</v>
      </c>
      <c r="J48" s="8">
        <f>STDEV(((AU15/AU25)*100),((AX15/AX25)*100),((BA15/BA25)*100))</f>
        <v>0</v>
      </c>
      <c r="K48" s="8">
        <f>STDEV(((AU16/AU25)*100),((AX16/AX25)*100),((BA16/BA25)*100))</f>
        <v>0</v>
      </c>
      <c r="L48" s="8">
        <f>STDEV((($AU$17/$AU$25)*100),(($AX$17/$AX$25)*100),(($BA$17/$BA$25)*100))</f>
        <v>0</v>
      </c>
      <c r="M48" s="8">
        <f>STDEV((($AU$18/$AU$25)*100),(($AX$18/$AX$25)*100),(($BA$18/$BA$25)*100))</f>
        <v>0</v>
      </c>
      <c r="N48" s="8">
        <f>STDEV((($AU$19/$AU$25)*100),(($AX$19/$AX$25)*100),(($BA$19/$BA$25)*100))</f>
        <v>0</v>
      </c>
      <c r="O48" s="8">
        <f>STDEV((($AU$20/$AU$25)*100),(($AX$20/$AX$25)*100),(($BA$20/$BA$25)*100))</f>
        <v>0</v>
      </c>
      <c r="P48" s="8">
        <f>STDEV((($AU$21/$AU$25)*100),(($AX$21/$AX$25)*100),(($BA$21/$BA$25)*100))</f>
        <v>0</v>
      </c>
      <c r="Q48" s="8">
        <f>STDEV((($AU$22/$AU$25)*100),(($AX$22/$AX$25)*100),(($BA$22/$BA$25)*100))</f>
        <v>0</v>
      </c>
      <c r="R48" s="8">
        <f>STDEV((($AU$23/$AU$25)*100),(($AX$23/$AX$25)*100),(($BA$23/$BA$25)*100))</f>
        <v>0</v>
      </c>
      <c r="S48" s="8">
        <f>STDEV((($AU$24/$AU$25)*100),(($AX$24/$AX$25)*100),(($BA$24/$BA$25)*100))</f>
        <v>0</v>
      </c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22"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 spans="1:22">
      <c r="A50" s="1" t="s">
        <v>7</v>
      </c>
      <c r="B50" s="1" t="s">
        <v>6</v>
      </c>
      <c r="C50" s="3" t="s">
        <v>5</v>
      </c>
      <c r="D50" s="3" t="s">
        <v>4</v>
      </c>
      <c r="E50" s="3" t="s">
        <v>3</v>
      </c>
      <c r="F50" s="3" t="s">
        <v>2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 spans="1:22">
      <c r="A51" s="1" t="s">
        <v>1</v>
      </c>
      <c r="B51" s="1">
        <f>(AVERAGE(K25,N25,Q25)/AVERAGE(B25,E25,H25))</f>
        <v>0.70934957043703706</v>
      </c>
      <c r="C51" s="1">
        <f>(AVERAGE(T25,W25,Z25)/AVERAGE(B25,E25,H25))</f>
        <v>3.8182902169138722E-2</v>
      </c>
      <c r="D51" s="1">
        <f>(AVERAGE(AC25,AF25,AI25)/AVERAGE(B25,E25,H25))</f>
        <v>0.64055832526962986</v>
      </c>
      <c r="E51" s="1">
        <f>(AVERAGE(AL25,AO25,AR25)/AVERAGE(B25,E25,H25))</f>
        <v>0.55819136849478301</v>
      </c>
      <c r="F51" s="1">
        <f>(AVERAGE(AU25,AX25,BA25)/AVERAGE(B25,E25,H25))</f>
        <v>0.19233891707890879</v>
      </c>
    </row>
    <row r="52" spans="1:22">
      <c r="A52" s="1" t="s">
        <v>0</v>
      </c>
      <c r="B52" s="1">
        <f>STDEV((K25/B25),(N25/E25),(Q25/H25))</f>
        <v>0.91815841966163159</v>
      </c>
      <c r="C52" s="1">
        <f>STDEV((T25/B25),(W25/E25),(Z25/H25))</f>
        <v>4.3605070682820532E-2</v>
      </c>
      <c r="D52" s="1">
        <f>STDEV((AC25/B25),(AF25/E25),(AI25/H25))</f>
        <v>0.41826428897698881</v>
      </c>
      <c r="E52" s="1">
        <f>STDEV((AL25/B25),(AO25/E25),(AR25/H25))</f>
        <v>0.27440412277170445</v>
      </c>
      <c r="F52" s="1">
        <f>STDEV((AU25/B25),(AX25/E25),(BA25/H25))</f>
        <v>0.39627968071998643</v>
      </c>
    </row>
    <row r="53" spans="1:22">
      <c r="A53" s="1" t="s">
        <v>30</v>
      </c>
      <c r="B53" s="1" t="e">
        <f>TTEST((K25,N25,Q25),(B25,E25,H25),2,3)</f>
        <v>#VALUE!</v>
      </c>
      <c r="C53" s="1" t="e">
        <f>TTEST((T25,W25,Z25),(B25,E25,H2),2,1)</f>
        <v>#VALUE!</v>
      </c>
      <c r="D53" s="1" t="e">
        <f>TTEST((AC25,AF25,AI25),(B25,E25,H25),2,1)</f>
        <v>#VALUE!</v>
      </c>
      <c r="E53" s="1" t="e">
        <f>TTEST((AL25,AO25,AR25),(B25,E25,H25),2,1)</f>
        <v>#VALUE!</v>
      </c>
      <c r="F53" s="1" t="e">
        <f>TTEST((AU25,AX25,BA25),(B25,E25,H25),2,1)</f>
        <v>#VALUE!</v>
      </c>
    </row>
    <row r="54" spans="1:22">
      <c r="A54" s="7" t="s">
        <v>29</v>
      </c>
    </row>
    <row r="55" spans="1:22">
      <c r="A55" s="1" t="s">
        <v>27</v>
      </c>
    </row>
    <row r="56" spans="1:22">
      <c r="B56" s="1" t="s">
        <v>25</v>
      </c>
      <c r="C56" s="4" t="s">
        <v>24</v>
      </c>
      <c r="D56" s="5" t="s">
        <v>23</v>
      </c>
      <c r="E56" s="5" t="s">
        <v>22</v>
      </c>
      <c r="F56" s="5" t="s">
        <v>21</v>
      </c>
      <c r="G56" s="5" t="s">
        <v>20</v>
      </c>
      <c r="H56" s="4" t="s">
        <v>19</v>
      </c>
      <c r="I56" s="4" t="s">
        <v>18</v>
      </c>
      <c r="J56" s="4" t="s">
        <v>17</v>
      </c>
      <c r="K56" s="4" t="s">
        <v>16</v>
      </c>
      <c r="L56" s="4" t="s">
        <v>15</v>
      </c>
      <c r="M56" s="4" t="s">
        <v>14</v>
      </c>
      <c r="N56" s="4" t="s">
        <v>13</v>
      </c>
      <c r="O56" s="4" t="s">
        <v>12</v>
      </c>
      <c r="P56" s="4" t="s">
        <v>11</v>
      </c>
      <c r="Q56" s="4" t="s">
        <v>10</v>
      </c>
      <c r="R56" s="4" t="s">
        <v>9</v>
      </c>
      <c r="S56" s="4" t="s">
        <v>8</v>
      </c>
      <c r="T56" s="4"/>
      <c r="V56" s="1" t="s">
        <v>26</v>
      </c>
    </row>
    <row r="57" spans="1:22">
      <c r="B57" s="1">
        <v>0</v>
      </c>
      <c r="C57" s="6">
        <f>(AVERAGE(C8,F8,I8)/AVERAGE(C25,F25,I25))*100</f>
        <v>81.70930609484401</v>
      </c>
      <c r="D57" s="6">
        <f>(AVERAGE(C9,F9,I9)/AVERAGE(C25,F25,I25))*100</f>
        <v>18.290693905155987</v>
      </c>
      <c r="E57" s="6">
        <f>(AVERAGE(C10,F10,I10)/AVERAGE(C25,F25,I25))*100</f>
        <v>0</v>
      </c>
      <c r="F57" s="6">
        <f>(AVERAGE(C11,F11,I11)/AVERAGE(C25,F25,I25))*100</f>
        <v>0</v>
      </c>
      <c r="G57" s="6">
        <f>(AVERAGE($C12,$F12,$I12)/AVERAGE($C$25,$F$25,$I$25))*100</f>
        <v>0</v>
      </c>
      <c r="H57" s="6">
        <f>(AVERAGE($C13,$F13,$I13)/AVERAGE($C$25,$F$25,$I$25))*100</f>
        <v>0</v>
      </c>
      <c r="I57" s="6">
        <f>(AVERAGE($C14,$F14,$I14)/AVERAGE($C$25,$F$25,$I$25))*100</f>
        <v>0</v>
      </c>
      <c r="J57" s="6">
        <f>(AVERAGE($C15,$F15,$I15)/AVERAGE($C$25,$F$25,$I$25))*100</f>
        <v>0</v>
      </c>
      <c r="K57" s="6">
        <f>(AVERAGE($C16,$F16,$I16)/AVERAGE($C$25,$F$25,$I$25))*100</f>
        <v>0</v>
      </c>
      <c r="L57" s="6">
        <f>(AVERAGE($C17,$F17,$I17)/AVERAGE($C$25,$F$25,$I$25))*100</f>
        <v>0</v>
      </c>
      <c r="M57" s="6">
        <f>(AVERAGE($C18,$F18,$I18)/AVERAGE($C$25,$F$25,$I$25))*100</f>
        <v>0</v>
      </c>
      <c r="N57" s="6">
        <f>(AVERAGE($C19,$F19,$I19)/AVERAGE($C$25,$F$25,$I$25))*100</f>
        <v>0</v>
      </c>
      <c r="O57" s="6">
        <f>(AVERAGE($C20,$F20,$I20)/AVERAGE($C$25,$F$25,$I$25))*100</f>
        <v>0</v>
      </c>
      <c r="P57" s="6">
        <f>(AVERAGE($C21,$F21,$I21)/AVERAGE($C$25,$F$25,$I$25))*100</f>
        <v>0</v>
      </c>
      <c r="Q57" s="6">
        <f>(AVERAGE($C22,$F22,$I22)/AVERAGE($C$25,$F$25,$I$25))*100</f>
        <v>0</v>
      </c>
      <c r="R57" s="6">
        <f>(AVERAGE($C23,$F23,$I23)/AVERAGE($C$25,$F$25,$I$25))*100</f>
        <v>0</v>
      </c>
      <c r="S57" s="6">
        <f>(AVERAGE($C24,$F24,$I24)/AVERAGE($C$25,$F$25,$I$25))*100</f>
        <v>0</v>
      </c>
      <c r="T57" s="6"/>
      <c r="U57" s="6"/>
      <c r="V57" s="6">
        <f t="shared" ref="V57:V62" si="3">SUM(D57:T57)</f>
        <v>18.290693905155987</v>
      </c>
    </row>
    <row r="58" spans="1:22">
      <c r="B58" s="1">
        <v>5</v>
      </c>
      <c r="C58" s="6">
        <f>(AVERAGE(L8,O8,R8)/AVERAGE(L25,O25,R25))*100</f>
        <v>88.9781117761394</v>
      </c>
      <c r="D58" s="6">
        <f>(AVERAGE(L9,O9,R9)/AVERAGE(L25,O25,R25))*100</f>
        <v>11.021888223860605</v>
      </c>
      <c r="E58" s="6">
        <f>(AVERAGE(L10,O10,R10)/AVERAGE(L25,O25,R25))*100</f>
        <v>0</v>
      </c>
      <c r="F58" s="6">
        <f>(AVERAGE(L11,O11,R11)/AVERAGE(L25,O25,R25))*100</f>
        <v>0</v>
      </c>
      <c r="G58" s="6">
        <f>(AVERAGE($L12,$O12,$R12)/AVERAGE($L$25,$O$25,$R$25))*100</f>
        <v>0</v>
      </c>
      <c r="H58" s="6">
        <f>(AVERAGE($L13,$O13,$R13)/AVERAGE($L$25,$O$25,$R$25))*100</f>
        <v>0</v>
      </c>
      <c r="I58" s="6">
        <f>(AVERAGE($L14,$O14,$R14)/AVERAGE($L$25,$O$25,$R$25))*100</f>
        <v>0</v>
      </c>
      <c r="J58" s="6">
        <f>(AVERAGE($L15,$O15,$R15)/AVERAGE($L$25,$O$25,$R$25))*100</f>
        <v>0</v>
      </c>
      <c r="K58" s="6">
        <f>(AVERAGE($L16,$O16,$R16)/AVERAGE($L$25,$O$25,$R$25))*100</f>
        <v>0</v>
      </c>
      <c r="L58" s="6">
        <f>(AVERAGE($L17,$O17,$R17)/AVERAGE($L$25,$O$25,$R$25))*100</f>
        <v>0</v>
      </c>
      <c r="M58" s="6">
        <f>(AVERAGE($L18,$O18,$R18)/AVERAGE($L$25,$O$25,$R$25))*100</f>
        <v>0</v>
      </c>
      <c r="N58" s="6">
        <f>(AVERAGE($L19,$O19,$R19)/AVERAGE($L$25,$O$25,$R$25))*100</f>
        <v>0</v>
      </c>
      <c r="O58" s="6">
        <f>(AVERAGE($L20,$O20,$R20)/AVERAGE($L$25,$O$25,$R$25))*100</f>
        <v>0</v>
      </c>
      <c r="P58" s="6">
        <f>(AVERAGE($L21,$O21,$R21)/AVERAGE($L$25,$O$25,$R$25))*100</f>
        <v>0</v>
      </c>
      <c r="Q58" s="6">
        <f>(AVERAGE($L22,$O22,$R22)/AVERAGE($L$25,$O$25,$R$25))*100</f>
        <v>0</v>
      </c>
      <c r="R58" s="6">
        <f>(AVERAGE($L23,$O23,$R23)/AVERAGE($L$25,$O$25,$R$25))*100</f>
        <v>0</v>
      </c>
      <c r="S58" s="6">
        <f>(AVERAGE($L24,$O24,$R24)/AVERAGE($L$25,$O$25,$R$25))*100</f>
        <v>0</v>
      </c>
      <c r="T58" s="6"/>
      <c r="U58" s="6"/>
      <c r="V58" s="6">
        <f t="shared" si="3"/>
        <v>11.021888223860605</v>
      </c>
    </row>
    <row r="59" spans="1:22">
      <c r="B59" s="1">
        <v>15</v>
      </c>
      <c r="C59" s="6">
        <f>(AVERAGE(U8,X8,AA8)/AVERAGE(U25,X25,AA25))*100</f>
        <v>91.735328388173997</v>
      </c>
      <c r="D59" s="6">
        <f>(AVERAGE(U9,X9,AA9)/AVERAGE(U25,X25,AA25))*100</f>
        <v>8.264671611825996</v>
      </c>
      <c r="E59" s="6">
        <f>(AVERAGE(U10,X10,AA10)/AVERAGE(U25,X25,AA25))*100</f>
        <v>0</v>
      </c>
      <c r="F59" s="6">
        <f>(AVERAGE(U11,X11,AA11)/AVERAGE(U25,X25,AA25))*100</f>
        <v>0</v>
      </c>
      <c r="G59" s="6">
        <f>(AVERAGE($U12,$X12,$AA12)/AVERAGE($U$25,$X$25,$AA$25))*100</f>
        <v>0</v>
      </c>
      <c r="H59" s="6">
        <f>(AVERAGE($U13,$X13,$AA13)/AVERAGE($U$25,$X$25,$AA$25))*100</f>
        <v>0</v>
      </c>
      <c r="I59" s="6">
        <f>(AVERAGE($U14,$X14,$AA14)/AVERAGE($U$25,$X$25,$AA$25))*100</f>
        <v>0</v>
      </c>
      <c r="J59" s="6">
        <f>(AVERAGE($U15,$X15,$AA15)/AVERAGE($U$25,$X$25,$AA$25))*100</f>
        <v>0</v>
      </c>
      <c r="K59" s="6">
        <f>(AVERAGE($U16,$X16,$AA16)/AVERAGE($U$25,$X$25,$AA$25))*100</f>
        <v>0</v>
      </c>
      <c r="L59" s="6">
        <f>(AVERAGE($U17,$X17,$AA17)/AVERAGE($U$25,$X$25,$AA$25))*100</f>
        <v>0</v>
      </c>
      <c r="M59" s="6">
        <f>(AVERAGE($U18,$X18,$AA18)/AVERAGE($U$25,$X$25,$AA$25))*100</f>
        <v>0</v>
      </c>
      <c r="N59" s="6">
        <f>(AVERAGE($U19,$X19,$AA19)/AVERAGE($U$25,$X$25,$AA$25))*100</f>
        <v>0</v>
      </c>
      <c r="O59" s="6">
        <f>(AVERAGE($U20,$X20,$AA20)/AVERAGE($U$25,$X$25,$AA$25))*100</f>
        <v>0</v>
      </c>
      <c r="P59" s="6">
        <f>(AVERAGE($U21,$X21,$AA21)/AVERAGE($U$25,$X$25,$AA$25))*100</f>
        <v>0</v>
      </c>
      <c r="Q59" s="6">
        <f>(AVERAGE($U22,$X22,$AA22)/AVERAGE($U$25,$X$25,$AA$25))*100</f>
        <v>0</v>
      </c>
      <c r="R59" s="6">
        <f>(AVERAGE($U23,$X23,$AA23)/AVERAGE($U$25,$X$25,$AA$25))*100</f>
        <v>0</v>
      </c>
      <c r="S59" s="6">
        <f>(AVERAGE($U24,$X24,$AA24)/AVERAGE($U$25,$X$25,$AA$25))*100</f>
        <v>0</v>
      </c>
      <c r="T59" s="6"/>
      <c r="U59" s="6"/>
      <c r="V59" s="6">
        <f t="shared" si="3"/>
        <v>8.264671611825996</v>
      </c>
    </row>
    <row r="60" spans="1:22">
      <c r="B60" s="1">
        <v>30</v>
      </c>
      <c r="C60" s="6">
        <f>(AVERAGE(AD8,AG8,AJ8)/AVERAGE(AD25,AG25,AJ25))*100</f>
        <v>78.099694994734989</v>
      </c>
      <c r="D60" s="6">
        <f>(AVERAGE(AD9,AG9,AJ9)/AVERAGE(AD25,AG25,AJ25))*100</f>
        <v>21.900305005265018</v>
      </c>
      <c r="E60" s="6">
        <f>(AVERAGE(AD10,AG10,AJ10)/AVERAGE(AD25,AG25,AJ25))*100</f>
        <v>0</v>
      </c>
      <c r="F60" s="6">
        <f>(AVERAGE(AD11,AG11,AJ11)/AVERAGE(AD25,AG25,AJ25))*100</f>
        <v>0</v>
      </c>
      <c r="G60" s="6">
        <f>(AVERAGE($AD12,$AG12,$AJ12)/AVERAGE($AD$25,$AG$25,$AJ$25))*100</f>
        <v>0</v>
      </c>
      <c r="H60" s="6">
        <f>(AVERAGE($AD13,$AG13,$AJ13)/AVERAGE($AD$25,$AG$25,$AJ$25))*100</f>
        <v>0</v>
      </c>
      <c r="I60" s="6">
        <f>(AVERAGE($AD14,$AG14,$AJ14)/AVERAGE($AD$25,$AG$25,$AJ$25))*100</f>
        <v>0</v>
      </c>
      <c r="J60" s="6">
        <f>(AVERAGE($AD15,$AG15,$AJ15)/AVERAGE($AD$25,$AG$25,$AJ$25))*100</f>
        <v>0</v>
      </c>
      <c r="K60" s="6">
        <f>(AVERAGE($AD16,$AG16,$AJ16)/AVERAGE($AD$25,$AG$25,$AJ$25))*100</f>
        <v>0</v>
      </c>
      <c r="L60" s="6">
        <f>(AVERAGE($AD17,$AG17,$AJ17)/AVERAGE($AD$25,$AG$25,$AJ$25))*100</f>
        <v>0</v>
      </c>
      <c r="M60" s="6">
        <f>(AVERAGE($AD18,$AG18,$AJ18)/AVERAGE($AD$25,$AG$25,$AJ$25))*100</f>
        <v>0</v>
      </c>
      <c r="N60" s="6">
        <f>(AVERAGE($AD19,$AG19,$AJ19)/AVERAGE($AD$25,$AG$25,$AJ$25))*100</f>
        <v>0</v>
      </c>
      <c r="O60" s="6">
        <f>(AVERAGE($AD20,$AG20,$AJ20)/AVERAGE($AD$25,$AG$25,$AJ$25))*100</f>
        <v>0</v>
      </c>
      <c r="P60" s="6">
        <f>(AVERAGE($AD21,$AG21,$AJ21)/AVERAGE($AD$25,$AG$25,$AJ$25))*100</f>
        <v>0</v>
      </c>
      <c r="Q60" s="6">
        <f>(AVERAGE($AD22,$AG22,$AJ22)/AVERAGE($AD$25,$AG$25,$AJ$25))*100</f>
        <v>0</v>
      </c>
      <c r="R60" s="6">
        <f>(AVERAGE($AD23,$AG23,$AJ23)/AVERAGE($AD$25,$AG$25,$AJ$25))*100</f>
        <v>0</v>
      </c>
      <c r="S60" s="6">
        <f>(AVERAGE($AD24,$AG24,$AJ24)/AVERAGE($AD$25,$AG$25,$AJ$25))*100</f>
        <v>0</v>
      </c>
      <c r="T60" s="6"/>
      <c r="U60" s="6"/>
      <c r="V60" s="6">
        <f t="shared" si="3"/>
        <v>21.900305005265018</v>
      </c>
    </row>
    <row r="61" spans="1:22">
      <c r="B61" s="1">
        <v>60</v>
      </c>
      <c r="C61" s="6">
        <f>(AVERAGE(AM8,AP8,AS8)/AVERAGE(AM25,AP25,AS25))*100</f>
        <v>81.427169980227617</v>
      </c>
      <c r="D61" s="6">
        <f>(AVERAGE(AM9,AP9,AS9)/AVERAGE(AM25,AP25,AS25))*100</f>
        <v>18.572830019772365</v>
      </c>
      <c r="E61" s="6">
        <f>(AVERAGE(AM10,AP10,AS10)/AVERAGE(AM25,AP25,AS25))*100</f>
        <v>0</v>
      </c>
      <c r="F61" s="6">
        <f>(AVERAGE(AM11,AP11,AS11)/AVERAGE(AM25,AP25,AS25))*100</f>
        <v>0</v>
      </c>
      <c r="G61" s="6">
        <f>(AVERAGE($AM$12,$AP$12,$AS$12)/AVERAGE($AM$25,$AP$25,$AS$25))*100</f>
        <v>0</v>
      </c>
      <c r="H61" s="6">
        <f>(AVERAGE($AM$13,$AP$13,$AS$13)/AVERAGE($AM$25,$AP$25,$AS$25))*100</f>
        <v>0</v>
      </c>
      <c r="I61" s="6">
        <f>(AVERAGE($AM$14,$AP$14,$AS$14)/AVERAGE($AM$25,$AP$25,$AS$25))*100</f>
        <v>0</v>
      </c>
      <c r="J61" s="6">
        <f>(AVERAGE($AM$15,$AP$15,$AS$15)/AVERAGE($AM$25,$AP$25,$AS$25))*100</f>
        <v>0</v>
      </c>
      <c r="K61" s="6">
        <f>(AVERAGE($AM$16,$AP$16,$AS$16)/AVERAGE($AM$25,$AP$25,$AS$25))*100</f>
        <v>0</v>
      </c>
      <c r="L61" s="6">
        <f>(AVERAGE($AM$17,$AP$17,$AS$17)/AVERAGE($AM$25,$AP$25,$AS$25))*100</f>
        <v>0</v>
      </c>
      <c r="M61" s="6">
        <f>(AVERAGE($AM$18,$AP$18,$AS$18)/AVERAGE($AM$25,$AP$25,$AS$25))*100</f>
        <v>0</v>
      </c>
      <c r="N61" s="6">
        <f>(AVERAGE($AM$19,$AP$19,$AS$19)/AVERAGE($AM$25,$AP$25,$AS$25))*100</f>
        <v>0</v>
      </c>
      <c r="O61" s="6">
        <f>(AVERAGE($AM$20,$AP$20,$AS$20)/AVERAGE($AM$25,$AP$25,$AS$25))*100</f>
        <v>0</v>
      </c>
      <c r="P61" s="6">
        <f>(AVERAGE($AM$21,$AP$21,$AS$21)/AVERAGE($AM$25,$AP$25,$AS$25))*100</f>
        <v>0</v>
      </c>
      <c r="Q61" s="6">
        <f>(AVERAGE($AM$22,$AP$22,$AS$22)/AVERAGE($AM$25,$AP$25,$AS$25))*100</f>
        <v>0</v>
      </c>
      <c r="R61" s="6">
        <f>(AVERAGE($AM$23,$AP$23,$AS$23)/AVERAGE($AM$25,$AP$25,$AS$25))*100</f>
        <v>0</v>
      </c>
      <c r="S61" s="6">
        <f>(AVERAGE($AM$24,$AP$24,$AS$24)/AVERAGE($AM$25,$AP$25,$AS$25))*100</f>
        <v>0</v>
      </c>
      <c r="T61" s="6"/>
      <c r="U61" s="6"/>
      <c r="V61" s="6">
        <f t="shared" si="3"/>
        <v>18.572830019772365</v>
      </c>
    </row>
    <row r="62" spans="1:22">
      <c r="B62" s="1">
        <v>120</v>
      </c>
      <c r="C62" s="1">
        <f>(AVERAGE(AV8,AY8,BB8)/AVERAGE(AV25,AY25,BB25))*100</f>
        <v>79.237616161963444</v>
      </c>
      <c r="D62" s="1">
        <f>(AVERAGE(AV9,AY9,BB9)/AVERAGE(AV25,AY25,BB25))*100</f>
        <v>20.762383838036559</v>
      </c>
      <c r="E62" s="1">
        <f>(AVERAGE(AV10,AY10,BB10)/AVERAGE(AV25,AY25,BB25))*100</f>
        <v>0</v>
      </c>
      <c r="F62" s="1">
        <f>(AVERAGE(AV11,AY11,BB11)/AVERAGE(AV25,AY25,BB25))*100</f>
        <v>0</v>
      </c>
      <c r="G62" s="1">
        <f>(AVERAGE($AV12,$AY12,$BB12)/AVERAGE($AV$25,$AY$25,$BB$25))*100</f>
        <v>0</v>
      </c>
      <c r="H62" s="1">
        <f>(AVERAGE($AV13,$AY13,$BB13)/AVERAGE($AV$25,$AY$25,$BB$25))*100</f>
        <v>0</v>
      </c>
      <c r="I62" s="1">
        <f>(AVERAGE($AV14,$AY14,$BB14)/AVERAGE($AV$25,$AY$25,$BB$25))*100</f>
        <v>0</v>
      </c>
      <c r="J62" s="1">
        <f>(AVERAGE($AV15,$AY15,$BB15)/AVERAGE($AV$25,$AY$25,$BB$25))*100</f>
        <v>0</v>
      </c>
      <c r="K62" s="1">
        <f>(AVERAGE($AV16,$AY16,$BB16)/AVERAGE($AV$25,$AY$25,$BB$25))*100</f>
        <v>0</v>
      </c>
      <c r="L62" s="1">
        <f>(AVERAGE($AV17,$AY17,$BB17)/AVERAGE($AV$25,$AY$25,$BB$25))*100</f>
        <v>0</v>
      </c>
      <c r="M62" s="1">
        <f>(AVERAGE($AV18,$AY18,$BB18)/AVERAGE($AV$25,$AY$25,$BB$25))*100</f>
        <v>0</v>
      </c>
      <c r="N62" s="1">
        <f>(AVERAGE($AV19,$AY19,$BB19)/AVERAGE($AV$25,$AY$25,$BB$25))*100</f>
        <v>0</v>
      </c>
      <c r="O62" s="1">
        <f>(AVERAGE($AV20,$AY20,$BB20)/AVERAGE($AV$25,$AY$25,$BB$25))*100</f>
        <v>0</v>
      </c>
      <c r="P62" s="1">
        <f>(AVERAGE($AV21,$AY21,$BB21)/AVERAGE($AV$25,$AY$25,$BB$25))*100</f>
        <v>0</v>
      </c>
      <c r="Q62" s="1">
        <f>(AVERAGE($AV22,$AY22,$BB22)/AVERAGE($AV$25,$AY$25,$BB$25))*100</f>
        <v>0</v>
      </c>
      <c r="R62" s="1">
        <f>(AVERAGE($AV23,$AY23,$BB23)/AVERAGE($AV$25,$AY$25,$BB$25))*100</f>
        <v>0</v>
      </c>
      <c r="S62" s="1">
        <f>(AVERAGE($AV24,$AY24,$BB24)/AVERAGE($AV$25,$AY$25,$BB$25))*100</f>
        <v>0</v>
      </c>
      <c r="V62" s="6">
        <f t="shared" si="3"/>
        <v>20.762383838036559</v>
      </c>
    </row>
    <row r="63" spans="1:22">
      <c r="A63" s="1" t="s">
        <v>0</v>
      </c>
    </row>
    <row r="64" spans="1:22">
      <c r="B64" s="1" t="s">
        <v>25</v>
      </c>
      <c r="C64" s="4" t="s">
        <v>24</v>
      </c>
      <c r="D64" s="5" t="s">
        <v>23</v>
      </c>
      <c r="E64" s="5" t="s">
        <v>22</v>
      </c>
      <c r="F64" s="5" t="s">
        <v>21</v>
      </c>
      <c r="G64" s="5" t="s">
        <v>20</v>
      </c>
      <c r="H64" s="4" t="s">
        <v>19</v>
      </c>
      <c r="I64" s="4" t="s">
        <v>18</v>
      </c>
      <c r="J64" s="4" t="s">
        <v>17</v>
      </c>
      <c r="K64" s="4" t="s">
        <v>16</v>
      </c>
      <c r="L64" s="4" t="s">
        <v>15</v>
      </c>
      <c r="M64" s="4" t="s">
        <v>14</v>
      </c>
      <c r="N64" s="4" t="s">
        <v>13</v>
      </c>
      <c r="O64" s="4" t="s">
        <v>12</v>
      </c>
      <c r="P64" s="4" t="s">
        <v>11</v>
      </c>
      <c r="Q64" s="4" t="s">
        <v>10</v>
      </c>
      <c r="R64" s="4" t="s">
        <v>9</v>
      </c>
      <c r="S64" s="4" t="s">
        <v>8</v>
      </c>
      <c r="T64" s="4"/>
      <c r="U64" s="3"/>
      <c r="V64" s="3"/>
    </row>
    <row r="65" spans="1:22">
      <c r="B65" s="1">
        <v>0</v>
      </c>
      <c r="C65" s="8">
        <f>STDEV(((C8/C25)*100),((F8/F25)*100),((I8/I25)*100))</f>
        <v>0.87890449809437876</v>
      </c>
      <c r="D65" s="8">
        <f>STDEV(((C9/C25)*100),((F9/F25)*100),((I9/I25)*100))</f>
        <v>0.87890449809437388</v>
      </c>
      <c r="E65" s="8">
        <f>STDEV(((C10/C25)*100),((F10/F25)*100),((I10/I25)*100))</f>
        <v>0</v>
      </c>
      <c r="F65" s="8">
        <f>STDEV(((C11/C25)*100),((F11/F25)*100),((I11/I25)*100))</f>
        <v>0</v>
      </c>
      <c r="G65" s="8">
        <f>STDEV((($C12/$C$25)*100),(($F12/$F$25)*100),(($I12/$I$25)*100))</f>
        <v>0</v>
      </c>
      <c r="H65" s="8">
        <f>STDEV((($C13/$C$25)*100),(($F13/$F$25)*100),(($I13/$I$25)*100))</f>
        <v>0</v>
      </c>
      <c r="I65" s="8">
        <f>STDEV((($C14/$C$25)*100),(($F14/$F$25)*100),(($I14/$I$25)*100))</f>
        <v>0</v>
      </c>
      <c r="J65" s="8">
        <f>STDEV((($C15/$C$25)*100),(($F15/$F$25)*100),(($I15/$I$25)*100))</f>
        <v>0</v>
      </c>
      <c r="K65" s="8">
        <f>STDEV((($C16/$C$25)*100),(($F16/$F$25)*100),(($I16/$I$25)*100))</f>
        <v>0</v>
      </c>
      <c r="L65" s="8">
        <f>STDEV((($C17/$C$25)*100),(($F17/$F$25)*100),(($I17/$I$25)*100))</f>
        <v>0</v>
      </c>
      <c r="M65" s="8">
        <f>STDEV((($C18/$C$25)*100),(($F18/$F$25)*100),(($I18/$I$25)*100))</f>
        <v>0</v>
      </c>
      <c r="N65" s="8">
        <f>STDEV((($C19/$C$25)*100),(($F19/$F$25)*100),(($I19/$I$25)*100))</f>
        <v>0</v>
      </c>
      <c r="O65" s="8">
        <f>STDEV((($C20/$C$25)*100),(($F20/$F$25)*100),(($I20/$I$25)*100))</f>
        <v>0</v>
      </c>
      <c r="P65" s="8">
        <f>STDEV((($C21/$C$25)*100),(($F21/$F$25)*100),(($I21/$I$25)*100))</f>
        <v>0</v>
      </c>
      <c r="Q65" s="8">
        <f>STDEV((($C22/$C$25)*100),(($F22/$F$25)*100),(($I22/$I$25)*100))</f>
        <v>0</v>
      </c>
      <c r="R65" s="8">
        <f>STDEV((($C12/$C$25)*100),(($F12/$F$25)*100),(($I12/$I$25)*100))</f>
        <v>0</v>
      </c>
      <c r="S65" s="8">
        <f>STDEV((($C12/$C$25)*100),(($F12/$F$25)*100),(($I12/$I$25)*100))</f>
        <v>0</v>
      </c>
      <c r="T65" s="3"/>
      <c r="U65" s="3"/>
      <c r="V65" s="3"/>
    </row>
    <row r="66" spans="1:22">
      <c r="B66" s="1">
        <v>5</v>
      </c>
      <c r="C66" s="1">
        <f>STDEV(((L8/L25)*100),((O8/O25)*100),((R8/R25)*100))</f>
        <v>20.120045928342631</v>
      </c>
      <c r="D66" s="1">
        <f>STDEV(((L9/L25)*100),((O9/O25)*100),((R9/R25)*100))</f>
        <v>20.12004592834268</v>
      </c>
      <c r="E66" s="8">
        <f>STDEV(((L10/L25)*100),((O10/O25)*100),((R10/R25)*100))</f>
        <v>0</v>
      </c>
      <c r="F66" s="8">
        <f>STDEV(((L11/L25)*100),((O11/O25)*100),((R11/R25)*100))</f>
        <v>0</v>
      </c>
      <c r="G66" s="8">
        <f>STDEV((($L12/$L$25)*100),(($O12/$O$25)*100),(($R12/$R$25)*100))</f>
        <v>0</v>
      </c>
      <c r="H66" s="8">
        <f>STDEV((($L13/$L$25)*100),(($O13/$O$25)*100),(($R13/$R$25)*100))</f>
        <v>0</v>
      </c>
      <c r="I66" s="8">
        <f>STDEV((($L14/$L$25)*100),(($O14/$O$25)*100),(($R14/$R$25)*100))</f>
        <v>0</v>
      </c>
      <c r="J66" s="8">
        <f>STDEV((($L15/$L$25)*100),(($O15/$O$25)*100),(($R15/$R$25)*100))</f>
        <v>0</v>
      </c>
      <c r="K66" s="8">
        <f>STDEV((($L16/$L$25)*100),(($O16/$O$25)*100),(($R16/$R$25)*100))</f>
        <v>0</v>
      </c>
      <c r="L66" s="8">
        <f>STDEV((($L17/$L$25)*100),(($O17/$O$25)*100),(($R17/$R$25)*100))</f>
        <v>0</v>
      </c>
      <c r="M66" s="8">
        <f>STDEV((($L18/$L$25)*100),(($O18/$O$25)*100),(($R18/$R$25)*100))</f>
        <v>0</v>
      </c>
      <c r="N66" s="8">
        <f>STDEV((($L19/$L$25)*100),(($O19/$O$25)*100),(($R19/$R$25)*100))</f>
        <v>0</v>
      </c>
      <c r="O66" s="8">
        <f>STDEV((($L20/$L$25)*100),(($O20/$O$25)*100),(($R20/$R$25)*100))</f>
        <v>0</v>
      </c>
      <c r="P66" s="8">
        <f>STDEV((($L21/$L$25)*100),(($O21/$O$25)*100),(($R21/$R$25)*100))</f>
        <v>0</v>
      </c>
      <c r="Q66" s="8">
        <f>STDEV((($L22/$L$25)*100),(($O22/$O$25)*100),(($R22/$R$25)*100))</f>
        <v>0</v>
      </c>
      <c r="R66" s="8">
        <f>STDEV((($L12/$L$25)*100),(($O12/$O$25)*100),(($R12/$R$25)*100))</f>
        <v>0</v>
      </c>
      <c r="S66" s="8">
        <f>STDEV((($L12/$L$25)*100),(($O12/$O$25)*100),(($R12/$R$25)*100))</f>
        <v>0</v>
      </c>
      <c r="T66" s="3"/>
      <c r="U66" s="3"/>
      <c r="V66" s="3"/>
    </row>
    <row r="67" spans="1:22">
      <c r="B67" s="1">
        <v>15</v>
      </c>
      <c r="C67" s="1">
        <f>STDEV(((U8/U25)*100),((X8/X25)*100),((AA8/AA25)*100))</f>
        <v>1.2268312363044995</v>
      </c>
      <c r="D67" s="1">
        <f>STDEV(((U9/U25)*100),((X9/X25)*100),((AA9/AA25)*100))</f>
        <v>1.2268312363044986</v>
      </c>
      <c r="E67" s="8">
        <f>STDEV(((U10/U25)*100),((X10/X25)*100),((AA10/AA25)*100))</f>
        <v>0</v>
      </c>
      <c r="F67" s="8">
        <f>STDEV(((U11/U25)*100),((X11/X25)*100),((AA11/AA25)*100))</f>
        <v>0</v>
      </c>
      <c r="G67" s="8">
        <f>STDEV((($U12/$U$25)*100),(($X12/$X$25)*100),(($AA12/$AA$25)*100))</f>
        <v>0</v>
      </c>
      <c r="H67" s="8">
        <f>STDEV((($U13/$U$25)*100),(($X13/$X$25)*100),(($AA13/$AA$25)*100))</f>
        <v>0</v>
      </c>
      <c r="I67" s="8">
        <f>STDEV((($U14/$U$25)*100),(($X14/$X$25)*100),(($AA14/$AA$25)*100))</f>
        <v>0</v>
      </c>
      <c r="J67" s="8">
        <f>STDEV((($U15/$U$25)*100),(($X15/$X$25)*100),(($AA15/$AA$25)*100))</f>
        <v>0</v>
      </c>
      <c r="K67" s="8">
        <f>STDEV((($U16/$U$25)*100),(($X16/$X$25)*100),(($AA16/$AA$25)*100))</f>
        <v>0</v>
      </c>
      <c r="L67" s="8">
        <f>STDEV((($U17/$U$25)*100),(($X17/$X$25)*100),(($AA17/$AA$25)*100))</f>
        <v>0</v>
      </c>
      <c r="M67" s="8">
        <f>STDEV((($U18/$U$25)*100),(($X18/$X$25)*100),(($AA18/$AA$25)*100))</f>
        <v>0</v>
      </c>
      <c r="N67" s="8">
        <f>STDEV((($U19/$U$25)*100),(($X19/$X$25)*100),(($AA19/$AA$25)*100))</f>
        <v>0</v>
      </c>
      <c r="O67" s="8">
        <f>STDEV((($U20/$U$25)*100),(($X20/$X$25)*100),(($AA20/$AA$25)*100))</f>
        <v>0</v>
      </c>
      <c r="P67" s="8">
        <f>STDEV((($U21/$U$25)*100),(($X21/$X$25)*100),(($AA21/$AA$25)*100))</f>
        <v>0</v>
      </c>
      <c r="Q67" s="8">
        <f>STDEV((($U22/$U$25)*100),(($X22/$X$25)*100),(($AA22/$AA$25)*100))</f>
        <v>0</v>
      </c>
      <c r="R67" s="8">
        <f>STDEV((($U12/$U$25)*100),(($X12/$X$25)*100),(($AA12/$AA$25)*100))</f>
        <v>0</v>
      </c>
      <c r="S67" s="8">
        <f>STDEV((($U12/$U$25)*100),(($X12/$X$25)*100),(($AA12/$AA$25)*100))</f>
        <v>0</v>
      </c>
      <c r="T67" s="3"/>
      <c r="U67" s="3"/>
      <c r="V67" s="3"/>
    </row>
    <row r="68" spans="1:22">
      <c r="B68" s="1">
        <v>30</v>
      </c>
      <c r="C68" s="1">
        <f>STDEV(((AD8/AD25)*100),((AG8/AG25)*100),((AJ8/AJ25)*100))</f>
        <v>17.508244461171675</v>
      </c>
      <c r="D68" s="1">
        <f>STDEV(((AD9/AD25)*100),((AG9/AG25)*100),((AJ9/AJ25)*100))</f>
        <v>17.508244461171703</v>
      </c>
      <c r="E68" s="8">
        <f>STDEV(((AD10/AD25)*100),((AG10/AG25)*100),((AJ10/AJ25)*100))</f>
        <v>0</v>
      </c>
      <c r="F68" s="8">
        <f>STDEV(((AD11/AD25)*100),((AG11/AG25)*100),((AJ11/AJ25)*100))</f>
        <v>0</v>
      </c>
      <c r="G68" s="8">
        <f>STDEV((($AD12/$AD$25)*100),(($AG12/$AG$25)*100),(($AJ12/$AJ$25)*100))</f>
        <v>0</v>
      </c>
      <c r="H68" s="8">
        <f>STDEV((($AD13/$AD$25)*100),(($AG13/$AG$25)*100),(($AJ13/$AJ$25)*100))</f>
        <v>0</v>
      </c>
      <c r="I68" s="8">
        <f>STDEV((($AD14/$AD$25)*100),(($AG14/$AG$25)*100),(($AJ14/$AJ$25)*100))</f>
        <v>0</v>
      </c>
      <c r="J68" s="8">
        <f>STDEV((($AD15/$AD$25)*100),(($AG15/$AG$25)*100),(($AJ15/$AJ$25)*100))</f>
        <v>0</v>
      </c>
      <c r="K68" s="8">
        <f>STDEV((($AD16/$AD$25)*100),(($AG16/$AG$25)*100),(($AJ16/$AJ$25)*100))</f>
        <v>0</v>
      </c>
      <c r="L68" s="8">
        <f>STDEV((($AD17/$AD$25)*100),(($AG17/$AG$25)*100),(($AJ17/$AJ$25)*100))</f>
        <v>0</v>
      </c>
      <c r="M68" s="8">
        <f>STDEV((($AD18/$AD$25)*100),(($AG18/$AG$25)*100),(($AJ18/$AJ$25)*100))</f>
        <v>0</v>
      </c>
      <c r="N68" s="8">
        <f>STDEV((($AD19/$AD$25)*100),(($AG19/$AG$25)*100),(($AJ19/$AJ$25)*100))</f>
        <v>0</v>
      </c>
      <c r="O68" s="8">
        <f>STDEV((($AD20/$AD$25)*100),(($AG20/$AG$25)*100),(($AJ20/$AJ$25)*100))</f>
        <v>0</v>
      </c>
      <c r="P68" s="8">
        <f>STDEV((($AD21/$AD$25)*100),(($AG21/$AG$25)*100),(($AJ21/$AJ$25)*100))</f>
        <v>0</v>
      </c>
      <c r="Q68" s="8">
        <f>STDEV((($AD22/$AD$25)*100),(($AG22/$AG$25)*100),(($AJ22/$AJ$25)*100))</f>
        <v>0</v>
      </c>
      <c r="R68" s="8">
        <f>STDEV((($AD12/$AD$25)*100),(($AG12/$AG$25)*100),(($AJ12/$AJ$25)*100))</f>
        <v>0</v>
      </c>
      <c r="S68" s="8">
        <f>STDEV((($AD12/$AD$25)*100),(($AG12/$AG$25)*100),(($AJ12/$AJ$25)*100))</f>
        <v>0</v>
      </c>
      <c r="T68" s="3"/>
      <c r="U68" s="3"/>
      <c r="V68" s="3"/>
    </row>
    <row r="69" spans="1:22">
      <c r="B69" s="1">
        <v>60</v>
      </c>
      <c r="C69" s="1">
        <f>STDEV(((AM8/AM25)*100),((AP8/AP25)*100),((AS8/AS25)*100))</f>
        <v>28.686479014498474</v>
      </c>
      <c r="D69" s="1">
        <f>STDEV(((AM9/AM25)*100),((AP9/AP25)*100),((AS9/AS25)*100))</f>
        <v>28.686479014498488</v>
      </c>
      <c r="E69" s="8">
        <f>STDEV(((AM10/AM25)*100),((AP10/AP25)*100),((AS10/AS25)*100))</f>
        <v>0</v>
      </c>
      <c r="F69" s="8">
        <f>STDEV(((AM11/AM25)*100),((AP11/AP25)*100),((AS11/AS25)*100))</f>
        <v>0</v>
      </c>
      <c r="G69" s="8">
        <f>STDEV((($AM12/$AM$25)*100),(($AP12/$AP$25)*100),(($AS12/$AS$25)*100))</f>
        <v>0</v>
      </c>
      <c r="H69" s="8">
        <f>STDEV((($AM13/$AM$25)*100),(($AP13/$AP$25)*100),(($AS13/$AS$25)*100))</f>
        <v>0</v>
      </c>
      <c r="I69" s="8">
        <f>STDEV((($AM14/$AM$25)*100),(($AP14/$AP$25)*100),(($AS14/$AS$25)*100))</f>
        <v>0</v>
      </c>
      <c r="J69" s="8">
        <f>STDEV((($AM15/$AM$25)*100),(($AP15/$AP$25)*100),(($AS15/$AS$25)*100))</f>
        <v>0</v>
      </c>
      <c r="K69" s="8">
        <f>STDEV((($AM16/$AM$25)*100),(($AP16/$AP$25)*100),(($AS16/$AS$25)*100))</f>
        <v>0</v>
      </c>
      <c r="L69" s="8">
        <f>STDEV((($AM17/$AM$25)*100),(($AP17/$AP$25)*100),(($AS17/$AS$25)*100))</f>
        <v>0</v>
      </c>
      <c r="M69" s="8">
        <f>STDEV((($AM18/$AM$25)*100),(($AP18/$AP$25)*100),(($AS18/$AS$25)*100))</f>
        <v>0</v>
      </c>
      <c r="N69" s="8">
        <f>STDEV((($AM19/$AM$25)*100),(($AP19/$AP$25)*100),(($AS19/$AS$25)*100))</f>
        <v>0</v>
      </c>
      <c r="O69" s="8">
        <f>STDEV((($AM20/$AM$25)*100),(($AP20/$AP$25)*100),(($AS20/$AS$25)*100))</f>
        <v>0</v>
      </c>
      <c r="P69" s="8">
        <f>STDEV((($AM21/$AM$25)*100),(($AP21/$AP$25)*100),(($AS21/$AS$25)*100))</f>
        <v>0</v>
      </c>
      <c r="Q69" s="8">
        <f>STDEV((($AM22/$AM$25)*100),(($AP22/$AP$25)*100),(($AS22/$AS$25)*100))</f>
        <v>0</v>
      </c>
      <c r="R69" s="8">
        <f>STDEV((($AM12/$AM$25)*100),(($AP12/$AP$25)*100),(($AS12/$AS$25)*100))</f>
        <v>0</v>
      </c>
      <c r="S69" s="8">
        <f>STDEV((($AM12/$AM$25)*100),(($AP12/$AP$25)*100),(($AS12/$AS$25)*100))</f>
        <v>0</v>
      </c>
      <c r="T69" s="3"/>
      <c r="U69" s="3"/>
      <c r="V69" s="3"/>
    </row>
    <row r="70" spans="1:22">
      <c r="B70" s="1">
        <v>120</v>
      </c>
      <c r="C70" s="1">
        <f>STDEV(((AV8/AV25)*100),((AY8/AY25)*100),((BB8/BB25)*100))</f>
        <v>5.2825102918801434</v>
      </c>
      <c r="D70" s="1">
        <f>STDEV(((AV9/AV25)*100),((AY9/AY25)*100),((BB9/BB25)*100))</f>
        <v>5.2825102918801496</v>
      </c>
      <c r="E70" s="8">
        <f>STDEV(((AV10/AV25)*100),((AY10/AY25)*100),((BB10/BB25)*100))</f>
        <v>0</v>
      </c>
      <c r="F70" s="8">
        <f>STDEV(((AV11/AV25)*100),((AY11/AY25)*100),((BB11/BB25)*100))</f>
        <v>0</v>
      </c>
      <c r="G70" s="8">
        <f>STDEV((($AV12/$AV$25)*100),(($AY12/$AY$25)*100),(($BB12/$BB$25)*100))</f>
        <v>0</v>
      </c>
      <c r="H70" s="8">
        <f>STDEV((($AV13/$AV$25)*100),(($AY13/$AY$25)*100),(($BB13/$BB$25)*100))</f>
        <v>0</v>
      </c>
      <c r="I70" s="8">
        <f>STDEV((($AV14/$AV$25)*100),(($AY14/$AY$25)*100),(($BB14/$BB$25)*100))</f>
        <v>0</v>
      </c>
      <c r="J70" s="8">
        <f>STDEV((($AV15/$AV$25)*100),(($AY15/$AY$25)*100),(($BB15/$BB$25)*100))</f>
        <v>0</v>
      </c>
      <c r="K70" s="8">
        <f>STDEV((($AV16/$AV$25)*100),(($AY16/$AY$25)*100),(($BB16/$BB$25)*100))</f>
        <v>0</v>
      </c>
      <c r="L70" s="8">
        <f>STDEV((($AV17/$AV$25)*100),(($AY17/$AY$25)*100),(($BB17/$BB$25)*100))</f>
        <v>0</v>
      </c>
      <c r="M70" s="8">
        <f>STDEV((($AV18/$AV$25)*100),(($AY18/$AY$25)*100),(($BB18/$BB$25)*100))</f>
        <v>0</v>
      </c>
      <c r="N70" s="8">
        <f>STDEV((($AV19/$AV$25)*100),(($AY19/$AY$25)*100),(($BB19/$BB$25)*100))</f>
        <v>0</v>
      </c>
      <c r="O70" s="8">
        <f>STDEV((($AV20/$AV$25)*100),(($AY20/$AY$25)*100),(($BB20/$BB$25)*100))</f>
        <v>0</v>
      </c>
      <c r="P70" s="8">
        <f>STDEV((($AV21/$AV$25)*100),(($AY21/$AY$25)*100),(($BB21/$BB$25)*100))</f>
        <v>0</v>
      </c>
      <c r="Q70" s="8">
        <f>STDEV((($AV22/$AV$25)*100),(($AY22/$AY$25)*100),(($BB22/$BB$25)*100))</f>
        <v>0</v>
      </c>
      <c r="R70" s="8">
        <f>STDEV((($AV12/$AV$25)*100),(($AY12/$AY$25)*100),(($BB12/$BB$25)*100))</f>
        <v>0</v>
      </c>
      <c r="S70" s="8">
        <f>STDEV((($AV12/$AV$25)*100),(($AY12/$AY$25)*100),(($BB12/$BB$25)*100))</f>
        <v>0</v>
      </c>
      <c r="T70" s="3"/>
      <c r="U70" s="3"/>
      <c r="V70" s="3"/>
    </row>
    <row r="71" spans="1:22"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:22">
      <c r="A72" s="1" t="s">
        <v>7</v>
      </c>
      <c r="B72" s="1" t="s">
        <v>6</v>
      </c>
      <c r="C72" s="3" t="s">
        <v>5</v>
      </c>
      <c r="D72" s="3" t="s">
        <v>4</v>
      </c>
      <c r="E72" s="3" t="s">
        <v>3</v>
      </c>
      <c r="F72" s="3" t="s">
        <v>2</v>
      </c>
    </row>
    <row r="73" spans="1:22">
      <c r="A73" s="1" t="s">
        <v>1</v>
      </c>
      <c r="B73" s="1">
        <f>(AVERAGE(L25,O25,R25)/AVERAGE(C25,F25,I25))</f>
        <v>8.6717925076580453</v>
      </c>
      <c r="C73" s="1">
        <f>(AVERAGE(U25,X25,AA25)/AVERAGE(C25,F25,I25))</f>
        <v>19.234773599073087</v>
      </c>
      <c r="D73" s="1">
        <f>(AVERAGE(AD25,AG25,AJ25)/AVERAGE(C25,F25,I25))</f>
        <v>0.49241281444115531</v>
      </c>
      <c r="E73" s="2">
        <f>AVERAGE(AM25,AP25,AS25)/AVERAGE(C25,F25,I25)</f>
        <v>2.3926378355401661</v>
      </c>
      <c r="F73" s="1">
        <f>(AVERAGE(AV25,AY25,BB25)/AVERAGE(C25,F25,I25))</f>
        <v>0.91241641640981963</v>
      </c>
    </row>
    <row r="74" spans="1:22">
      <c r="A74" s="1" t="s">
        <v>0</v>
      </c>
      <c r="B74" s="1">
        <f>STDEV((L25/C25),(O25/F25),(R25/I25))</f>
        <v>12.867872409461299</v>
      </c>
      <c r="C74" s="1">
        <f>STDEV((U25/C25),(X25/F25),(AA25/I25))</f>
        <v>6.9710113330390264</v>
      </c>
      <c r="D74" s="1">
        <f>STDEV((AD25/C25),(AG25/F25),(AJ25/I25))</f>
        <v>0.18139215139904971</v>
      </c>
      <c r="E74" s="1">
        <f>STDEV((AM25/C25),(AP25/F25),(AS25/I25))</f>
        <v>2.776775739739386</v>
      </c>
      <c r="F74" s="1">
        <f>STDEV((AV25/C25),(AY25/F25),(BB25/I25))</f>
        <v>0.80912076970313418</v>
      </c>
    </row>
    <row r="76" spans="1:22">
      <c r="A76" s="7" t="s">
        <v>28</v>
      </c>
    </row>
    <row r="77" spans="1:22">
      <c r="A77" s="1" t="s">
        <v>27</v>
      </c>
    </row>
    <row r="78" spans="1:22">
      <c r="B78" s="1" t="s">
        <v>25</v>
      </c>
      <c r="C78" s="4" t="s">
        <v>24</v>
      </c>
      <c r="D78" s="5" t="s">
        <v>23</v>
      </c>
      <c r="E78" s="5" t="s">
        <v>22</v>
      </c>
      <c r="F78" s="5" t="s">
        <v>21</v>
      </c>
      <c r="G78" s="5" t="s">
        <v>20</v>
      </c>
      <c r="H78" s="4" t="s">
        <v>19</v>
      </c>
      <c r="I78" s="4" t="s">
        <v>18</v>
      </c>
      <c r="J78" s="4" t="s">
        <v>17</v>
      </c>
      <c r="K78" s="4" t="s">
        <v>16</v>
      </c>
      <c r="L78" s="4" t="s">
        <v>15</v>
      </c>
      <c r="M78" s="4" t="s">
        <v>14</v>
      </c>
      <c r="N78" s="4" t="s">
        <v>13</v>
      </c>
      <c r="O78" s="4" t="s">
        <v>12</v>
      </c>
      <c r="P78" s="4" t="s">
        <v>11</v>
      </c>
      <c r="Q78" s="4" t="s">
        <v>10</v>
      </c>
      <c r="R78" s="4" t="s">
        <v>9</v>
      </c>
      <c r="S78" s="4" t="s">
        <v>8</v>
      </c>
      <c r="T78" s="4"/>
      <c r="V78" s="1" t="s">
        <v>26</v>
      </c>
    </row>
    <row r="79" spans="1:22">
      <c r="B79" s="1">
        <v>0</v>
      </c>
      <c r="C79" s="6">
        <f>(AVERAGE(D8,G8,J8)/AVERAGE(D25,G25,J25))*100</f>
        <v>93.058969505382279</v>
      </c>
      <c r="D79" s="6">
        <f>(AVERAGE(D9,G9,J9)/AVERAGE(D25,G25,J25))*100</f>
        <v>6.9410304946177002</v>
      </c>
      <c r="E79" s="6">
        <f>(AVERAGE(D10,G10,J10)/AVERAGE(D25,G25,J25))*100</f>
        <v>0</v>
      </c>
      <c r="F79" s="6">
        <f>(AVERAGE(D11,G11,J11)/AVERAGE(D25,G25,J25))*100</f>
        <v>0</v>
      </c>
      <c r="G79" s="6">
        <f>(AVERAGE($D12,$G12,$J12)/AVERAGE($D25,$G25,$J25))*100</f>
        <v>0</v>
      </c>
      <c r="H79" s="6">
        <f>(AVERAGE($D13,$G13,$J13)/AVERAGE($D25,$G25,$J25))*100</f>
        <v>0</v>
      </c>
      <c r="I79" s="6">
        <f>(AVERAGE($D14,$G14,$J14)/AVERAGE($D25,$G25,$J25))*100</f>
        <v>0</v>
      </c>
      <c r="J79" s="6">
        <f>(AVERAGE($D15,$G15,$J15)/AVERAGE($D25,$G25,$J25))*100</f>
        <v>0</v>
      </c>
      <c r="K79" s="6">
        <f>(AVERAGE($D16,$G16,$J16)/AVERAGE($D25,$G25,$J25))*100</f>
        <v>0</v>
      </c>
      <c r="L79" s="6">
        <f>(AVERAGE($D17,$G17,$J17)/AVERAGE($D25,$G25,$J25))*100</f>
        <v>0</v>
      </c>
      <c r="M79" s="6">
        <f>(AVERAGE($D18,$G18,$J18)/AVERAGE($D25,$G25,$J25))*100</f>
        <v>0</v>
      </c>
      <c r="N79" s="6">
        <f>(AVERAGE($D19,$G19,$J19)/AVERAGE($D25,$G25,$J25))*100</f>
        <v>0</v>
      </c>
      <c r="O79" s="6">
        <f>(AVERAGE($D20,$G20,$J20)/AVERAGE($D25,$G25,$J25))*100</f>
        <v>0</v>
      </c>
      <c r="P79" s="6">
        <f>(AVERAGE($D21,$G21,$J21)/AVERAGE($D25,$G25,$J25))*100</f>
        <v>0</v>
      </c>
      <c r="Q79" s="6">
        <f>(AVERAGE($D22,$G22,$J22)/AVERAGE($D25,$G25,$J25))*100</f>
        <v>0</v>
      </c>
      <c r="R79" s="6">
        <f>(AVERAGE($D23,$G23,$J23)/AVERAGE($D25,$G25,$J25))*100</f>
        <v>0</v>
      </c>
      <c r="S79" s="6">
        <f>(AVERAGE($D24,$G24,$J24)/AVERAGE($D25,$G25,$J25))*100</f>
        <v>0</v>
      </c>
      <c r="T79" s="6"/>
      <c r="U79" s="6"/>
      <c r="V79" s="6">
        <f t="shared" ref="V79:V84" si="4">SUM(D79:T79)</f>
        <v>6.9410304946177002</v>
      </c>
    </row>
    <row r="80" spans="1:22">
      <c r="B80" s="1">
        <v>5</v>
      </c>
      <c r="C80" s="6">
        <f>(AVERAGE(M8,P8,S8)/AVERAGE(M25,P25,S25))*100</f>
        <v>90.742874648423864</v>
      </c>
      <c r="D80" s="6">
        <f>(AVERAGE(M9,P9,S9)/AVERAGE(M25,P25,S25))*100</f>
        <v>9.2571253515761445</v>
      </c>
      <c r="E80" s="6">
        <f>(AVERAGE(M10,P10,S10)/AVERAGE(M25,P25,S25))*100</f>
        <v>0</v>
      </c>
      <c r="F80" s="6">
        <f>(AVERAGE(M11,P11,S11)/AVERAGE(M25,P25,S25))*100</f>
        <v>0</v>
      </c>
      <c r="G80" s="6">
        <f>(AVERAGE($M12,$P12,$S12)/AVERAGE($M25,$P25,$S25))*100</f>
        <v>0</v>
      </c>
      <c r="H80" s="6">
        <f>(AVERAGE($M13,$P13,$S13)/AVERAGE($M25,$P25,$S25))*100</f>
        <v>0</v>
      </c>
      <c r="I80" s="6">
        <f>(AVERAGE($M14,$P14,$S14)/AVERAGE($M25,$P25,$S25))*100</f>
        <v>0</v>
      </c>
      <c r="J80" s="6">
        <f>(AVERAGE($M15,$P15,$S15)/AVERAGE($M25,$P25,$S25))*100</f>
        <v>0</v>
      </c>
      <c r="K80" s="6">
        <f>(AVERAGE($M16,$P16,$S16)/AVERAGE($M25,$P25,$S25))*100</f>
        <v>0</v>
      </c>
      <c r="L80" s="6">
        <f>(AVERAGE($M17,$P17,$S17)/AVERAGE($M25,$P25,$S25))*100</f>
        <v>0</v>
      </c>
      <c r="M80" s="6">
        <f>(AVERAGE($M18,$P18,$S18)/AVERAGE($M25,$P25,$S25))*100</f>
        <v>0</v>
      </c>
      <c r="N80" s="6">
        <f>(AVERAGE($M19,$P19,$S19)/AVERAGE($M25,$P25,$S25))*100</f>
        <v>0</v>
      </c>
      <c r="O80" s="6">
        <f>(AVERAGE($M20,$P20,$S20)/AVERAGE($M25,$P25,$S25))*100</f>
        <v>0</v>
      </c>
      <c r="P80" s="6">
        <f>(AVERAGE($M21,$P21,$S21)/AVERAGE($M25,$P25,$S25))*100</f>
        <v>0</v>
      </c>
      <c r="Q80" s="6">
        <f>(AVERAGE($M22,$P22,$S22)/AVERAGE($M25,$P25,$S25))*100</f>
        <v>0</v>
      </c>
      <c r="R80" s="6">
        <f>(AVERAGE($M23,$P23,$S23)/AVERAGE($M25,$P25,$S25))*100</f>
        <v>0</v>
      </c>
      <c r="S80" s="6">
        <f>(AVERAGE($M24,$P24,$S24)/AVERAGE($M25,$P25,$S25))*100</f>
        <v>0</v>
      </c>
      <c r="T80" s="6"/>
      <c r="U80" s="6"/>
      <c r="V80" s="6">
        <f t="shared" si="4"/>
        <v>9.2571253515761445</v>
      </c>
    </row>
    <row r="81" spans="1:22">
      <c r="B81" s="1">
        <v>15</v>
      </c>
      <c r="C81" s="6">
        <f>(AVERAGE(V8,Y8,AB8)/AVERAGE(V25,Y25,AB25))*100</f>
        <v>82.365748328318062</v>
      </c>
      <c r="D81" s="6">
        <f>(AVERAGE(V9,Y9,AB9)/AVERAGE(V25,Y25,AB25))*100</f>
        <v>17.634251671681948</v>
      </c>
      <c r="E81" s="6">
        <f>(AVERAGE(V10,Y10,AB10)/AVERAGE(V25,Y25,AB25))*100</f>
        <v>0</v>
      </c>
      <c r="F81" s="6">
        <f>(AVERAGE(V11,Y11,AB11)/AVERAGE(V25,Y25,AB25))*100</f>
        <v>0</v>
      </c>
      <c r="G81" s="6">
        <f>(AVERAGE($V12,$Y12,$AB12)/AVERAGE($V25,$Y25,$AB25))*100</f>
        <v>0</v>
      </c>
      <c r="H81" s="6">
        <f>(AVERAGE($V13,$Y13,$AB13)/AVERAGE($V25,$Y25,$AB25))*100</f>
        <v>0</v>
      </c>
      <c r="I81" s="6">
        <f>(AVERAGE($V14,$Y14,$AB14)/AVERAGE($V25,$Y25,$AB25))*100</f>
        <v>0</v>
      </c>
      <c r="J81" s="6">
        <f>(AVERAGE($V15,$Y15,$AB15)/AVERAGE($V25,$Y25,$AB25))*100</f>
        <v>0</v>
      </c>
      <c r="K81" s="6">
        <f>(AVERAGE($V16,$Y16,$AB16)/AVERAGE($V25,$Y25,$AB25))*100</f>
        <v>0</v>
      </c>
      <c r="L81" s="6">
        <f>(AVERAGE($V17,$Y17,$AB17)/AVERAGE($V25,$Y25,$AB25))*100</f>
        <v>0</v>
      </c>
      <c r="M81" s="6">
        <f>(AVERAGE($V18,$Y18,$AB18)/AVERAGE($V25,$Y25,$AB25))*100</f>
        <v>0</v>
      </c>
      <c r="N81" s="6">
        <f>(AVERAGE($V19,$Y19,$AB19)/AVERAGE($V25,$Y25,$AB25))*100</f>
        <v>0</v>
      </c>
      <c r="O81" s="6">
        <f>(AVERAGE($V20,$Y20,$AB20)/AVERAGE($V25,$Y25,$AB25))*100</f>
        <v>0</v>
      </c>
      <c r="P81" s="6">
        <f>(AVERAGE($V21,$Y21,$AB21)/AVERAGE($V25,$Y25,$AB25))*100</f>
        <v>0</v>
      </c>
      <c r="Q81" s="6">
        <f>(AVERAGE($V22,$Y22,$AB22)/AVERAGE($V25,$Y25,$AB25))*100</f>
        <v>0</v>
      </c>
      <c r="R81" s="6">
        <f>(AVERAGE($V23,$Y23,$AB23)/AVERAGE($V25,$Y25,$AB25))*100</f>
        <v>0</v>
      </c>
      <c r="S81" s="6">
        <f>(AVERAGE($V24,$Y24,$AB24)/AVERAGE($V25,$Y25,$AB25))*100</f>
        <v>0</v>
      </c>
      <c r="T81" s="6"/>
      <c r="U81" s="6"/>
      <c r="V81" s="6">
        <f t="shared" si="4"/>
        <v>17.634251671681948</v>
      </c>
    </row>
    <row r="82" spans="1:22">
      <c r="B82" s="1">
        <v>30</v>
      </c>
      <c r="C82" s="6">
        <f>(AVERAGE(AE8,AH8,AK8)/AVERAGE(AE25,AH25,AK25))*100</f>
        <v>88.305663788271033</v>
      </c>
      <c r="D82" s="6">
        <f>(AVERAGE(AE9,AH9,AK9)/AVERAGE(AE25,AH25,AK25))*100</f>
        <v>11.694336211728977</v>
      </c>
      <c r="E82" s="6">
        <f>(AVERAGE(AE10,AH10,AK10)/AVERAGE(AE25,AH25,AK25))*100</f>
        <v>0</v>
      </c>
      <c r="F82" s="6">
        <f>(AVERAGE(AE11,AH11,AK11)/AVERAGE(AE25,AH25,AK25))*100</f>
        <v>0</v>
      </c>
      <c r="G82" s="6">
        <f>(AVERAGE($AE12,$AH12,$AK12)/AVERAGE($AE25,$AH25,$AK25))*100</f>
        <v>0</v>
      </c>
      <c r="H82" s="6">
        <f>(AVERAGE($AE13,$AH13,$AK13)/AVERAGE($AE25,$AH25,$AK25))*100</f>
        <v>0</v>
      </c>
      <c r="I82" s="6">
        <f>(AVERAGE($AE14,$AH14,$AK14)/AVERAGE($AE25,$AH25,$AK25))*100</f>
        <v>0</v>
      </c>
      <c r="J82" s="6">
        <f>(AVERAGE($AE15,$AH15,$AK15)/AVERAGE($AE25,$AH25,$AK25))*100</f>
        <v>0</v>
      </c>
      <c r="K82" s="6">
        <f>(AVERAGE($AE16,$AH16,$AK16)/AVERAGE($AE25,$AH25,$AK25))*100</f>
        <v>0</v>
      </c>
      <c r="L82" s="6">
        <f>(AVERAGE($AE17,$AH17,$AK17)/AVERAGE($AE25,$AH25,$AK25))*100</f>
        <v>0</v>
      </c>
      <c r="M82" s="6">
        <f>(AVERAGE($AE18,$AH18,$AK18)/AVERAGE($AE25,$AH25,$AK25))*100</f>
        <v>0</v>
      </c>
      <c r="N82" s="6">
        <f>(AVERAGE($AE19,$AH19,$AK19)/AVERAGE($AE25,$AH25,$AK25))*100</f>
        <v>0</v>
      </c>
      <c r="O82" s="6">
        <f>(AVERAGE($AE20,$AH20,$AK20)/AVERAGE($AE25,$AH25,$AK25))*100</f>
        <v>0</v>
      </c>
      <c r="P82" s="6">
        <f>(AVERAGE($AE21,$AH21,$AK21)/AVERAGE($AE25,$AH25,$AK25))*100</f>
        <v>0</v>
      </c>
      <c r="Q82" s="6">
        <f>(AVERAGE($AE22,$AH22,$AK22)/AVERAGE($AE25,$AH25,$AK25))*100</f>
        <v>0</v>
      </c>
      <c r="R82" s="6">
        <f>(AVERAGE($AE23,$AH23,$AK23)/AVERAGE($AE25,$AH25,$AK25))*100</f>
        <v>0</v>
      </c>
      <c r="S82" s="6">
        <f>(AVERAGE($AE24,$AH24,$AK24)/AVERAGE($AE25,$AH25,$AK25))*100</f>
        <v>0</v>
      </c>
      <c r="T82" s="6"/>
      <c r="U82" s="6"/>
      <c r="V82" s="6">
        <f t="shared" si="4"/>
        <v>11.694336211728977</v>
      </c>
    </row>
    <row r="83" spans="1:22">
      <c r="B83" s="1">
        <v>60</v>
      </c>
      <c r="C83" s="6">
        <f>(AVERAGE(AN8,AQ8,AT8)/AVERAGE(AN25,AQ25,AT25))*100</f>
        <v>97.728554141181007</v>
      </c>
      <c r="D83" s="6">
        <f>(AVERAGE(AN9,AQ9,AT9)/AVERAGE(AN25,AQ25,AT25))*100</f>
        <v>2.271445858818987</v>
      </c>
      <c r="E83" s="6">
        <f>(AVERAGE(AN10,AQ10,AT10)/AVERAGE(AN25,AQ25,AT25))*100</f>
        <v>0</v>
      </c>
      <c r="F83" s="6">
        <f>(AVERAGE(AN11,AQ11,AT11)/AVERAGE(AN25,AQ25,AT25))*100</f>
        <v>0</v>
      </c>
      <c r="G83" s="6">
        <f>(AVERAGE($AN12,$AQ12,$AT12)/AVERAGE($AN25,$AQ25,$AT25))*100</f>
        <v>0</v>
      </c>
      <c r="H83" s="6">
        <f>(AVERAGE($AN13,$AQ13,$AT13)/AVERAGE($AN25,$AQ25,$AT25))*100</f>
        <v>0</v>
      </c>
      <c r="I83" s="6">
        <f>(AVERAGE($AN14,$AQ14,$AT14)/AVERAGE($AN25,$AQ25,$AT25))*100</f>
        <v>0</v>
      </c>
      <c r="J83" s="6">
        <f>(AVERAGE($AN15,$AQ15,$AT15)/AVERAGE($AN25,$AQ25,$AT25))*100</f>
        <v>0</v>
      </c>
      <c r="K83" s="6">
        <f>(AVERAGE($AN16,$AQ16,$AT16)/AVERAGE($AN25,$AQ25,$AT25))*100</f>
        <v>0</v>
      </c>
      <c r="L83" s="6">
        <f>(AVERAGE($AN17,$AQ17,$AT17)/AVERAGE($AN25,$AQ25,$AT25))*100</f>
        <v>0</v>
      </c>
      <c r="M83" s="6">
        <f>(AVERAGE($AN18,$AQ18,$AT18)/AVERAGE($AN25,$AQ25,$AT25))*100</f>
        <v>0</v>
      </c>
      <c r="N83" s="6">
        <f>(AVERAGE($AN19,$AQ19,$AT19)/AVERAGE($AN25,$AQ25,$AT25))*100</f>
        <v>0</v>
      </c>
      <c r="O83" s="6">
        <f>(AVERAGE($AN20,$AQ20,$AT20)/AVERAGE($AN25,$AQ25,$AT25))*100</f>
        <v>0</v>
      </c>
      <c r="P83" s="6">
        <f>(AVERAGE($AN21,$AQ21,$AT21)/AVERAGE($AN25,$AQ25,$AT25))*100</f>
        <v>0</v>
      </c>
      <c r="Q83" s="6">
        <f>(AVERAGE($AN22,$AQ22,$AT22)/AVERAGE($AN25,$AQ25,$AT25))*100</f>
        <v>0</v>
      </c>
      <c r="R83" s="6">
        <f>(AVERAGE($AN23,$AQ23,$AT23)/AVERAGE($AN25,$AQ25,$AT25))*100</f>
        <v>0</v>
      </c>
      <c r="S83" s="6">
        <f>(AVERAGE($AN24,$AQ24,$AT24)/AVERAGE($AN25,$AQ25,$AT25))*100</f>
        <v>0</v>
      </c>
      <c r="T83" s="6"/>
      <c r="U83" s="6"/>
      <c r="V83" s="6">
        <f t="shared" si="4"/>
        <v>2.271445858818987</v>
      </c>
    </row>
    <row r="84" spans="1:22">
      <c r="B84" s="1">
        <v>120</v>
      </c>
      <c r="C84" s="1">
        <f>(AVERAGE(AW8,AZ8,BC8)/AVERAGE(AW25,AZ25,BC25))*100</f>
        <v>100</v>
      </c>
      <c r="D84" s="1">
        <f>(AVERAGE(AW9,AZ9,BC9)/AVERAGE(AW25,AZ25,BC25))*100</f>
        <v>0</v>
      </c>
      <c r="E84" s="1">
        <f>(AVERAGE(AW10,AZ10,BC10)/AVERAGE(AW25,AZ25,BC25))*100</f>
        <v>0</v>
      </c>
      <c r="F84" s="1">
        <f>(AVERAGE(AW11,AZ11,BC11)/AVERAGE(AW25,AZ25,BC25))*100</f>
        <v>0</v>
      </c>
      <c r="G84" s="1">
        <f>(AVERAGE($AW12,$AZ12,$BC12)/AVERAGE($AW25,$AZ25,$BC25))*100</f>
        <v>0</v>
      </c>
      <c r="H84" s="1">
        <f>(AVERAGE($AW13,$AZ13,$BC13)/AVERAGE($AW25,$AZ25,$BC25))*100</f>
        <v>0</v>
      </c>
      <c r="I84" s="1">
        <f>(AVERAGE($AW14,$AZ14,$BC14)/AVERAGE($AW25,$AZ25,$BC25))*100</f>
        <v>0</v>
      </c>
      <c r="J84" s="1">
        <f>(AVERAGE($AW15,$AZ15,$BC15)/AVERAGE($AW25,$AZ25,$BC25))*100</f>
        <v>0</v>
      </c>
      <c r="K84" s="1">
        <f>(AVERAGE($AW16,$AZ16,$BC16)/AVERAGE($AW25,$AZ25,$BC25))*100</f>
        <v>0</v>
      </c>
      <c r="L84" s="1">
        <f>(AVERAGE($AW17,$AZ17,$BC17)/AVERAGE($AW25,$AZ25,$BC25))*100</f>
        <v>0</v>
      </c>
      <c r="M84" s="1">
        <f>(AVERAGE($AW18,$AZ18,$BC18)/AVERAGE($AW25,$AZ25,$BC25))*100</f>
        <v>0</v>
      </c>
      <c r="N84" s="1">
        <f>(AVERAGE($AW19,$AZ19,$BC19)/AVERAGE($AW25,$AZ25,$BC25))*100</f>
        <v>0</v>
      </c>
      <c r="O84" s="1">
        <f>(AVERAGE($AW20,$AZ20,$BC20)/AVERAGE($AW25,$AZ25,$BC25))*100</f>
        <v>0</v>
      </c>
      <c r="P84" s="1">
        <f>(AVERAGE($AW21,$AZ21,$BC21)/AVERAGE($AW25,$AZ25,$BC25))*100</f>
        <v>0</v>
      </c>
      <c r="Q84" s="1">
        <f>(AVERAGE($AW22,$AZ22,$BC22)/AVERAGE($AW25,$AZ25,$BC25))*100</f>
        <v>0</v>
      </c>
      <c r="R84" s="1">
        <f>(AVERAGE($AW23,$AZ23,$BC23)/AVERAGE($AW25,$AZ25,$BC25))*100</f>
        <v>0</v>
      </c>
      <c r="S84" s="1">
        <f>(AVERAGE($AW24,$AZ24,$BC24)/AVERAGE($AW25,$AZ25,$BC25))*100</f>
        <v>0</v>
      </c>
      <c r="V84" s="6">
        <f t="shared" si="4"/>
        <v>0</v>
      </c>
    </row>
    <row r="85" spans="1:22">
      <c r="A85" s="1" t="s">
        <v>0</v>
      </c>
    </row>
    <row r="86" spans="1:22">
      <c r="B86" s="1" t="s">
        <v>25</v>
      </c>
      <c r="C86" s="4" t="s">
        <v>24</v>
      </c>
      <c r="D86" s="5" t="s">
        <v>23</v>
      </c>
      <c r="E86" s="5" t="s">
        <v>22</v>
      </c>
      <c r="F86" s="5" t="s">
        <v>21</v>
      </c>
      <c r="G86" s="5" t="s">
        <v>20</v>
      </c>
      <c r="H86" s="4" t="s">
        <v>19</v>
      </c>
      <c r="I86" s="4" t="s">
        <v>18</v>
      </c>
      <c r="J86" s="4" t="s">
        <v>17</v>
      </c>
      <c r="K86" s="4" t="s">
        <v>16</v>
      </c>
      <c r="L86" s="4" t="s">
        <v>15</v>
      </c>
      <c r="M86" s="4" t="s">
        <v>14</v>
      </c>
      <c r="N86" s="4" t="s">
        <v>13</v>
      </c>
      <c r="O86" s="4" t="s">
        <v>12</v>
      </c>
      <c r="P86" s="4" t="s">
        <v>11</v>
      </c>
      <c r="Q86" s="4" t="s">
        <v>10</v>
      </c>
      <c r="R86" s="4" t="s">
        <v>9</v>
      </c>
      <c r="S86" s="4" t="s">
        <v>8</v>
      </c>
      <c r="T86" s="4"/>
      <c r="U86" s="3"/>
      <c r="V86" s="3"/>
    </row>
    <row r="87" spans="1:22">
      <c r="B87" s="1">
        <v>0</v>
      </c>
      <c r="C87" s="1">
        <f>STDEV(((D8/D25)*100),((G8/G25)*100),((J8/J25)*100))</f>
        <v>9.4998996892294141</v>
      </c>
      <c r="D87" s="1">
        <f>STDEV(((D9/D25)*100),((G9/G25)*100),((J9/J25)*100))</f>
        <v>9.4998996892294141</v>
      </c>
      <c r="E87" s="1">
        <f>STDEV(((D10/D25)*100),((G10/G25)*100),((J10/J25)*100))</f>
        <v>0</v>
      </c>
      <c r="F87" s="1">
        <f>STDEV(((D11/D25)*100),((G11/G25)*100),((J11/J25)*100))</f>
        <v>0</v>
      </c>
      <c r="G87" s="1">
        <f>STDEV((($D12/$D25)*100),(($G12/$G25)*100),(($J12/$J25)*100))</f>
        <v>0</v>
      </c>
      <c r="H87" s="1">
        <f>STDEV((($D13/$D25)*100),(($G13/$G25)*100),(($J13/$J25)*100))</f>
        <v>0</v>
      </c>
      <c r="I87" s="1">
        <f>STDEV((($D14/$D25)*100),(($G14/$G25)*100),(($J14/$J25)*100))</f>
        <v>0</v>
      </c>
      <c r="J87" s="1">
        <f>STDEV((($D15/$D25)*100),(($G15/$G25)*100),(($J15/$J25)*100))</f>
        <v>0</v>
      </c>
      <c r="K87" s="1">
        <f>STDEV((($D16/$D25)*100),(($G16/$G25)*100),(($J16/$J25)*100))</f>
        <v>0</v>
      </c>
      <c r="L87" s="1">
        <f>STDEV((($D17/$D25)*100),(($G17/$G25)*100),(($J17/$J25)*100))</f>
        <v>0</v>
      </c>
      <c r="M87" s="1">
        <f>STDEV((($D18/$D25)*100),(($G18/$G25)*100),(($J18/$J25)*100))</f>
        <v>0</v>
      </c>
      <c r="N87" s="1">
        <f>STDEV((($D19/$D25)*100),(($G19/$G25)*100),(($J19/$J25)*100))</f>
        <v>0</v>
      </c>
      <c r="O87" s="1">
        <f>STDEV((($D20/$D25)*100),(($G20/$G25)*100),(($J20/$J25)*100))</f>
        <v>0</v>
      </c>
      <c r="P87" s="1">
        <f>STDEV((($D21/$D25)*100),(($G21/$G25)*100),(($J21/$J25)*100))</f>
        <v>0</v>
      </c>
      <c r="Q87" s="1">
        <f>STDEV((($D22/$D25)*100),(($G22/$G25)*100),(($J22/$J25)*100))</f>
        <v>0</v>
      </c>
      <c r="R87" s="1">
        <f>STDEV((($D23/$D25)*100),(($G23/$G25)*100),(($J23/$J25)*100))</f>
        <v>0</v>
      </c>
      <c r="S87" s="1">
        <f>STDEV((($D24/$D25)*100),(($G24/$G25)*100),(($J24/$J25)*100))</f>
        <v>0</v>
      </c>
      <c r="T87" s="3"/>
      <c r="U87" s="3"/>
      <c r="V87" s="3"/>
    </row>
    <row r="88" spans="1:22">
      <c r="B88" s="1">
        <v>5</v>
      </c>
      <c r="C88" s="1">
        <f>STDEV(((M8/M25)*100),((P8/P25)*100),((S8/S25)*100))</f>
        <v>11.834125216045898</v>
      </c>
      <c r="D88" s="1">
        <f>STDEV(((M9/M25)*100),((P9/P25)*100),((S9/S25)*100))</f>
        <v>11.834125216045912</v>
      </c>
      <c r="E88" s="1">
        <f>STDEV(((M10/M25)*100),((P10/P25)*100),((S10/S25)*100))</f>
        <v>0</v>
      </c>
      <c r="F88" s="1">
        <f>STDEV(((M11/M25)*100),((P11/P25)*100),((S11/S25)*100))</f>
        <v>0</v>
      </c>
      <c r="G88" s="1">
        <f>STDEV((($M12/$M25)*100),(($P12/$P25)*100),(($S12/$S25)*100))</f>
        <v>0</v>
      </c>
      <c r="H88" s="1">
        <f>STDEV((($M13/$M25)*100),(($P13/$P25)*100),(($S13/$S25)*100))</f>
        <v>0</v>
      </c>
      <c r="I88" s="1">
        <f>STDEV((($M14/$M25)*100),(($P14/$P25)*100),(($S14/$S25)*100))</f>
        <v>0</v>
      </c>
      <c r="J88" s="1">
        <f>STDEV((($M15/$M25)*100),(($P15/$P25)*100),(($S15/$S25)*100))</f>
        <v>0</v>
      </c>
      <c r="K88" s="1">
        <f>STDEV((($M16/$M25)*100),(($P16/$P25)*100),(($S16/$S25)*100))</f>
        <v>0</v>
      </c>
      <c r="L88" s="1">
        <f>STDEV((($M17/$M25)*100),(($P17/$P25)*100),(($S17/$S25)*100))</f>
        <v>0</v>
      </c>
      <c r="M88" s="1">
        <f>STDEV((($M18/$M25)*100),(($P18/$P25)*100),(($S18/$S25)*100))</f>
        <v>0</v>
      </c>
      <c r="N88" s="1">
        <f>STDEV((($M19/$M25)*100),(($P19/$P25)*100),(($S19/$S25)*100))</f>
        <v>0</v>
      </c>
      <c r="O88" s="1">
        <f>STDEV((($M20/$M25)*100),(($P20/$P25)*100),(($S20/$S25)*100))</f>
        <v>0</v>
      </c>
      <c r="P88" s="1">
        <f>STDEV((($M21/$M25)*100),(($P21/$P25)*100),(($S21/$S25)*100))</f>
        <v>0</v>
      </c>
      <c r="Q88" s="1">
        <f>STDEV((($M22/$M25)*100),(($P22/$P25)*100),(($S22/$S25)*100))</f>
        <v>0</v>
      </c>
      <c r="R88" s="1">
        <f>STDEV((($M23/$M25)*100),(($P23/$P25)*100),(($S23/$S25)*100))</f>
        <v>0</v>
      </c>
      <c r="S88" s="1">
        <f>STDEV((($M24/$M25)*100),(($P24/$P25)*100),(($S24/$S25)*100))</f>
        <v>0</v>
      </c>
      <c r="T88" s="3"/>
      <c r="U88" s="3"/>
      <c r="V88" s="3"/>
    </row>
    <row r="89" spans="1:22">
      <c r="B89" s="1">
        <v>15</v>
      </c>
      <c r="C89" s="1">
        <f>STDEV(((V8/V25)*100),((Y8/Y25)*100),((AB8/AB25)*100))</f>
        <v>13.488788771783502</v>
      </c>
      <c r="D89" s="1">
        <f>STDEV(((V9/V25)*100),((Y9/Y25)*100),((AB9/AB25)*100))</f>
        <v>13.488788771783382</v>
      </c>
      <c r="E89" s="1">
        <f>STDEV(((V10/V25)*100),((Y10/Y25)*100),((AB10/AB25)*100))</f>
        <v>0</v>
      </c>
      <c r="F89" s="1">
        <f>STDEV(((V11/V25)*100),((Y11/Y25)*100),((AB11/AB25)*100))</f>
        <v>0</v>
      </c>
      <c r="G89" s="1">
        <f>STDEV((($V12/$V25)*100),(($Y$12/$Y$25)*100),(($AB12/$AB25)*100))</f>
        <v>0</v>
      </c>
      <c r="H89" s="1">
        <f>STDEV((($V13/$V25)*100),(($Y$13/$Y$25)*100),(($AB13/$AB25)*100))</f>
        <v>0</v>
      </c>
      <c r="I89" s="1">
        <f>STDEV((($V14/$V25)*100),(($Y$14/$Y$25)*100),(($AB14/$AB25)*100))</f>
        <v>0</v>
      </c>
      <c r="J89" s="1">
        <f>STDEV((($V15/$V25)*100),(($Y$15/$Y$25)*100),(($AB15/$AB25)*100))</f>
        <v>0</v>
      </c>
      <c r="K89" s="1">
        <f>STDEV((($V16/$V25)*100),(($Y$16/$Y$25)*100),(($AB16/$AB25)*100))</f>
        <v>0</v>
      </c>
      <c r="L89" s="1">
        <f>STDEV((($V17/$V25)*100),(($Y$17/$Y$25)*100),(($AB17/$AB25)*100))</f>
        <v>0</v>
      </c>
      <c r="M89" s="1">
        <f>STDEV((($V18/$V25)*100),(($Y$18/$Y$25)*100),(($AB18/$AB25)*100))</f>
        <v>0</v>
      </c>
      <c r="N89" s="1">
        <f>STDEV((($V19/$V25)*100),(($Y$19/$Y$25)*100),(($AB19/$AB25)*100))</f>
        <v>0</v>
      </c>
      <c r="O89" s="1">
        <f>STDEV((($V20/$V25)*100),(($Y$20/$Y$25)*100),(($AB20/$AB25)*100))</f>
        <v>0</v>
      </c>
      <c r="P89" s="1">
        <f>STDEV((($V21/$V25)*100),(($Y$21/$Y$25)*100),(($AB21/$AB25)*100))</f>
        <v>0</v>
      </c>
      <c r="Q89" s="1">
        <f>STDEV((($V22/$V25)*100),(($Y$22/$Y$25)*100),(($AB22/$AB25)*100))</f>
        <v>0</v>
      </c>
      <c r="R89" s="1">
        <f>STDEV((($V23/$V25)*100),(($Y$23/$Y$25)*100),(($AB23/$AB25)*100))</f>
        <v>0</v>
      </c>
      <c r="S89" s="1">
        <f>STDEV((($V24/$V25)*100),(($Y$24/$Y$25)*100),(($AB24/$AB25)*100))</f>
        <v>0</v>
      </c>
      <c r="T89" s="3"/>
      <c r="U89" s="3"/>
      <c r="V89" s="3"/>
    </row>
    <row r="90" spans="1:22">
      <c r="B90" s="1">
        <v>30</v>
      </c>
      <c r="C90" s="1">
        <f>STDEV(((AE8/AE25)*100),((AH8/AH25)*100),((AK8/AK25)*100))</f>
        <v>26.460842338658043</v>
      </c>
      <c r="D90" s="1">
        <f>STDEV(((AE9/AE25)*100),((AH9/AH25)*100),((AK9/AK25)*100))</f>
        <v>26.460842338658029</v>
      </c>
      <c r="E90" s="1">
        <f>STDEV(((AE10/AE25)*100),((AH10/AH25)*100),((AK10/AK25)*100))</f>
        <v>0</v>
      </c>
      <c r="F90" s="1">
        <f>STDEV(((AE11/AE25)*100),((AH11/AH25)*100),((AK11/AK25)*100))</f>
        <v>0</v>
      </c>
      <c r="G90" s="1">
        <f>STDEV((($AE12/$AE25)*100),(($AH12/$AH25)*100),(($AK12/$AK25)*100))</f>
        <v>0</v>
      </c>
      <c r="H90" s="1">
        <f>STDEV((($AE13/$AE25)*100),(($AH13/$AH25)*100),(($AK13/$AK25)*100))</f>
        <v>0</v>
      </c>
      <c r="I90" s="1">
        <f>STDEV((($AE14/$AE25)*100),(($AH14/$AH25)*100),(($AK14/$AK25)*100))</f>
        <v>0</v>
      </c>
      <c r="J90" s="1">
        <f>STDEV((($AE15/$AE25)*100),(($AH15/$AH25)*100),(($AK15/$AK25)*100))</f>
        <v>0</v>
      </c>
      <c r="K90" s="1">
        <f>STDEV((($AE16/$AE25)*100),(($AH16/$AH25)*100),(($AK16/$AK25)*100))</f>
        <v>0</v>
      </c>
      <c r="L90" s="1">
        <f>STDEV((($AE17/$AE25)*100),(($AH17/$AH25)*100),(($AK17/$AK25)*100))</f>
        <v>0</v>
      </c>
      <c r="M90" s="1">
        <f>STDEV((($AE18/$AE25)*100),(($AH18/$AH25)*100),(($AK18/$AK25)*100))</f>
        <v>0</v>
      </c>
      <c r="N90" s="1">
        <f>STDEV((($AE19/$AE25)*100),(($AH19/$AH25)*100),(($AK19/$AK25)*100))</f>
        <v>0</v>
      </c>
      <c r="O90" s="1">
        <f>STDEV((($AE20/$AE25)*100),(($AH20/$AH25)*100),(($AK20/$AK25)*100))</f>
        <v>0</v>
      </c>
      <c r="P90" s="1">
        <f>STDEV((($AE21/$AE25)*100),(($AH21/$AH25)*100),(($AK21/$AK25)*100))</f>
        <v>0</v>
      </c>
      <c r="Q90" s="1">
        <f>STDEV((($AE22/$AE25)*100),(($AH22/$AH25)*100),(($AK22/$AK25)*100))</f>
        <v>0</v>
      </c>
      <c r="R90" s="1">
        <f>STDEV((($AE23/$AE25)*100),(($AH23/$AH25)*100),(($AK23/$AK25)*100))</f>
        <v>0</v>
      </c>
      <c r="S90" s="1">
        <f>STDEV((($AE24/$AE25)*100),(($AH24/$AH25)*100),(($AK24/$AK25)*100))</f>
        <v>0</v>
      </c>
      <c r="T90" s="3"/>
      <c r="U90" s="3"/>
      <c r="V90" s="3"/>
    </row>
    <row r="91" spans="1:22">
      <c r="B91" s="1">
        <v>60</v>
      </c>
      <c r="C91" s="1">
        <f>STDEV(((AN8/AN25)*100),((AQ8/AQ25)*100),((AT8/AT25)*100))</f>
        <v>2.1022216897563628</v>
      </c>
      <c r="D91" s="1">
        <f>STDEV(((AN9/AN25)*100),((AQ9/AQ25)*100),((AT9/AT25)*100))</f>
        <v>2.1022216897563659</v>
      </c>
      <c r="E91" s="1">
        <f>STDEV(((AN10/AN25)*100),((AQ10/AQ25)*100),((AT10/AT25)*100))</f>
        <v>0</v>
      </c>
      <c r="F91" s="1">
        <f>STDEV(((AN11/AN25)*100),((AQ11/AQ25)*100),((AT11/AT25)*100))</f>
        <v>0</v>
      </c>
      <c r="G91" s="1">
        <f>STDEV((($AN12/$AN25)*100),(($AQ12/$AQ25)*100),(($AT12/$AT25)*100))</f>
        <v>0</v>
      </c>
      <c r="H91" s="1">
        <f>STDEV((($AN13/$AN25)*100),(($AQ13/$AQ25)*100),(($AT13/$AT25)*100))</f>
        <v>0</v>
      </c>
      <c r="I91" s="1">
        <f>STDEV((($AN14/$AN25)*100),(($AQ14/$AQ25)*100),(($AT14/$AT25)*100))</f>
        <v>0</v>
      </c>
      <c r="J91" s="1">
        <f>STDEV((($AN15/$AN25)*100),(($AQ15/$AQ25)*100),(($AT15/$AT25)*100))</f>
        <v>0</v>
      </c>
      <c r="K91" s="1">
        <f>STDEV((($AN16/$AN25)*100),(($AQ16/$AQ25)*100),(($AT16/$AT25)*100))</f>
        <v>0</v>
      </c>
      <c r="L91" s="1">
        <f>STDEV((($AN17/$AN25)*100),(($AQ17/$AQ25)*100),(($AT17/$AT25)*100))</f>
        <v>0</v>
      </c>
      <c r="M91" s="1">
        <f>STDEV((($AN18/$AN25)*100),(($AQ18/$AQ25)*100),(($AT18/$AT25)*100))</f>
        <v>0</v>
      </c>
      <c r="N91" s="1">
        <f>STDEV((($AN19/$AN25)*100),(($AQ19/$AQ25)*100),(($AT19/$AT25)*100))</f>
        <v>0</v>
      </c>
      <c r="O91" s="1">
        <f>STDEV((($AN20/$AN25)*100),(($AQ20/$AQ25)*100),(($AT20/$AT25)*100))</f>
        <v>0</v>
      </c>
      <c r="P91" s="1">
        <f>STDEV((($AN21/$AN25)*100),(($AQ21/$AQ25)*100),(($AT21/$AT25)*100))</f>
        <v>0</v>
      </c>
      <c r="Q91" s="1">
        <f>STDEV((($AN22/$AN25)*100),(($AQ22/$AQ25)*100),(($AT22/$AT25)*100))</f>
        <v>0</v>
      </c>
      <c r="R91" s="1">
        <f>STDEV((($AN23/$AN25)*100),(($AQ23/$AQ25)*100),(($AT23/$AT25)*100))</f>
        <v>0</v>
      </c>
      <c r="S91" s="1">
        <f>STDEV((($AN24/$AN25)*100),(($AQ24/$AQ25)*100),(($AT24/$AT25)*100))</f>
        <v>0</v>
      </c>
      <c r="T91" s="3"/>
      <c r="U91" s="3"/>
      <c r="V91" s="3"/>
    </row>
    <row r="92" spans="1:22">
      <c r="B92" s="1">
        <v>120</v>
      </c>
      <c r="C92" s="1">
        <f>STDEV(((AW8/AW25)*100),((AZ8/AZ25)*100),((BC8/BC25)*100))</f>
        <v>0</v>
      </c>
      <c r="D92" s="1">
        <f>STDEV(((AW9/AW25)*100),((AZ9/AZ25)*100),((BC9/BC25)*100))</f>
        <v>0</v>
      </c>
      <c r="E92" s="1">
        <f>STDEV(((AW10/AW25)*100),((AZ10/AZ25)*100),((BC10/BC25)*100))</f>
        <v>0</v>
      </c>
      <c r="F92" s="1">
        <f>STDEV(((AW11/AW25)*100),((AZ11/AZ25)*100),((BC11/BC25)*100))</f>
        <v>0</v>
      </c>
      <c r="G92" s="1">
        <f>STDEV((($AW12/$AW25)*100),(($AZ12/$AZ25)*100),(($BC12/$BC25)*100))</f>
        <v>0</v>
      </c>
      <c r="H92" s="1">
        <f>STDEV((($AW13/$AW25)*100),(($AZ13/$AZ25)*100),(($BC13/$BC25)*100))</f>
        <v>0</v>
      </c>
      <c r="I92" s="1">
        <f>STDEV((($AW14/$AW25)*100),(($AZ14/$AZ25)*100),(($BC14/$BC25)*100))</f>
        <v>0</v>
      </c>
      <c r="J92" s="1">
        <f>STDEV((($AW15/$AW25)*100),(($AZ15/$AZ25)*100),(($BC15/$BC25)*100))</f>
        <v>0</v>
      </c>
      <c r="K92" s="1">
        <f>STDEV((($AW16/$AW25)*100),(($AZ16/$AZ25)*100),(($BC16/$BC25)*100))</f>
        <v>0</v>
      </c>
      <c r="L92" s="1">
        <f>STDEV((($AW17/$AW25)*100),(($AZ17/$AZ25)*100),(($BC17/$BC25)*100))</f>
        <v>0</v>
      </c>
      <c r="M92" s="1">
        <f>STDEV((($AW18/$AW25)*100),(($AZ18/$AZ25)*100),(($BC18/$BC25)*100))</f>
        <v>0</v>
      </c>
      <c r="N92" s="1">
        <f>STDEV((($AW19/$AW25)*100),(($AZ19/$AZ25)*100),(($BC19/$BC25)*100))</f>
        <v>0</v>
      </c>
      <c r="O92" s="1">
        <f>STDEV((($AW20/$AW25)*100),(($AZ20/$AZ25)*100),(($BC20/$BC25)*100))</f>
        <v>0</v>
      </c>
      <c r="P92" s="1">
        <f>STDEV((($AW21/$AW25)*100),(($AZ21/$AZ25)*100),(($BC21/$BC25)*100))</f>
        <v>0</v>
      </c>
      <c r="Q92" s="1">
        <f>STDEV((($AW22/$AW25)*100),(($AZ22/$AZ25)*100),(($BC22/$BC25)*100))</f>
        <v>0</v>
      </c>
      <c r="R92" s="1">
        <f>STDEV((($AW23/$AW25)*100),(($AZ23/$AZ25)*100),(($BC23/$BC25)*100))</f>
        <v>0</v>
      </c>
      <c r="S92" s="1">
        <f>STDEV((($AW24/$AW25)*100),(($AZ24/$AZ25)*100),(($BC24/$BC25)*100))</f>
        <v>0</v>
      </c>
      <c r="T92" s="3"/>
      <c r="U92" s="3"/>
      <c r="V92" s="3"/>
    </row>
    <row r="93" spans="1:22"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spans="1:22">
      <c r="A94" s="1" t="s">
        <v>7</v>
      </c>
      <c r="B94" s="1" t="s">
        <v>6</v>
      </c>
      <c r="C94" s="3" t="s">
        <v>5</v>
      </c>
      <c r="D94" s="3" t="s">
        <v>4</v>
      </c>
      <c r="E94" s="3" t="s">
        <v>3</v>
      </c>
      <c r="F94" s="3" t="s">
        <v>2</v>
      </c>
    </row>
    <row r="95" spans="1:22">
      <c r="A95" s="1" t="s">
        <v>1</v>
      </c>
      <c r="B95" s="1">
        <f>(AVERAGE(M25,P25,S25)/AVERAGE(D25,G25,J25))</f>
        <v>1.9309184471278973</v>
      </c>
      <c r="C95" s="1">
        <f>(AVERAGE(V25,Y25,AB25)/AVERAGE(D25,G25,J25))</f>
        <v>1.5289915314459888</v>
      </c>
      <c r="D95" s="1">
        <f>(AVERAGE(AE25,AH25,AK25)/AVERAGE(D25,G25,J25))</f>
        <v>0.26235917332438424</v>
      </c>
      <c r="E95" s="1">
        <f>(AVERAGE(AN25,AQ25,AT25)/AVERAGE(D25,G25,J25))</f>
        <v>0.80541942029531055</v>
      </c>
      <c r="F95" s="2">
        <f>AVERAGE(AW25,AZ25,BC25)/AVERAGE(D25,G25,J25)</f>
        <v>0.40123933340596857</v>
      </c>
    </row>
    <row r="96" spans="1:22">
      <c r="A96" s="1" t="s">
        <v>0</v>
      </c>
      <c r="B96" s="1">
        <f>STDEV((M25/D25),(P25/G25),(S25/J25))</f>
        <v>1.7211799337043245</v>
      </c>
      <c r="C96" s="1">
        <f>STDEV((V25/D25),(Y25/G25),(AB25/J25))</f>
        <v>0.62169982644843091</v>
      </c>
      <c r="D96" s="1">
        <f>STDEV((AE25/D25),(AH25/G25),(AK25/J25))</f>
        <v>0.14574408072934711</v>
      </c>
      <c r="E96" s="1">
        <f>STDEV((AN25/D25),(AQ25/G25),(AT25/J25))</f>
        <v>1.409992685420475</v>
      </c>
      <c r="F96" s="1">
        <f>STDEV((AW25/D25),(AZ25/G25),(BC25/J25))</f>
        <v>0.62400650975610872</v>
      </c>
    </row>
  </sheetData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96"/>
  <sheetViews>
    <sheetView workbookViewId="0">
      <pane ySplit="5" topLeftCell="A6" activePane="bottomLeft" state="frozen"/>
      <selection pane="bottomLeft" activeCell="B2" sqref="B2:BC2"/>
    </sheetView>
  </sheetViews>
  <sheetFormatPr baseColWidth="10" defaultColWidth="9.33203125" defaultRowHeight="14" x14ac:dyDescent="0"/>
  <cols>
    <col min="1" max="1" width="13.5" style="1" customWidth="1"/>
    <col min="2" max="2" width="9" style="1" bestFit="1" customWidth="1"/>
    <col min="3" max="5" width="9.6640625" style="1" bestFit="1" customWidth="1"/>
    <col min="6" max="6" width="8.6640625" style="1" bestFit="1" customWidth="1"/>
    <col min="7" max="8" width="8.1640625" style="1" bestFit="1" customWidth="1"/>
    <col min="9" max="9" width="8.6640625" style="1" bestFit="1" customWidth="1"/>
    <col min="10" max="11" width="8.1640625" style="1" bestFit="1" customWidth="1"/>
    <col min="12" max="12" width="8.6640625" style="1" bestFit="1" customWidth="1"/>
    <col min="13" max="14" width="8.1640625" style="1" bestFit="1" customWidth="1"/>
    <col min="15" max="15" width="8.6640625" style="1" bestFit="1" customWidth="1"/>
    <col min="16" max="17" width="8.1640625" style="1" bestFit="1" customWidth="1"/>
    <col min="18" max="18" width="8.6640625" style="1" bestFit="1" customWidth="1"/>
    <col min="19" max="19" width="8.1640625" style="1" bestFit="1" customWidth="1"/>
    <col min="20" max="20" width="8.5" style="1" bestFit="1" customWidth="1"/>
    <col min="21" max="21" width="9.6640625" style="1" bestFit="1" customWidth="1"/>
    <col min="22" max="23" width="8.5" style="1" bestFit="1" customWidth="1"/>
    <col min="24" max="24" width="9.6640625" style="1" bestFit="1" customWidth="1"/>
    <col min="25" max="26" width="8.5" style="1" bestFit="1" customWidth="1"/>
    <col min="27" max="27" width="9.6640625" style="1" bestFit="1" customWidth="1"/>
    <col min="28" max="29" width="8.5" style="1" bestFit="1" customWidth="1"/>
    <col min="30" max="30" width="9.6640625" style="1" bestFit="1" customWidth="1"/>
    <col min="31" max="32" width="8.5" style="1" bestFit="1" customWidth="1"/>
    <col min="33" max="33" width="9.6640625" style="1" bestFit="1" customWidth="1"/>
    <col min="34" max="35" width="8.5" style="1" bestFit="1" customWidth="1"/>
    <col min="36" max="36" width="9.6640625" style="1" bestFit="1" customWidth="1"/>
    <col min="37" max="38" width="8.5" style="1" bestFit="1" customWidth="1"/>
    <col min="39" max="39" width="9.6640625" style="1" bestFit="1" customWidth="1"/>
    <col min="40" max="41" width="8.5" style="1" bestFit="1" customWidth="1"/>
    <col min="42" max="42" width="9.6640625" style="1" bestFit="1" customWidth="1"/>
    <col min="43" max="44" width="8.5" style="1" bestFit="1" customWidth="1"/>
    <col min="45" max="45" width="9.6640625" style="1" bestFit="1" customWidth="1"/>
    <col min="46" max="46" width="8.5" style="1" bestFit="1" customWidth="1"/>
    <col min="47" max="47" width="9.33203125" style="1" bestFit="1" customWidth="1"/>
    <col min="48" max="48" width="10.5" style="1" bestFit="1" customWidth="1"/>
    <col min="49" max="49" width="9.5" style="1" bestFit="1" customWidth="1"/>
    <col min="50" max="50" width="9.33203125" style="1" bestFit="1" customWidth="1"/>
    <col min="51" max="51" width="10.5" style="1" bestFit="1" customWidth="1"/>
    <col min="52" max="52" width="9.5" style="1" bestFit="1" customWidth="1"/>
    <col min="53" max="53" width="9.33203125" style="1" bestFit="1" customWidth="1"/>
    <col min="54" max="54" width="10.5" style="1" bestFit="1" customWidth="1"/>
    <col min="55" max="55" width="9.5" style="1" bestFit="1" customWidth="1"/>
    <col min="56" max="16384" width="9.33203125" style="1"/>
  </cols>
  <sheetData>
    <row r="1" spans="1:66">
      <c r="A1" s="23" t="s">
        <v>91</v>
      </c>
      <c r="B1" s="9" t="s">
        <v>90</v>
      </c>
      <c r="C1" s="9" t="s">
        <v>89</v>
      </c>
      <c r="D1" s="23" t="s">
        <v>88</v>
      </c>
      <c r="E1" s="9" t="s">
        <v>87</v>
      </c>
      <c r="F1" s="9" t="s">
        <v>86</v>
      </c>
      <c r="G1" s="23" t="s">
        <v>85</v>
      </c>
      <c r="H1" s="9" t="s">
        <v>84</v>
      </c>
      <c r="I1" s="9" t="s">
        <v>83</v>
      </c>
      <c r="J1" s="23" t="s">
        <v>82</v>
      </c>
      <c r="K1" s="9" t="s">
        <v>81</v>
      </c>
      <c r="L1" s="9" t="s">
        <v>80</v>
      </c>
      <c r="M1" s="23" t="s">
        <v>79</v>
      </c>
      <c r="N1" s="9" t="s">
        <v>78</v>
      </c>
      <c r="O1" s="9" t="s">
        <v>77</v>
      </c>
      <c r="P1" s="23" t="s">
        <v>76</v>
      </c>
      <c r="Q1" s="9" t="s">
        <v>75</v>
      </c>
      <c r="R1" s="9" t="s">
        <v>74</v>
      </c>
      <c r="S1" s="23" t="s">
        <v>73</v>
      </c>
      <c r="T1" s="9" t="s">
        <v>72</v>
      </c>
      <c r="U1" s="9" t="s">
        <v>71</v>
      </c>
      <c r="V1" s="23" t="s">
        <v>70</v>
      </c>
      <c r="W1" s="9" t="s">
        <v>69</v>
      </c>
      <c r="X1" s="9" t="s">
        <v>68</v>
      </c>
      <c r="Y1" s="23" t="s">
        <v>67</v>
      </c>
      <c r="Z1" s="9" t="s">
        <v>66</v>
      </c>
      <c r="AA1" s="9" t="s">
        <v>65</v>
      </c>
      <c r="AB1" s="23" t="s">
        <v>64</v>
      </c>
      <c r="AC1" s="9" t="s">
        <v>63</v>
      </c>
      <c r="AD1" s="9" t="s">
        <v>62</v>
      </c>
      <c r="AE1" s="23" t="s">
        <v>61</v>
      </c>
      <c r="AF1" s="9" t="s">
        <v>60</v>
      </c>
      <c r="AG1" s="9" t="s">
        <v>59</v>
      </c>
      <c r="AH1" s="23" t="s">
        <v>58</v>
      </c>
      <c r="AI1" s="9" t="s">
        <v>57</v>
      </c>
      <c r="AJ1" s="9" t="s">
        <v>56</v>
      </c>
      <c r="AK1" s="23" t="s">
        <v>55</v>
      </c>
      <c r="AL1" s="9" t="s">
        <v>54</v>
      </c>
      <c r="AM1" s="9" t="s">
        <v>53</v>
      </c>
      <c r="AN1" s="23" t="s">
        <v>52</v>
      </c>
      <c r="AO1" s="9" t="s">
        <v>51</v>
      </c>
      <c r="AP1" s="9" t="s">
        <v>50</v>
      </c>
      <c r="AQ1" s="23" t="s">
        <v>49</v>
      </c>
      <c r="AR1" s="9" t="s">
        <v>48</v>
      </c>
      <c r="AS1" s="9" t="s">
        <v>47</v>
      </c>
      <c r="AT1" s="23" t="s">
        <v>46</v>
      </c>
      <c r="AU1" s="9" t="s">
        <v>45</v>
      </c>
      <c r="AV1" s="9" t="s">
        <v>44</v>
      </c>
      <c r="AW1" s="23" t="s">
        <v>43</v>
      </c>
      <c r="AX1" s="9" t="s">
        <v>42</v>
      </c>
      <c r="AY1" s="9" t="s">
        <v>41</v>
      </c>
      <c r="AZ1" s="23" t="s">
        <v>40</v>
      </c>
      <c r="BA1" s="9" t="s">
        <v>39</v>
      </c>
      <c r="BB1" s="9" t="s">
        <v>38</v>
      </c>
      <c r="BC1" s="23" t="s">
        <v>37</v>
      </c>
    </row>
    <row r="2" spans="1:66">
      <c r="A2" s="23" t="s">
        <v>36</v>
      </c>
      <c r="B2" s="9" t="s">
        <v>94</v>
      </c>
      <c r="C2" s="9" t="s">
        <v>94</v>
      </c>
      <c r="D2" s="9" t="s">
        <v>94</v>
      </c>
      <c r="E2" s="9" t="s">
        <v>94</v>
      </c>
      <c r="F2" s="9" t="s">
        <v>94</v>
      </c>
      <c r="G2" s="9" t="s">
        <v>94</v>
      </c>
      <c r="H2" s="9" t="s">
        <v>94</v>
      </c>
      <c r="I2" s="9" t="s">
        <v>94</v>
      </c>
      <c r="J2" s="9" t="s">
        <v>94</v>
      </c>
      <c r="K2" s="9" t="s">
        <v>94</v>
      </c>
      <c r="L2" s="9" t="s">
        <v>94</v>
      </c>
      <c r="M2" s="9" t="s">
        <v>94</v>
      </c>
      <c r="N2" s="9" t="s">
        <v>94</v>
      </c>
      <c r="O2" s="9" t="s">
        <v>94</v>
      </c>
      <c r="P2" s="9" t="s">
        <v>94</v>
      </c>
      <c r="Q2" s="9" t="s">
        <v>94</v>
      </c>
      <c r="R2" s="9" t="s">
        <v>94</v>
      </c>
      <c r="S2" s="9" t="s">
        <v>94</v>
      </c>
      <c r="T2" s="9" t="s">
        <v>94</v>
      </c>
      <c r="U2" s="9" t="s">
        <v>94</v>
      </c>
      <c r="V2" s="9" t="s">
        <v>94</v>
      </c>
      <c r="W2" s="9" t="s">
        <v>94</v>
      </c>
      <c r="X2" s="9" t="s">
        <v>94</v>
      </c>
      <c r="Y2" s="9" t="s">
        <v>94</v>
      </c>
      <c r="Z2" s="9" t="s">
        <v>94</v>
      </c>
      <c r="AA2" s="9" t="s">
        <v>94</v>
      </c>
      <c r="AB2" s="9" t="s">
        <v>94</v>
      </c>
      <c r="AC2" s="9" t="s">
        <v>94</v>
      </c>
      <c r="AD2" s="9" t="s">
        <v>94</v>
      </c>
      <c r="AE2" s="9" t="s">
        <v>94</v>
      </c>
      <c r="AF2" s="9" t="s">
        <v>94</v>
      </c>
      <c r="AG2" s="9" t="s">
        <v>94</v>
      </c>
      <c r="AH2" s="9" t="s">
        <v>94</v>
      </c>
      <c r="AI2" s="9" t="s">
        <v>94</v>
      </c>
      <c r="AJ2" s="9" t="s">
        <v>94</v>
      </c>
      <c r="AK2" s="9" t="s">
        <v>94</v>
      </c>
      <c r="AL2" s="9" t="s">
        <v>94</v>
      </c>
      <c r="AM2" s="9" t="s">
        <v>94</v>
      </c>
      <c r="AN2" s="9" t="s">
        <v>94</v>
      </c>
      <c r="AO2" s="9" t="s">
        <v>94</v>
      </c>
      <c r="AP2" s="9" t="s">
        <v>94</v>
      </c>
      <c r="AQ2" s="9" t="s">
        <v>94</v>
      </c>
      <c r="AR2" s="9" t="s">
        <v>94</v>
      </c>
      <c r="AS2" s="9" t="s">
        <v>94</v>
      </c>
      <c r="AT2" s="9" t="s">
        <v>94</v>
      </c>
      <c r="AU2" s="9" t="s">
        <v>94</v>
      </c>
      <c r="AV2" s="9" t="s">
        <v>94</v>
      </c>
      <c r="AW2" s="9" t="s">
        <v>94</v>
      </c>
      <c r="AX2" s="9" t="s">
        <v>94</v>
      </c>
      <c r="AY2" s="9" t="s">
        <v>94</v>
      </c>
      <c r="AZ2" s="9" t="s">
        <v>94</v>
      </c>
      <c r="BA2" s="9" t="s">
        <v>94</v>
      </c>
      <c r="BB2" s="9" t="s">
        <v>94</v>
      </c>
      <c r="BC2" s="9" t="s">
        <v>94</v>
      </c>
    </row>
    <row r="3" spans="1:66">
      <c r="A3" s="23" t="s">
        <v>34</v>
      </c>
      <c r="B3" s="9">
        <v>1</v>
      </c>
      <c r="C3" s="9">
        <v>1</v>
      </c>
      <c r="D3" s="23">
        <v>1</v>
      </c>
      <c r="E3" s="9">
        <v>2</v>
      </c>
      <c r="F3" s="9">
        <v>2</v>
      </c>
      <c r="G3" s="23">
        <v>2</v>
      </c>
      <c r="H3" s="9">
        <v>3</v>
      </c>
      <c r="I3" s="9">
        <v>3</v>
      </c>
      <c r="J3" s="23">
        <v>3</v>
      </c>
      <c r="K3" s="9">
        <v>1</v>
      </c>
      <c r="L3" s="9">
        <v>1</v>
      </c>
      <c r="M3" s="23">
        <v>1</v>
      </c>
      <c r="N3" s="9">
        <v>2</v>
      </c>
      <c r="O3" s="9">
        <v>2</v>
      </c>
      <c r="P3" s="23">
        <v>2</v>
      </c>
      <c r="Q3" s="9">
        <v>3</v>
      </c>
      <c r="R3" s="9">
        <v>3</v>
      </c>
      <c r="S3" s="23">
        <v>3</v>
      </c>
      <c r="T3" s="9">
        <v>1</v>
      </c>
      <c r="U3" s="9">
        <v>1</v>
      </c>
      <c r="V3" s="23">
        <v>1</v>
      </c>
      <c r="W3" s="9">
        <v>2</v>
      </c>
      <c r="X3" s="9">
        <v>2</v>
      </c>
      <c r="Y3" s="23">
        <v>2</v>
      </c>
      <c r="Z3" s="9">
        <v>3</v>
      </c>
      <c r="AA3" s="9">
        <v>3</v>
      </c>
      <c r="AB3" s="23">
        <v>3</v>
      </c>
      <c r="AC3" s="9">
        <v>1</v>
      </c>
      <c r="AD3" s="9">
        <v>1</v>
      </c>
      <c r="AE3" s="23">
        <v>1</v>
      </c>
      <c r="AF3" s="9">
        <v>2</v>
      </c>
      <c r="AG3" s="9">
        <v>2</v>
      </c>
      <c r="AH3" s="23">
        <v>2</v>
      </c>
      <c r="AI3" s="9">
        <v>3</v>
      </c>
      <c r="AJ3" s="9">
        <v>3</v>
      </c>
      <c r="AK3" s="23">
        <v>3</v>
      </c>
      <c r="AL3" s="9">
        <v>1</v>
      </c>
      <c r="AM3" s="9">
        <v>1</v>
      </c>
      <c r="AN3" s="23">
        <v>1</v>
      </c>
      <c r="AO3" s="9">
        <v>2</v>
      </c>
      <c r="AP3" s="9">
        <v>2</v>
      </c>
      <c r="AQ3" s="23">
        <v>2</v>
      </c>
      <c r="AR3" s="9">
        <v>3</v>
      </c>
      <c r="AS3" s="9">
        <v>3</v>
      </c>
      <c r="AT3" s="23">
        <v>3</v>
      </c>
      <c r="AU3" s="9">
        <v>1</v>
      </c>
      <c r="AV3" s="9">
        <v>1</v>
      </c>
      <c r="AW3" s="23">
        <v>1</v>
      </c>
      <c r="AX3" s="9">
        <v>2</v>
      </c>
      <c r="AY3" s="9">
        <v>2</v>
      </c>
      <c r="AZ3" s="23">
        <v>2</v>
      </c>
      <c r="BA3" s="9">
        <v>3</v>
      </c>
      <c r="BB3" s="9">
        <v>3</v>
      </c>
      <c r="BC3" s="23">
        <v>3</v>
      </c>
    </row>
    <row r="4" spans="1:66">
      <c r="A4" s="23" t="s">
        <v>25</v>
      </c>
      <c r="B4" s="9">
        <v>0</v>
      </c>
      <c r="C4" s="9">
        <v>0</v>
      </c>
      <c r="D4" s="23">
        <v>0</v>
      </c>
      <c r="E4" s="9">
        <v>0</v>
      </c>
      <c r="F4" s="9">
        <v>0</v>
      </c>
      <c r="G4" s="23">
        <v>0</v>
      </c>
      <c r="H4" s="9">
        <v>0</v>
      </c>
      <c r="I4" s="9">
        <v>0</v>
      </c>
      <c r="J4" s="23">
        <v>0</v>
      </c>
      <c r="K4" s="9">
        <v>5</v>
      </c>
      <c r="L4" s="9">
        <v>5</v>
      </c>
      <c r="M4" s="23">
        <v>5</v>
      </c>
      <c r="N4" s="9">
        <v>5</v>
      </c>
      <c r="O4" s="9">
        <v>5</v>
      </c>
      <c r="P4" s="23">
        <v>5</v>
      </c>
      <c r="Q4" s="9">
        <v>5</v>
      </c>
      <c r="R4" s="9">
        <v>5</v>
      </c>
      <c r="S4" s="23">
        <v>5</v>
      </c>
      <c r="T4" s="9">
        <v>15</v>
      </c>
      <c r="U4" s="9">
        <v>15</v>
      </c>
      <c r="V4" s="23">
        <v>15</v>
      </c>
      <c r="W4" s="9">
        <v>15</v>
      </c>
      <c r="X4" s="9">
        <v>15</v>
      </c>
      <c r="Y4" s="23">
        <v>15</v>
      </c>
      <c r="Z4" s="9">
        <v>15</v>
      </c>
      <c r="AA4" s="9">
        <v>15</v>
      </c>
      <c r="AB4" s="23">
        <v>15</v>
      </c>
      <c r="AC4" s="9">
        <v>30</v>
      </c>
      <c r="AD4" s="9">
        <v>30</v>
      </c>
      <c r="AE4" s="23">
        <v>30</v>
      </c>
      <c r="AF4" s="9">
        <v>30</v>
      </c>
      <c r="AG4" s="9">
        <v>30</v>
      </c>
      <c r="AH4" s="23">
        <v>30</v>
      </c>
      <c r="AI4" s="9">
        <v>30</v>
      </c>
      <c r="AJ4" s="9">
        <v>30</v>
      </c>
      <c r="AK4" s="23">
        <v>30</v>
      </c>
      <c r="AL4" s="9">
        <v>60</v>
      </c>
      <c r="AM4" s="9">
        <v>60</v>
      </c>
      <c r="AN4" s="23">
        <v>60</v>
      </c>
      <c r="AO4" s="9">
        <v>60</v>
      </c>
      <c r="AP4" s="9">
        <v>60</v>
      </c>
      <c r="AQ4" s="23">
        <v>60</v>
      </c>
      <c r="AR4" s="9">
        <v>60</v>
      </c>
      <c r="AS4" s="9">
        <v>60</v>
      </c>
      <c r="AT4" s="23">
        <v>60</v>
      </c>
      <c r="AU4" s="9">
        <v>120</v>
      </c>
      <c r="AV4" s="9">
        <v>120</v>
      </c>
      <c r="AW4" s="23">
        <v>120</v>
      </c>
      <c r="AX4" s="9">
        <v>120</v>
      </c>
      <c r="AY4" s="9">
        <v>120</v>
      </c>
      <c r="AZ4" s="23">
        <v>120</v>
      </c>
      <c r="BA4" s="9">
        <v>120</v>
      </c>
      <c r="BB4" s="9">
        <v>120</v>
      </c>
      <c r="BC4" s="23">
        <v>120</v>
      </c>
    </row>
    <row r="5" spans="1:66">
      <c r="A5" s="20" t="s">
        <v>33</v>
      </c>
      <c r="B5" s="22" t="s">
        <v>31</v>
      </c>
      <c r="C5" s="21" t="s">
        <v>29</v>
      </c>
      <c r="D5" s="20" t="s">
        <v>28</v>
      </c>
      <c r="E5" s="21" t="s">
        <v>31</v>
      </c>
      <c r="F5" s="21" t="s">
        <v>29</v>
      </c>
      <c r="G5" s="20" t="s">
        <v>28</v>
      </c>
      <c r="H5" s="21" t="s">
        <v>31</v>
      </c>
      <c r="I5" s="21" t="s">
        <v>29</v>
      </c>
      <c r="J5" s="20" t="s">
        <v>28</v>
      </c>
      <c r="K5" s="21" t="s">
        <v>31</v>
      </c>
      <c r="L5" s="21" t="s">
        <v>29</v>
      </c>
      <c r="M5" s="20" t="s">
        <v>28</v>
      </c>
      <c r="N5" s="21" t="s">
        <v>31</v>
      </c>
      <c r="O5" s="21" t="s">
        <v>29</v>
      </c>
      <c r="P5" s="20" t="s">
        <v>28</v>
      </c>
      <c r="Q5" s="21" t="s">
        <v>31</v>
      </c>
      <c r="R5" s="21" t="s">
        <v>29</v>
      </c>
      <c r="S5" s="20" t="s">
        <v>28</v>
      </c>
      <c r="T5" s="21" t="s">
        <v>31</v>
      </c>
      <c r="U5" s="21" t="s">
        <v>29</v>
      </c>
      <c r="V5" s="20" t="s">
        <v>28</v>
      </c>
      <c r="W5" s="21" t="s">
        <v>31</v>
      </c>
      <c r="X5" s="21" t="s">
        <v>29</v>
      </c>
      <c r="Y5" s="20" t="s">
        <v>28</v>
      </c>
      <c r="Z5" s="21" t="s">
        <v>31</v>
      </c>
      <c r="AA5" s="21" t="s">
        <v>29</v>
      </c>
      <c r="AB5" s="20" t="s">
        <v>28</v>
      </c>
      <c r="AC5" s="21" t="s">
        <v>31</v>
      </c>
      <c r="AD5" s="21" t="s">
        <v>29</v>
      </c>
      <c r="AE5" s="20" t="s">
        <v>28</v>
      </c>
      <c r="AF5" s="21" t="s">
        <v>31</v>
      </c>
      <c r="AG5" s="21" t="s">
        <v>29</v>
      </c>
      <c r="AH5" s="20" t="s">
        <v>28</v>
      </c>
      <c r="AI5" s="21" t="s">
        <v>31</v>
      </c>
      <c r="AJ5" s="21" t="s">
        <v>29</v>
      </c>
      <c r="AK5" s="20" t="s">
        <v>28</v>
      </c>
      <c r="AL5" s="21" t="s">
        <v>31</v>
      </c>
      <c r="AM5" s="21" t="s">
        <v>29</v>
      </c>
      <c r="AN5" s="20" t="s">
        <v>28</v>
      </c>
      <c r="AO5" s="21" t="s">
        <v>31</v>
      </c>
      <c r="AP5" s="21" t="s">
        <v>29</v>
      </c>
      <c r="AQ5" s="20" t="s">
        <v>28</v>
      </c>
      <c r="AR5" s="21" t="s">
        <v>31</v>
      </c>
      <c r="AS5" s="21" t="s">
        <v>29</v>
      </c>
      <c r="AT5" s="20" t="s">
        <v>28</v>
      </c>
      <c r="AU5" s="21" t="s">
        <v>31</v>
      </c>
      <c r="AV5" s="21" t="s">
        <v>29</v>
      </c>
      <c r="AW5" s="20" t="s">
        <v>28</v>
      </c>
      <c r="AX5" s="21" t="s">
        <v>31</v>
      </c>
      <c r="AY5" s="21" t="s">
        <v>29</v>
      </c>
      <c r="AZ5" s="20" t="s">
        <v>28</v>
      </c>
      <c r="BA5" s="21" t="s">
        <v>31</v>
      </c>
      <c r="BB5" s="21" t="s">
        <v>29</v>
      </c>
      <c r="BC5" s="20" t="s">
        <v>28</v>
      </c>
    </row>
    <row r="6" spans="1:66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spans="1:66" s="18" customFormat="1">
      <c r="AF7" s="19"/>
      <c r="AG7" s="2"/>
    </row>
    <row r="8" spans="1:66" s="8" customFormat="1">
      <c r="A8" s="13" t="s">
        <v>24</v>
      </c>
      <c r="B8">
        <v>129625.3</v>
      </c>
      <c r="C8">
        <v>229291.7</v>
      </c>
      <c r="D8">
        <v>106539.2</v>
      </c>
      <c r="E8">
        <v>112756</v>
      </c>
      <c r="F8">
        <v>201229.9</v>
      </c>
      <c r="G8">
        <v>149725.6</v>
      </c>
      <c r="H8">
        <v>73311.520000000004</v>
      </c>
      <c r="I8">
        <v>205612.9</v>
      </c>
      <c r="J8">
        <v>82019.77</v>
      </c>
      <c r="K8">
        <v>131547.1</v>
      </c>
      <c r="L8">
        <v>183533.5</v>
      </c>
      <c r="M8">
        <v>116850.1</v>
      </c>
      <c r="N8">
        <v>125367.7</v>
      </c>
      <c r="O8">
        <v>208763.6</v>
      </c>
      <c r="P8">
        <v>145277.20000000001</v>
      </c>
      <c r="Q8">
        <v>261572.6</v>
      </c>
      <c r="R8">
        <v>165746</v>
      </c>
      <c r="S8">
        <v>185772</v>
      </c>
      <c r="T8">
        <v>87961.81</v>
      </c>
      <c r="U8">
        <v>120388.8</v>
      </c>
      <c r="V8">
        <v>257399.1</v>
      </c>
      <c r="W8">
        <v>107251.5</v>
      </c>
      <c r="X8">
        <v>127241.7</v>
      </c>
      <c r="Y8">
        <v>217193.4</v>
      </c>
      <c r="Z8">
        <v>117198.7</v>
      </c>
      <c r="AA8">
        <v>132818.5</v>
      </c>
      <c r="AB8">
        <v>94772.44</v>
      </c>
      <c r="AC8">
        <v>149392.9</v>
      </c>
      <c r="AD8">
        <v>228329.1</v>
      </c>
      <c r="AE8">
        <v>141520.4</v>
      </c>
      <c r="AF8">
        <v>112761.7</v>
      </c>
      <c r="AG8">
        <v>210841.8</v>
      </c>
      <c r="AH8">
        <v>106160.2</v>
      </c>
      <c r="AI8">
        <v>203317.7</v>
      </c>
      <c r="AJ8">
        <v>216595.3</v>
      </c>
      <c r="AK8">
        <v>123680.8</v>
      </c>
      <c r="AL8">
        <v>111247.6</v>
      </c>
      <c r="AM8">
        <v>197501.8</v>
      </c>
      <c r="AN8">
        <v>104915.4</v>
      </c>
      <c r="AO8">
        <v>134310.5</v>
      </c>
      <c r="AP8">
        <v>229950.4</v>
      </c>
      <c r="AQ8">
        <v>138963.4</v>
      </c>
      <c r="AR8">
        <v>145816.79999999999</v>
      </c>
      <c r="AS8">
        <v>237865.4</v>
      </c>
      <c r="AT8">
        <v>161206.29999999999</v>
      </c>
      <c r="AU8">
        <v>132392.9</v>
      </c>
      <c r="AV8">
        <v>181236.9</v>
      </c>
      <c r="AW8">
        <v>84669.45</v>
      </c>
      <c r="AX8">
        <v>102982.7</v>
      </c>
      <c r="AY8">
        <v>166789.9</v>
      </c>
      <c r="AZ8">
        <v>82551.539999999994</v>
      </c>
      <c r="BA8">
        <v>127907.2</v>
      </c>
      <c r="BB8">
        <v>208562.2</v>
      </c>
      <c r="BC8">
        <v>100322.7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</row>
    <row r="9" spans="1:66" s="8" customFormat="1">
      <c r="A9" s="16" t="s">
        <v>23</v>
      </c>
      <c r="B9">
        <v>5009.643</v>
      </c>
      <c r="C9">
        <v>14376</v>
      </c>
      <c r="D9">
        <v>5581.375</v>
      </c>
      <c r="E9">
        <v>4195.9620000000004</v>
      </c>
      <c r="F9">
        <v>11556.93</v>
      </c>
      <c r="G9">
        <v>9130.7260000000006</v>
      </c>
      <c r="H9">
        <v>2776.9140000000002</v>
      </c>
      <c r="I9">
        <v>11492.1</v>
      </c>
      <c r="J9">
        <v>2114.9850000000001</v>
      </c>
      <c r="K9">
        <v>7303.1310000000003</v>
      </c>
      <c r="L9">
        <v>11311.95</v>
      </c>
      <c r="M9">
        <v>3833.5129999999999</v>
      </c>
      <c r="N9">
        <v>3789.1239999999998</v>
      </c>
      <c r="O9">
        <v>14842.08</v>
      </c>
      <c r="P9">
        <v>5418.2830000000004</v>
      </c>
      <c r="Q9">
        <v>18908.95</v>
      </c>
      <c r="R9">
        <v>10247.9</v>
      </c>
      <c r="S9">
        <v>7753.2759999999998</v>
      </c>
      <c r="T9">
        <v>4598.5789999999997</v>
      </c>
      <c r="U9">
        <v>5806.91</v>
      </c>
      <c r="V9">
        <v>17085.84</v>
      </c>
      <c r="W9">
        <v>3553.0610000000001</v>
      </c>
      <c r="X9">
        <v>5080.8100000000004</v>
      </c>
      <c r="Y9">
        <v>11226.94</v>
      </c>
      <c r="Z9">
        <v>2706.355</v>
      </c>
      <c r="AA9">
        <v>5865.01</v>
      </c>
      <c r="AB9">
        <v>3633.0160000000001</v>
      </c>
      <c r="AC9">
        <v>9983.1360000000004</v>
      </c>
      <c r="AD9">
        <v>16365.96</v>
      </c>
      <c r="AE9">
        <v>9386.0910000000003</v>
      </c>
      <c r="AF9">
        <v>7305.4679999999998</v>
      </c>
      <c r="AG9">
        <v>13052.4</v>
      </c>
      <c r="AH9">
        <v>3557.4389999999999</v>
      </c>
      <c r="AI9">
        <v>13516.48</v>
      </c>
      <c r="AJ9">
        <v>12645.18</v>
      </c>
      <c r="AK9">
        <v>5792.1930000000002</v>
      </c>
      <c r="AL9">
        <v>4250.4920000000002</v>
      </c>
      <c r="AM9">
        <v>13744.44</v>
      </c>
      <c r="AN9">
        <v>3061.9780000000001</v>
      </c>
      <c r="AO9">
        <v>3163.8919999999998</v>
      </c>
      <c r="AP9">
        <v>11680.32</v>
      </c>
      <c r="AQ9">
        <v>7165.68</v>
      </c>
      <c r="AR9">
        <v>8300.1790000000001</v>
      </c>
      <c r="AS9">
        <v>16994.400000000001</v>
      </c>
      <c r="AT9">
        <v>6901.942</v>
      </c>
      <c r="AU9">
        <v>5559.5630000000001</v>
      </c>
      <c r="AV9">
        <v>9433.9590000000007</v>
      </c>
      <c r="AW9">
        <v>2451.4630000000002</v>
      </c>
      <c r="AX9">
        <v>2707.3780000000002</v>
      </c>
      <c r="AY9">
        <v>7015.5770000000002</v>
      </c>
      <c r="AZ9">
        <v>3210.84</v>
      </c>
      <c r="BA9">
        <v>5054.4489999999996</v>
      </c>
      <c r="BB9">
        <v>18218.88</v>
      </c>
      <c r="BC9">
        <v>3128.5239999999999</v>
      </c>
      <c r="BD9">
        <v>508.72</v>
      </c>
      <c r="BE9">
        <v>0</v>
      </c>
      <c r="BF9">
        <v>1237.338</v>
      </c>
      <c r="BG9">
        <v>644.61339999999996</v>
      </c>
      <c r="BH9">
        <v>0</v>
      </c>
      <c r="BI9">
        <v>0</v>
      </c>
      <c r="BJ9">
        <v>0</v>
      </c>
      <c r="BK9">
        <v>0</v>
      </c>
      <c r="BL9">
        <v>0</v>
      </c>
    </row>
    <row r="10" spans="1:66" s="8" customFormat="1">
      <c r="A10" s="16" t="s">
        <v>22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</row>
    <row r="11" spans="1:66" s="8" customFormat="1">
      <c r="A11" s="16" t="s">
        <v>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</row>
    <row r="12" spans="1:66" s="8" customFormat="1">
      <c r="A12" s="16" t="s">
        <v>20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6" s="10" customFormat="1">
      <c r="A13" s="13" t="s">
        <v>19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/>
      <c r="BK13"/>
      <c r="BL13"/>
      <c r="BM13"/>
      <c r="BN13"/>
    </row>
    <row r="14" spans="1:66">
      <c r="A14" s="13" t="s">
        <v>18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/>
      <c r="BK14"/>
      <c r="BL14"/>
      <c r="BM14"/>
      <c r="BN14"/>
    </row>
    <row r="15" spans="1:66">
      <c r="A15" s="13" t="s">
        <v>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/>
      <c r="BK15"/>
      <c r="BL15"/>
      <c r="BM15"/>
      <c r="BN15"/>
    </row>
    <row r="16" spans="1:66">
      <c r="A16" s="13" t="s">
        <v>16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/>
      <c r="BE16"/>
      <c r="BF16"/>
      <c r="BG16"/>
      <c r="BH16"/>
      <c r="BI16"/>
    </row>
    <row r="17" spans="1:61">
      <c r="A17" s="13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 s="13" t="s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/>
      <c r="BE18"/>
      <c r="BF18"/>
      <c r="BG18"/>
      <c r="BH18"/>
      <c r="BI18"/>
    </row>
    <row r="19" spans="1:61">
      <c r="A19" s="13" t="s">
        <v>13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/>
      <c r="BE19"/>
      <c r="BF19"/>
      <c r="BG19"/>
      <c r="BH19"/>
      <c r="BI19"/>
    </row>
    <row r="20" spans="1:61">
      <c r="A20" s="13" t="s">
        <v>12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/>
      <c r="BE20"/>
      <c r="BF20"/>
      <c r="BG20"/>
      <c r="BH20"/>
      <c r="BI20"/>
    </row>
    <row r="21" spans="1:61">
      <c r="A21" s="13" t="s">
        <v>11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/>
      <c r="BE21"/>
      <c r="BF21"/>
      <c r="BG21"/>
      <c r="BH21"/>
      <c r="BI21"/>
    </row>
    <row r="22" spans="1:61">
      <c r="A22" s="13" t="s">
        <v>10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/>
      <c r="BE22"/>
      <c r="BF22"/>
      <c r="BG22"/>
      <c r="BH22"/>
      <c r="BI22"/>
    </row>
    <row r="23" spans="1:61">
      <c r="A23" s="13" t="s">
        <v>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/>
      <c r="BE23"/>
      <c r="BF23"/>
      <c r="BG23"/>
      <c r="BH23"/>
      <c r="BI23"/>
    </row>
    <row r="24" spans="1:61">
      <c r="A24" s="13" t="s">
        <v>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/>
      <c r="BE24"/>
      <c r="BF24"/>
      <c r="BG24"/>
      <c r="BH24"/>
      <c r="BI24"/>
    </row>
    <row r="25" spans="1:61">
      <c r="A25" s="15" t="s">
        <v>32</v>
      </c>
      <c r="B25" s="14">
        <f t="shared" ref="B25:AG25" si="0">SUM(B8:B24)</f>
        <v>134634.943</v>
      </c>
      <c r="C25" s="14">
        <f t="shared" si="0"/>
        <v>243667.7</v>
      </c>
      <c r="D25" s="14">
        <f t="shared" si="0"/>
        <v>112120.575</v>
      </c>
      <c r="E25" s="14">
        <f t="shared" si="0"/>
        <v>116951.962</v>
      </c>
      <c r="F25" s="14">
        <f t="shared" si="0"/>
        <v>212786.83</v>
      </c>
      <c r="G25" s="14">
        <f t="shared" si="0"/>
        <v>158856.326</v>
      </c>
      <c r="H25" s="14">
        <f t="shared" si="0"/>
        <v>76088.434000000008</v>
      </c>
      <c r="I25" s="14">
        <f t="shared" si="0"/>
        <v>217105</v>
      </c>
      <c r="J25" s="14">
        <f t="shared" si="0"/>
        <v>84134.755000000005</v>
      </c>
      <c r="K25" s="14">
        <f t="shared" si="0"/>
        <v>138850.231</v>
      </c>
      <c r="L25" s="14">
        <f t="shared" si="0"/>
        <v>194845.45</v>
      </c>
      <c r="M25" s="14">
        <f t="shared" si="0"/>
        <v>120683.61300000001</v>
      </c>
      <c r="N25" s="14">
        <f t="shared" si="0"/>
        <v>129156.82399999999</v>
      </c>
      <c r="O25" s="14">
        <f t="shared" si="0"/>
        <v>223605.68</v>
      </c>
      <c r="P25" s="14">
        <f t="shared" si="0"/>
        <v>150695.48300000001</v>
      </c>
      <c r="Q25" s="14">
        <f t="shared" si="0"/>
        <v>280481.55</v>
      </c>
      <c r="R25" s="14">
        <f t="shared" si="0"/>
        <v>175993.9</v>
      </c>
      <c r="S25" s="14">
        <f t="shared" si="0"/>
        <v>193525.27600000001</v>
      </c>
      <c r="T25" s="14">
        <f t="shared" si="0"/>
        <v>92560.388999999996</v>
      </c>
      <c r="U25" s="14">
        <f t="shared" si="0"/>
        <v>126195.71</v>
      </c>
      <c r="V25" s="14">
        <f t="shared" si="0"/>
        <v>274484.94</v>
      </c>
      <c r="W25" s="14">
        <f t="shared" si="0"/>
        <v>110804.561</v>
      </c>
      <c r="X25" s="14">
        <f t="shared" si="0"/>
        <v>132322.51</v>
      </c>
      <c r="Y25" s="14">
        <f t="shared" si="0"/>
        <v>228420.34</v>
      </c>
      <c r="Z25" s="14">
        <f t="shared" si="0"/>
        <v>119905.05499999999</v>
      </c>
      <c r="AA25" s="14">
        <f t="shared" si="0"/>
        <v>138683.51</v>
      </c>
      <c r="AB25" s="14">
        <f t="shared" si="0"/>
        <v>98405.456000000006</v>
      </c>
      <c r="AC25" s="14">
        <f t="shared" si="0"/>
        <v>159376.03599999999</v>
      </c>
      <c r="AD25" s="14">
        <f t="shared" si="0"/>
        <v>244695.06</v>
      </c>
      <c r="AE25" s="14">
        <f t="shared" si="0"/>
        <v>150906.49099999998</v>
      </c>
      <c r="AF25" s="14">
        <f t="shared" si="0"/>
        <v>120067.16799999999</v>
      </c>
      <c r="AG25" s="14">
        <f t="shared" si="0"/>
        <v>223894.19999999998</v>
      </c>
      <c r="AH25" s="14">
        <f t="shared" ref="AH25:BC25" si="1">SUM(AH8:AH24)</f>
        <v>109717.639</v>
      </c>
      <c r="AI25" s="14">
        <f t="shared" si="1"/>
        <v>216834.18000000002</v>
      </c>
      <c r="AJ25" s="14">
        <f t="shared" si="1"/>
        <v>229240.47999999998</v>
      </c>
      <c r="AK25" s="14">
        <f t="shared" si="1"/>
        <v>129472.993</v>
      </c>
      <c r="AL25" s="14">
        <f t="shared" si="1"/>
        <v>115498.092</v>
      </c>
      <c r="AM25" s="14">
        <f t="shared" si="1"/>
        <v>211246.24</v>
      </c>
      <c r="AN25" s="14">
        <f t="shared" si="1"/>
        <v>107977.378</v>
      </c>
      <c r="AO25" s="14">
        <f t="shared" si="1"/>
        <v>137474.39199999999</v>
      </c>
      <c r="AP25" s="14">
        <f t="shared" si="1"/>
        <v>241630.72</v>
      </c>
      <c r="AQ25" s="14">
        <f t="shared" si="1"/>
        <v>146129.07999999999</v>
      </c>
      <c r="AR25" s="14">
        <f t="shared" si="1"/>
        <v>154116.97899999999</v>
      </c>
      <c r="AS25" s="14">
        <f t="shared" si="1"/>
        <v>254859.8</v>
      </c>
      <c r="AT25" s="14">
        <f t="shared" si="1"/>
        <v>168108.242</v>
      </c>
      <c r="AU25" s="14">
        <f t="shared" si="1"/>
        <v>137952.46299999999</v>
      </c>
      <c r="AV25" s="14">
        <f t="shared" si="1"/>
        <v>190670.859</v>
      </c>
      <c r="AW25" s="14">
        <f t="shared" si="1"/>
        <v>87120.913</v>
      </c>
      <c r="AX25" s="14">
        <f t="shared" si="1"/>
        <v>105690.07799999999</v>
      </c>
      <c r="AY25" s="14">
        <f t="shared" si="1"/>
        <v>173805.47699999998</v>
      </c>
      <c r="AZ25" s="14">
        <f t="shared" si="1"/>
        <v>85762.37999999999</v>
      </c>
      <c r="BA25" s="14">
        <f t="shared" si="1"/>
        <v>132961.649</v>
      </c>
      <c r="BB25" s="14">
        <f t="shared" si="1"/>
        <v>226781.08000000002</v>
      </c>
      <c r="BC25" s="14">
        <f t="shared" si="1"/>
        <v>103451.224</v>
      </c>
      <c r="BD25" s="14"/>
      <c r="BE25" s="14"/>
      <c r="BF25" s="14"/>
      <c r="BG25" s="14"/>
      <c r="BH25" s="14"/>
      <c r="BI25" s="14"/>
    </row>
    <row r="26" spans="1:61">
      <c r="A26" s="13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1"/>
      <c r="AG26" s="9"/>
    </row>
    <row r="27" spans="1:61"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10"/>
    </row>
    <row r="28" spans="1:61"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</row>
    <row r="31" spans="1:61">
      <c r="A31" s="7" t="s">
        <v>31</v>
      </c>
    </row>
    <row r="32" spans="1:61">
      <c r="A32" s="1" t="s">
        <v>27</v>
      </c>
    </row>
    <row r="33" spans="1:39">
      <c r="B33" s="1" t="s">
        <v>25</v>
      </c>
      <c r="C33" s="4" t="s">
        <v>24</v>
      </c>
      <c r="D33" s="5" t="s">
        <v>23</v>
      </c>
      <c r="E33" s="5" t="s">
        <v>22</v>
      </c>
      <c r="F33" s="5" t="s">
        <v>21</v>
      </c>
      <c r="G33" s="5" t="s">
        <v>20</v>
      </c>
      <c r="H33" s="4" t="s">
        <v>19</v>
      </c>
      <c r="I33" s="4" t="s">
        <v>18</v>
      </c>
      <c r="J33" s="4" t="s">
        <v>17</v>
      </c>
      <c r="K33" s="4" t="s">
        <v>16</v>
      </c>
      <c r="L33" s="4" t="s">
        <v>15</v>
      </c>
      <c r="M33" s="4" t="s">
        <v>14</v>
      </c>
      <c r="N33" s="4" t="s">
        <v>13</v>
      </c>
      <c r="O33" s="4" t="s">
        <v>12</v>
      </c>
      <c r="P33" s="4" t="s">
        <v>11</v>
      </c>
      <c r="Q33" s="4" t="s">
        <v>10</v>
      </c>
      <c r="R33" s="4" t="s">
        <v>9</v>
      </c>
      <c r="S33" s="4" t="s">
        <v>8</v>
      </c>
      <c r="T33" s="4"/>
      <c r="V33" s="1" t="s">
        <v>26</v>
      </c>
    </row>
    <row r="34" spans="1:39">
      <c r="B34" s="1">
        <v>0</v>
      </c>
      <c r="C34" s="6">
        <f>((AVERAGE(B8,E8,H8))/AVERAGE(B25,E25,H25))*100</f>
        <v>96.34317338724108</v>
      </c>
      <c r="D34" s="6">
        <f>(AVERAGE(B9,E9,H9)/AVERAGE(B25,E25,H25))*100</f>
        <v>3.6568266127589171</v>
      </c>
      <c r="E34" s="6">
        <f>(AVERAGE(B10,E10,H10)/AVERAGE(B25,E25,H25))*100</f>
        <v>0</v>
      </c>
      <c r="F34" s="6">
        <f>(AVERAGE(B11,E11,H11)/AVERAGE(B25,E25,H25))*100</f>
        <v>0</v>
      </c>
      <c r="G34" s="6">
        <f>(AVERAGE(B12,E12,H12)/AVERAGE(B25,E25,H25))*100</f>
        <v>0</v>
      </c>
      <c r="H34" s="6">
        <f>(AVERAGE(B13,E13,H13)/AVERAGE(B25,E25,H25))*100</f>
        <v>0</v>
      </c>
      <c r="I34" s="6">
        <f>(AVERAGE(B14,E14,H14)/AVERAGE(B25,E25,H25))*100</f>
        <v>0</v>
      </c>
      <c r="J34" s="6">
        <f>(AVERAGE(B15,E15,H15)/AVERAGE(B25,E25,H25))*100</f>
        <v>0</v>
      </c>
      <c r="K34" s="6">
        <f>(AVERAGE(B16,E16,H16)/AVERAGE(B25,E25,H25))*100</f>
        <v>0</v>
      </c>
      <c r="L34" s="6">
        <f>(AVERAGE(B17,E17,H17)/AVERAGE(B25,E25,H25))*100</f>
        <v>0</v>
      </c>
      <c r="M34" s="6">
        <f>(AVERAGE(B18,E18,H18)/AVERAGE(B25,E25,H25))*100</f>
        <v>0</v>
      </c>
      <c r="N34" s="6">
        <f>(AVERAGE(B19,E19,H19)/AVERAGE(B25,E25,H25))*100</f>
        <v>0</v>
      </c>
      <c r="O34" s="6">
        <f>(AVERAGE(B20,E20,H20)/AVERAGE(B25,E25,H25))*100</f>
        <v>0</v>
      </c>
      <c r="P34" s="6">
        <f>(AVERAGE(B21,E21,H21)/AVERAGE(B25,E25,H25))*100</f>
        <v>0</v>
      </c>
      <c r="Q34" s="6">
        <f>(AVERAGE(B22,E22,H22)/AVERAGE(B25,E25,H25))*100</f>
        <v>0</v>
      </c>
      <c r="R34" s="6">
        <f>(AVERAGE(B23,E23,H23)/AVERAGE(B25,E25,H25))*100</f>
        <v>0</v>
      </c>
      <c r="S34" s="6">
        <f>(AVERAGE(B24,E24,H24)/AVERAGE(B25,E25,H25))*100</f>
        <v>0</v>
      </c>
      <c r="T34" s="6"/>
      <c r="U34" s="6"/>
      <c r="V34" s="6">
        <f t="shared" ref="V34:V39" si="2">SUM(D34:T34)</f>
        <v>3.6568266127589171</v>
      </c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spans="1:39">
      <c r="B35" s="1">
        <v>5</v>
      </c>
      <c r="C35" s="6">
        <f>(AVERAGE(K8,N8,Q8)/AVERAGE(K25,N25,Q25))*100</f>
        <v>94.530204506254051</v>
      </c>
      <c r="D35" s="6">
        <f>(AVERAGE(K9,N9,Q9)/AVERAGE(K25,N25,Q25))*100</f>
        <v>5.4697954937459459</v>
      </c>
      <c r="E35" s="6">
        <f>(AVERAGE($K10,$N10,$Q10)/AVERAGE(K25,N25,Q25))*100</f>
        <v>0</v>
      </c>
      <c r="F35" s="6">
        <f>(AVERAGE(K11,N11,Q11)/AVERAGE(K25,N25,Q25))*100</f>
        <v>0</v>
      </c>
      <c r="G35" s="6">
        <f>(AVERAGE(K12,N12,Q12)/AVERAGE(K25,N25,Q25))*100</f>
        <v>0</v>
      </c>
      <c r="H35" s="6">
        <f>(AVERAGE($K13,$N13,$Q13)/AVERAGE(K25,N25,Q25))*100</f>
        <v>0</v>
      </c>
      <c r="I35" s="6">
        <f>(AVERAGE(K14,N14,Q14)/AVERAGE(K25,N25,Q25))*100</f>
        <v>0</v>
      </c>
      <c r="J35" s="6">
        <f>(AVERAGE(K15,N15,Q15)/AVERAGE(K25,N25,Q25))*100</f>
        <v>0</v>
      </c>
      <c r="K35" s="6">
        <f>(AVERAGE(K16,N16,Q16)/AVERAGE(K25,N25,Q25))*100</f>
        <v>0</v>
      </c>
      <c r="L35" s="6">
        <f>(AVERAGE(K17,N17,Q17)/AVERAGE(K25,N25,Q25))*100</f>
        <v>0</v>
      </c>
      <c r="M35" s="6">
        <f>(AVERAGE(K18,N18,Q18)/AVERAGE(K25,N25,Q25))*100</f>
        <v>0</v>
      </c>
      <c r="N35" s="6">
        <f>(AVERAGE(K19,N19,Q19)/AVERAGE(K25,N25,Q25))*100</f>
        <v>0</v>
      </c>
      <c r="O35" s="6">
        <f>(AVERAGE(K20,N20,Q20)/AVERAGE(K25,N25,Q25))*100</f>
        <v>0</v>
      </c>
      <c r="P35" s="6">
        <f>(AVERAGE(K21,N21,Q21)/AVERAGE(K25,N25,Q25))*100</f>
        <v>0</v>
      </c>
      <c r="Q35" s="6">
        <f>(AVERAGE(K22,N22,Q22)/AVERAGE(K25,N25,Q25))*100</f>
        <v>0</v>
      </c>
      <c r="R35" s="6">
        <f>(AVERAGE(K23,N23,Q23)/AVERAGE(K25,N25,Q25))*100</f>
        <v>0</v>
      </c>
      <c r="S35" s="6">
        <f>(AVERAGE(K24,N24,Q24)/AVERAGE(K25,N25,Q25))*100</f>
        <v>0</v>
      </c>
      <c r="T35" s="6"/>
      <c r="U35" s="6"/>
      <c r="V35" s="6">
        <f t="shared" si="2"/>
        <v>5.4697954937459459</v>
      </c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spans="1:39">
      <c r="B36" s="1">
        <v>15</v>
      </c>
      <c r="C36" s="6">
        <f>(AVERAGE(T8,W8,Z8)/AVERAGE(T25,W25,Z25))*100</f>
        <v>96.641199359031162</v>
      </c>
      <c r="D36" s="6">
        <f>(AVERAGE(T9,W9,Z9)/AVERAGE(T25,W25,Z25))*100</f>
        <v>3.3588006409688389</v>
      </c>
      <c r="E36" s="6">
        <f>(AVERAGE(T10,W10,Z10)/AVERAGE(T25,W25,Z25))*100</f>
        <v>0</v>
      </c>
      <c r="F36" s="6">
        <f>(AVERAGE(T11,W11,Z11)/AVERAGE(T25,W25,Z25))*100</f>
        <v>0</v>
      </c>
      <c r="G36" s="6">
        <f>(AVERAGE(T12,W12,Z12)/AVERAGE(T25,W25,Z25))*100</f>
        <v>0</v>
      </c>
      <c r="H36" s="6">
        <f>(AVERAGE(T13,W13,Z13)/AVERAGE(T25,W25,Z25))*100</f>
        <v>0</v>
      </c>
      <c r="I36" s="6">
        <f>(AVERAGE(T14,W14,Z14)/AVERAGE(T25,W25,Z25))*100</f>
        <v>0</v>
      </c>
      <c r="J36" s="6">
        <f>(AVERAGE(T15,W15,Z15)/AVERAGE(T25,W25,Z25))*100</f>
        <v>0</v>
      </c>
      <c r="K36" s="6">
        <f>(AVERAGE(T16,W16,Z16)/AVERAGE(T25,W25,Z25))*100</f>
        <v>0</v>
      </c>
      <c r="L36" s="6">
        <f>(AVERAGE(T17,W17,Z17)/AVERAGE(T25,W25,Z25))*100</f>
        <v>0</v>
      </c>
      <c r="M36" s="6">
        <f>(AVERAGE(T18,W18,Z18)/AVERAGE(T25,W25,Z25))*100</f>
        <v>0</v>
      </c>
      <c r="N36" s="6">
        <f>(AVERAGE(T19,W19,Z19)/AVERAGE(T25,W25,Z25))*100</f>
        <v>0</v>
      </c>
      <c r="O36" s="6">
        <f>(AVERAGE(T20,W20,Z20)/AVERAGE(T25,W25,Z25))*100</f>
        <v>0</v>
      </c>
      <c r="P36" s="6">
        <f>(AVERAGE(T21,W21,Z21)/AVERAGE(T25,W25,Z25))*100</f>
        <v>0</v>
      </c>
      <c r="Q36" s="6">
        <f>(AVERAGE(T22,W22,Z22)/AVERAGE(T25,W25,Z25))*100</f>
        <v>0</v>
      </c>
      <c r="R36" s="6">
        <f>(AVERAGE(T23,W23,Z23)/AVERAGE(T25,W25,Z25))*100</f>
        <v>0</v>
      </c>
      <c r="S36" s="6">
        <f>(AVERAGE(T24,W24,Z24)/AVERAGE(T25,W25,Z25))*100</f>
        <v>0</v>
      </c>
      <c r="T36" s="6"/>
      <c r="U36" s="6"/>
      <c r="V36" s="6">
        <f t="shared" si="2"/>
        <v>3.3588006409688389</v>
      </c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spans="1:39">
      <c r="B37" s="1">
        <v>30</v>
      </c>
      <c r="C37" s="6">
        <f>(AVERAGE(AC8,AF8,AI8)/AVERAGE(AC25,AF25,AI25))*100</f>
        <v>93.792768924565777</v>
      </c>
      <c r="D37" s="6">
        <f>(AVERAGE(AC9,AF9,AI9)/AVERAGE(AC25,AF25,AI25))*100</f>
        <v>6.2072310754342173</v>
      </c>
      <c r="E37" s="6">
        <f>(AVERAGE(AC10,AF10,AI10)/AVERAGE(AC25,AF25,AI25))*100</f>
        <v>0</v>
      </c>
      <c r="F37" s="6">
        <f>(AVERAGE(AC11,AF11,AI11)/AVERAGE(AC25,AF25,AI25))*100</f>
        <v>0</v>
      </c>
      <c r="G37" s="6">
        <f>(AVERAGE(AC12,AF12,AI12)/AVERAGE(AC25,AF25,AI25))*100</f>
        <v>0</v>
      </c>
      <c r="H37" s="6">
        <f>(AVERAGE(AC13,AF13,AI13)/AVERAGE(AC25,AF25,AI25))*100</f>
        <v>0</v>
      </c>
      <c r="I37" s="6">
        <f>(AVERAGE(AC14,AF14,AI14)/AVERAGE(AC25,AF25,AI25))*100</f>
        <v>0</v>
      </c>
      <c r="J37" s="6">
        <f>(AVERAGE(AC15,AF15,AI15)/AVERAGE(AC25,AF25,AI25))*100</f>
        <v>0</v>
      </c>
      <c r="K37" s="6">
        <f>(AVERAGE(AC16,AF16,AI16)/AVERAGE(AC25,AF25,AI25))*100</f>
        <v>0</v>
      </c>
      <c r="L37" s="6">
        <f>(AVERAGE(AC17,AF17,AI17)/AVERAGE(AC25,AF25,AI25))*100</f>
        <v>0</v>
      </c>
      <c r="M37" s="6">
        <f>(AVERAGE(AC18,AF18,AI18)/AVERAGE(AC25,AF25,AI25))*100</f>
        <v>0</v>
      </c>
      <c r="N37" s="6">
        <f>(AVERAGE(AC19,AF19,AI19)/AVERAGE(AC25,AF25,AI25))*100</f>
        <v>0</v>
      </c>
      <c r="O37" s="6">
        <f>(AVERAGE(AC20,AF20,AI20)/AVERAGE(AC25,AF25,AI25))*100</f>
        <v>0</v>
      </c>
      <c r="P37" s="6">
        <f>(AVERAGE(AC21,AF21,AI21)/AVERAGE(AC25,AF25,AI25))*100</f>
        <v>0</v>
      </c>
      <c r="Q37" s="6">
        <f>(AVERAGE(AC22,AF22,AI22)/AVERAGE(AC25,AF25,AI25))*100</f>
        <v>0</v>
      </c>
      <c r="R37" s="6">
        <f>(AVERAGE(AC23,AF23,AI23)/AVERAGE(AC25,AF25,AI25))*100</f>
        <v>0</v>
      </c>
      <c r="S37" s="6">
        <f>(AVERAGE(AC24,AF24,AI24)/AVERAGE(AC25,AF25,AI25))*100</f>
        <v>0</v>
      </c>
      <c r="T37" s="6"/>
      <c r="U37" s="6"/>
      <c r="V37" s="6">
        <f t="shared" si="2"/>
        <v>6.2072310754342173</v>
      </c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spans="1:39">
      <c r="B38" s="1">
        <v>60</v>
      </c>
      <c r="C38" s="6">
        <f>(AVERAGE(AL8,AO8,AR8)/AVERAGE(AL25,AO25,AR25))*100</f>
        <v>96.139776528679164</v>
      </c>
      <c r="D38" s="6">
        <f>(AVERAGE(AL9,AO9,AR9)/AVERAGE(AL25,AO25,AR25))*100</f>
        <v>3.8602234713208485</v>
      </c>
      <c r="E38" s="6">
        <f>(AVERAGE(AL10,AO10,AR10)/AVERAGE(AL25,AO25,AR25))*100</f>
        <v>0</v>
      </c>
      <c r="F38" s="6">
        <f>(AVERAGE(AL11,AO11,AR11)/AVERAGE(AL25,AO25,AR25))*100</f>
        <v>0</v>
      </c>
      <c r="G38" s="6">
        <f>(AVERAGE(AL12,AO12,AR12)/AVERAGE(AL25,AO25,AR25))*100</f>
        <v>0</v>
      </c>
      <c r="H38" s="6">
        <f>(AVERAGE(AL13,AO13,AR13)/AVERAGE(AL25,AO25,AR25))*100</f>
        <v>0</v>
      </c>
      <c r="I38" s="6">
        <f>(AVERAGE(AL14,AO14,AR14)/AVERAGE(AL25,AO25,AR25))*100</f>
        <v>0</v>
      </c>
      <c r="J38" s="6">
        <f>(AVERAGE(AL15,AO15,AR15)/AVERAGE(AL25,AO25,AR25))*100</f>
        <v>0</v>
      </c>
      <c r="K38" s="6">
        <f>(AVERAGE(AL16,AO16,AR16)/AVERAGE(AL25,AO25,AR25))*100</f>
        <v>0</v>
      </c>
      <c r="L38" s="6">
        <f>(AVERAGE(AL17,AO17,AR17)/AVERAGE(AL25,AO25,AR25))*100</f>
        <v>0</v>
      </c>
      <c r="M38" s="6">
        <f>(AVERAGE(AL18,AO18,AR18)/AVERAGE(AL25,AO25,AR25))*100</f>
        <v>0</v>
      </c>
      <c r="N38" s="6">
        <f>(AVERAGE(AL19,AO19,AR19)/AVERAGE(AL25,AO25,AR25))*100</f>
        <v>0</v>
      </c>
      <c r="O38" s="6">
        <f>(AVERAGE(AL20,AO20,AR20)/AVERAGE(AL25,AO25,AR25))*100</f>
        <v>0</v>
      </c>
      <c r="P38" s="6">
        <f>(AVERAGE(AL21,AO21,AR21)/AVERAGE(AL25,AO25,AR25))*100</f>
        <v>0</v>
      </c>
      <c r="Q38" s="6">
        <f>(AVERAGE(AL22,AO22,AR22)/AVERAGE(AL25,AO25,AR25))*100</f>
        <v>0</v>
      </c>
      <c r="R38" s="6">
        <f>(AVERAGE(AL23,AO23,AR23)/AVERAGE(AL25,AO25,AR25))*100</f>
        <v>0</v>
      </c>
      <c r="S38" s="6">
        <f>(AVERAGE(AL24,AO24,AR24)/AVERAGE(AL25,AO25,AR25))*100</f>
        <v>0</v>
      </c>
      <c r="T38" s="6"/>
      <c r="U38" s="6"/>
      <c r="V38" s="6">
        <f t="shared" si="2"/>
        <v>3.8602234713208485</v>
      </c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spans="1:39">
      <c r="B39" s="1">
        <v>120</v>
      </c>
      <c r="C39" s="1">
        <f>(AVERAGE(AU8,AX8,BA8)/AVERAGE(AU25,AX25,BA25))*100</f>
        <v>96.462761075494157</v>
      </c>
      <c r="D39" s="1">
        <f>(AVERAGE(AU9,AX9,BA9)/AVERAGE(AU25,AX25,BA25))*100</f>
        <v>3.5372389245058589</v>
      </c>
      <c r="E39" s="1">
        <f>(AVERAGE(AU10,AX10,BA10)/AVERAGE(AU25,AX25,BA25))*100</f>
        <v>0</v>
      </c>
      <c r="F39" s="1">
        <f>(AVERAGE(AU11,AX11,BA11)/AVERAGE(AU25,AX25,BA25))*100</f>
        <v>0</v>
      </c>
      <c r="G39" s="1">
        <f>(AVERAGE(AU12,AX12,BA12)/AVERAGE(AU25,AX25,BA25))*100</f>
        <v>0</v>
      </c>
      <c r="H39" s="1">
        <f>(AVERAGE(AU13,AX13,BA13)/AVERAGE(AU25,AX25,BA25))*100</f>
        <v>0</v>
      </c>
      <c r="I39" s="1">
        <f>(AVERAGE(AU14,AX14,BA14)/AVERAGE(AU25,AX25,BA25))*100</f>
        <v>0</v>
      </c>
      <c r="J39" s="1">
        <f>(AVERAGE(AU15,AX15,BA15)/AVERAGE(AU25,AX25,BA25))*100</f>
        <v>0</v>
      </c>
      <c r="K39" s="1">
        <f>(AVERAGE(AU16,AX16,BA16)/AVERAGE(AU25,AX25,BA25))*100</f>
        <v>0</v>
      </c>
      <c r="L39" s="1">
        <f>(AVERAGE(AU17,AX17,BA17)/AVERAGE(AU25,AX25,BA25))*100</f>
        <v>0</v>
      </c>
      <c r="M39" s="1">
        <f>(AVERAGE(AU18,AX18,BA18)/AVERAGE(AU25,AX25,BA25))*100</f>
        <v>0</v>
      </c>
      <c r="N39" s="1">
        <f>(AVERAGE(AU19,AX19,BA19)/AVERAGE(AU25,AX25,BA25))*100</f>
        <v>0</v>
      </c>
      <c r="O39" s="1">
        <f>(AVERAGE(AU20,AX20,BA20)/AVERAGE(AU25,AX25,BA25))*100</f>
        <v>0</v>
      </c>
      <c r="P39" s="1">
        <f>(AVERAGE(AU21,AX21,BA21)/AVERAGE(AU25,AX25,BA25))*100</f>
        <v>0</v>
      </c>
      <c r="Q39" s="1">
        <f>(AVERAGE(AU22,AX22,BA22)/AVERAGE(AU25,AX25,BA25))*100</f>
        <v>0</v>
      </c>
      <c r="R39" s="1">
        <f>(AVERAGE(AU23,AX23,BA23)/AVERAGE(AU25,AX25,BA25))*100</f>
        <v>0</v>
      </c>
      <c r="S39" s="1">
        <f>(AVERAGE(AU24,AX24,BA24)/AVERAGE(AU25,AX25,BA25))*100</f>
        <v>0</v>
      </c>
      <c r="V39" s="6">
        <f t="shared" si="2"/>
        <v>3.5372389245058589</v>
      </c>
    </row>
    <row r="41" spans="1:39">
      <c r="A41" s="1" t="s">
        <v>0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9">
      <c r="B42" s="1" t="s">
        <v>25</v>
      </c>
      <c r="C42" s="4" t="s">
        <v>24</v>
      </c>
      <c r="D42" s="5" t="s">
        <v>23</v>
      </c>
      <c r="E42" s="5" t="s">
        <v>22</v>
      </c>
      <c r="F42" s="5" t="s">
        <v>21</v>
      </c>
      <c r="G42" s="5" t="s">
        <v>20</v>
      </c>
      <c r="H42" s="4" t="s">
        <v>19</v>
      </c>
      <c r="I42" s="4" t="s">
        <v>18</v>
      </c>
      <c r="J42" s="4" t="s">
        <v>17</v>
      </c>
      <c r="K42" s="4" t="s">
        <v>16</v>
      </c>
      <c r="L42" s="4" t="s">
        <v>15</v>
      </c>
      <c r="M42" s="4" t="s">
        <v>14</v>
      </c>
      <c r="N42" s="4" t="s">
        <v>13</v>
      </c>
      <c r="O42" s="4" t="s">
        <v>12</v>
      </c>
      <c r="P42" s="4" t="s">
        <v>11</v>
      </c>
      <c r="Q42" s="4" t="s">
        <v>10</v>
      </c>
      <c r="R42" s="4" t="s">
        <v>9</v>
      </c>
      <c r="S42" s="4" t="s">
        <v>8</v>
      </c>
      <c r="T42" s="4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9">
      <c r="B43" s="1">
        <v>0</v>
      </c>
      <c r="C43" s="8">
        <f>STDEV(((B8/B25)*100),((E8/E25)*100),((H8/H25)*100))</f>
        <v>6.6627995994821651E-2</v>
      </c>
      <c r="D43" s="8">
        <f>STDEV(((B9/B25)*100),((E9/E25)*100),((H9/H25)*100))</f>
        <v>6.6627995994819653E-2</v>
      </c>
      <c r="E43" s="8">
        <f>STDEV(((B10/B25)*100),((E10/E25)*100),((H10/H25)*100))</f>
        <v>0</v>
      </c>
      <c r="F43" s="8">
        <f>STDEV(((B11/B25)*100),((E11/E25)*100),((H11/H25)*100))</f>
        <v>0</v>
      </c>
      <c r="G43" s="8">
        <f>STDEV(((B12/B25)*100),((E12/E25)*100),((H12/H25)*100))</f>
        <v>0</v>
      </c>
      <c r="H43" s="8">
        <f>STDEV(((B13/B25)*100),((E13/E25)*100),((H13/H25)*100))</f>
        <v>0</v>
      </c>
      <c r="I43" s="8">
        <f>STDEV(((B14/B25)*100),((E14/E25)*100),((H14/H25)*100))</f>
        <v>0</v>
      </c>
      <c r="J43" s="8">
        <f>STDEV(((B15/B25)*100),((E15/E25)*100),((H15/H25)*100))</f>
        <v>0</v>
      </c>
      <c r="K43" s="8">
        <f>STDEV(((B16/B25)*100),((E16/E25)*100),((H16/H25)*100))</f>
        <v>0</v>
      </c>
      <c r="L43" s="8">
        <f>STDEV(((B17/B25)*100),((E17/E25)*100),((H17/H25)*100))</f>
        <v>0</v>
      </c>
      <c r="M43" s="8">
        <f>STDEV(((B18/$B$25)*100),((E18/$E$25)*100),((H18/$H$25)*100))</f>
        <v>0</v>
      </c>
      <c r="N43" s="8">
        <f>STDEV(((B19/B25)*100),((E19/E25)*100),((H19/H25)*100))</f>
        <v>0</v>
      </c>
      <c r="O43" s="8">
        <f>STDEV(((B20/B25)*100),((E20/E25)*100),((H20/H25)*100))</f>
        <v>0</v>
      </c>
      <c r="P43" s="8">
        <f>STDEV(((B21/B25)*100),((E21/E25)*100),((H21/H25)*100))</f>
        <v>0</v>
      </c>
      <c r="Q43" s="8">
        <f>STDEV(((B22/B25)*100),((E22/E25)*100),((H22/H25)*100))</f>
        <v>0</v>
      </c>
      <c r="R43" s="8">
        <f>STDEV(((B23/B25)*100),((E23/E25)*100),((H23/H25)*100))</f>
        <v>0</v>
      </c>
      <c r="S43" s="8">
        <f>STDEV(((B24/B25)*100),((E24/E25)*100),((H24/H25)*100))</f>
        <v>0</v>
      </c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9">
      <c r="B44" s="1">
        <v>5</v>
      </c>
      <c r="C44" s="1">
        <f>STDEV(((K8/K25)*100),((N8/N25)*100),((Q8/Q25)*100))</f>
        <v>1.9194609287743531</v>
      </c>
      <c r="D44" s="8">
        <f>STDEV(((K9/K25)*100),((N9/N25)*100),((Q9/Q25)*100))</f>
        <v>1.9194609287743516</v>
      </c>
      <c r="E44" s="8">
        <f>STDEV(((K10/K25)*100),((N10/N25)*100),((Q10/Q25)*100))</f>
        <v>0</v>
      </c>
      <c r="F44" s="8">
        <f>STDEV(((K11/K25)*100),((N11/N25)*100),((Q11/Q25)*100))</f>
        <v>0</v>
      </c>
      <c r="G44" s="8">
        <f>STDEV(((K12/K25)*100),((N12/N25)*100),((Q12/Q25)*100))</f>
        <v>0</v>
      </c>
      <c r="H44" s="8">
        <f>STDEV(((K13/K25)*100),((N13/N25)*100),((Q13/Q25)*100))</f>
        <v>0</v>
      </c>
      <c r="I44" s="8">
        <f>STDEV(((K14/K25)*100),((N14/N25)*100),((Q14/Q25)*100))</f>
        <v>0</v>
      </c>
      <c r="J44" s="8">
        <f>STDEV(((K15/K25)*100),((N15/N25)*100),((Q15/Q25)*100))</f>
        <v>0</v>
      </c>
      <c r="K44" s="8">
        <f>STDEV(((K16/K25)*100),((N16/N25)*100),((Q16/Q25)*100))</f>
        <v>0</v>
      </c>
      <c r="L44" s="8">
        <f>STDEV((($K17/$K$25)*100),(($N17/$N$25)*100),(($Q17/$Q$25)*100))</f>
        <v>0</v>
      </c>
      <c r="M44" s="8">
        <f>STDEV((($K18/$K$25)*100),(($N18/$N$25)*100),(($Q18/$Q$25)*100))</f>
        <v>0</v>
      </c>
      <c r="N44" s="8">
        <f>STDEV((($K19/$K$25)*100),(($N19/$N$25)*100),(($Q19/$Q$25)*100))</f>
        <v>0</v>
      </c>
      <c r="O44" s="8">
        <f>STDEV((($K20/$K$25)*100),(($N20/$N$25)*100),(($Q20/$Q$25)*100))</f>
        <v>0</v>
      </c>
      <c r="P44" s="8">
        <f>STDEV((($K21/$K$25)*100),(($N21/$N$25)*100),(($Q21/$Q$25)*100))</f>
        <v>0</v>
      </c>
      <c r="Q44" s="8">
        <f>STDEV((($K22/$K$25)*100),(($N22/$N$25)*100),(($Q22/$Q$25)*100))</f>
        <v>0</v>
      </c>
      <c r="R44" s="8">
        <f>STDEV((($K23/$K$25)*100),(($N23/$N$25)*100),(($Q23/$Q$25)*100))</f>
        <v>0</v>
      </c>
      <c r="S44" s="8">
        <f>STDEV((($K24/$K$25)*100),(($N24/$N$25)*100),(($Q24/$Q$25)*100))</f>
        <v>0</v>
      </c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9">
      <c r="B45" s="1">
        <v>15</v>
      </c>
      <c r="C45" s="1">
        <f>STDEV(((T8/T25)*100),((W8/W25)*100),((Z8/Z25)*100))</f>
        <v>1.3756767489942456</v>
      </c>
      <c r="D45" s="8">
        <f>STDEV(((T9/T25)*100),((W9/W25)*100),((Z9/Z25)*100))</f>
        <v>1.3756767489942496</v>
      </c>
      <c r="E45" s="8">
        <f>STDEV(((T10/T25)*100),((W10/W25)*100),((Z10/Z25)*100))</f>
        <v>0</v>
      </c>
      <c r="F45" s="8">
        <f>STDEV(((T11/T25)*100),((W11/W25)*100),((Z11/Z25)*100))</f>
        <v>0</v>
      </c>
      <c r="G45" s="8">
        <f>STDEV(((T12/T25)*100),((W12/W25)*100),((Z12/Z25)*100))</f>
        <v>0</v>
      </c>
      <c r="H45" s="8">
        <f>STDEV(((T13/T25)*100),((W13/W25)*100),((Z13/Z25)*100))</f>
        <v>0</v>
      </c>
      <c r="I45" s="8">
        <f>STDEV(((T14/T25)*100),((W14/W25)*100),((Z14/Z25)*100))</f>
        <v>0</v>
      </c>
      <c r="J45" s="8">
        <f>STDEV(((T15/T25)*100),((W15/W25)*100),((Z15/Z25)*100))</f>
        <v>0</v>
      </c>
      <c r="K45" s="8">
        <f>STDEV(((T16/T25)*100),((W16/W25)*100),((Z16/Z25)*100))</f>
        <v>0</v>
      </c>
      <c r="L45" s="8">
        <f>STDEV((($T17/$T$25)*100),(($W17/$W$25)*100),(($Z17/$Z$25)*100))</f>
        <v>0</v>
      </c>
      <c r="M45" s="8">
        <f>STDEV((($T18/$T$25)*100),(($W18/$W$25)*100),(($Z18/$Z$25)*100))</f>
        <v>0</v>
      </c>
      <c r="N45" s="8">
        <f>STDEV((($T19/$T$25)*100),(($W19/$W$25)*100),(($Z19/$Z$25)*100))</f>
        <v>0</v>
      </c>
      <c r="O45" s="8">
        <f>STDEV((($T20/$T$25)*100),(($W20/$W$25)*100),(($Z20/$Z$25)*100))</f>
        <v>0</v>
      </c>
      <c r="P45" s="8">
        <f>STDEV((($T21/$T$25)*100),(($W21/$W$25)*100),(($Z21/$Z$25)*100))</f>
        <v>0</v>
      </c>
      <c r="Q45" s="8">
        <f>STDEV((($T22/$T$25)*100),(($W22/$W$25)*100),(($Z22/$Z$25)*100))</f>
        <v>0</v>
      </c>
      <c r="R45" s="8">
        <f>STDEV((($T23/$T$25)*100),(($W23/$W$25)*100),(($Z23/$Z$25)*100))</f>
        <v>0</v>
      </c>
      <c r="S45" s="8">
        <f>STDEV((($T24/$T$25)*100),(($W24/$W$25)*100),(($Z24/$Z$25)*100))</f>
        <v>0</v>
      </c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9">
      <c r="B46" s="1">
        <v>30</v>
      </c>
      <c r="C46" s="1">
        <f>STDEV(((AC8/AC25)*100),((AF8/AF25)*100),((AI8/AI25)*100))</f>
        <v>9.6027751489955515E-2</v>
      </c>
      <c r="D46" s="8">
        <f>STDEV(((AC9/AC25)*100),((AF9/AF25)*100),((AI9/AI25)*100))</f>
        <v>9.6027751489951546E-2</v>
      </c>
      <c r="E46" s="8">
        <f>STDEV(((AC10/AC25)*100),((AF10/AF25)*100),((AI10/AI25)*100))</f>
        <v>0</v>
      </c>
      <c r="F46" s="8">
        <f>STDEV(((AC11/AC25)*100),((AF11/AF25)*100),((AI11/AI25)*100))</f>
        <v>0</v>
      </c>
      <c r="G46" s="8">
        <f>STDEV(((AC12/AC25)*100),((AF12/AF25)*100),((AI12/AI25)*100))</f>
        <v>0</v>
      </c>
      <c r="H46" s="8">
        <f>STDEV(((AC13/AC25)*100),((AF13/AF25)*100),((AI13/AI25)*100))</f>
        <v>0</v>
      </c>
      <c r="I46" s="8">
        <f>STDEV(((AC14/AC25)*100),((AF14/AF25)*100),((AI14/AI25)*100))</f>
        <v>0</v>
      </c>
      <c r="J46" s="8">
        <f>STDEV(((AC15/AC25)*100),((AF15/AF25)*100),((AI15/AI25)*100))</f>
        <v>0</v>
      </c>
      <c r="K46" s="8">
        <f>STDEV(((AC16/AC25)*100),((AF16/AF25)*100),((AI16/AI25)*100))</f>
        <v>0</v>
      </c>
      <c r="L46" s="8">
        <f>STDEV((($AC$17/$AC$25)*100),(($AF$17/$AF$25)*100),(($AI$17/$AI$25)*100))</f>
        <v>0</v>
      </c>
      <c r="M46" s="8">
        <f>STDEV((($AC$18/$AC$25)*100),(($AF$18/$AF$25)*100),(($AI$18/$AI$25)*100))</f>
        <v>0</v>
      </c>
      <c r="N46" s="8">
        <f>STDEV((($AC$19/$AC$25)*100),(($AF$19/$AF$25)*100),(($AI$19/$AI$25)*100))</f>
        <v>0</v>
      </c>
      <c r="O46" s="8">
        <f>STDEV((($AC$20/$AC$25)*100),(($AF$20/$AF$25)*100),(($AI$20/$AI$25)*100))</f>
        <v>0</v>
      </c>
      <c r="P46" s="8">
        <f>STDEV((($AC$21/$AC$25)*100),(($AF$21/$AF$25)*100),(($AI$21/$AI$25)*100))</f>
        <v>0</v>
      </c>
      <c r="Q46" s="8">
        <f>STDEV((($AC$22/$AC$25)*100),(($AF$22/$AF$25)*100),(($AI$22/$AI$25)*100))</f>
        <v>0</v>
      </c>
      <c r="R46" s="8">
        <f>STDEV((($AC$23/$AC$25)*100),(($AF$23/$AF$25)*100),(($AI$23/$AI$25)*100))</f>
        <v>0</v>
      </c>
      <c r="S46" s="8">
        <f>STDEV((($AC$24/$AC$25)*100),(($AF$24/$AF$25)*100),(($AI$24/$AI$25)*100))</f>
        <v>0</v>
      </c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9">
      <c r="B47" s="1">
        <v>60</v>
      </c>
      <c r="C47" s="1">
        <f>STDEV(((AL8/AL25)*100),((AO8/AO25)*100),((AR8/AR25)*100))</f>
        <v>1.5449802080436397</v>
      </c>
      <c r="D47" s="8">
        <f>STDEV(((AL9/AL25)*100),((AO9/AO25)*100),((AR9/AR25)*100))</f>
        <v>1.5449802080436355</v>
      </c>
      <c r="E47" s="8">
        <f>STDEV(((AL10/AL25)*100),((AO10/AO25)*100),((AR10/AR25)*100))</f>
        <v>0</v>
      </c>
      <c r="F47" s="8">
        <f>STDEV(((AL11/AL25)*100),((AO11/AO25)*100),((AR11/AR25)*100))</f>
        <v>0</v>
      </c>
      <c r="G47" s="8">
        <f>STDEV(((AL12/AL25)*100),((AO12/AO25)*100),((AR12/AR25)*100))</f>
        <v>0</v>
      </c>
      <c r="H47" s="8">
        <f>STDEV(((AL13/AL25)*100),((AO13/AO25)*100),((AR13/AR25)*100))</f>
        <v>0</v>
      </c>
      <c r="I47" s="8">
        <f>STDEV(((AL14/AL25)*100),((AO14/AO25)*100),((AR14/AR25)*100))</f>
        <v>0</v>
      </c>
      <c r="J47" s="8">
        <f>STDEV(((AL15/AL25)*100),((AO15/AO25)*100),((AR15/AR25)*100))</f>
        <v>0</v>
      </c>
      <c r="K47" s="8">
        <f>STDEV(((AL16/AL25)*100),((AO16/AO25)*100),((AR16/AR25)*100))</f>
        <v>0</v>
      </c>
      <c r="L47" s="8">
        <f>STDEV((($AL$17/$AL$25)*100),(($AO$17/$AO$25)*100),(($AR$17/$AR$25)*100))</f>
        <v>0</v>
      </c>
      <c r="M47" s="8">
        <f>STDEV((($AL$18/$AL$25)*100),(($AO$18/$AO$25)*100),(($AR$18/$AR$25)*100))</f>
        <v>0</v>
      </c>
      <c r="N47" s="8">
        <f>STDEV((($AL$19/$AL$25)*100),(($AO$19/$AO$25)*100),(($AR$19/$AR$25)*100))</f>
        <v>0</v>
      </c>
      <c r="O47" s="8">
        <f>STDEV((($AL$20/$AL$25)*100),(($AO$20/$AO$25)*100),(($AR$20/$AR$25)*100))</f>
        <v>0</v>
      </c>
      <c r="P47" s="8">
        <f>STDEV((($AL$21/$AL$25)*100),(($AO$21/$AO$25)*100),(($AR$21/$AR$25)*100))</f>
        <v>0</v>
      </c>
      <c r="Q47" s="8">
        <f>STDEV((($AL$22/$AL$25)*100),(($AO$22/$AO$25)*100),(($AR$22/$AR$25)*100))</f>
        <v>0</v>
      </c>
      <c r="R47" s="8">
        <f>STDEV((($AL$23/$AL$25)*100),(($AO$23/$AO$25)*100),(($AR$23/$AR$25)*100))</f>
        <v>0</v>
      </c>
      <c r="S47" s="8">
        <f>STDEV((($AL$24/$AL$25)*100),(($AO$24/$AO$25)*100),(($AR$24/$AR$25)*100))</f>
        <v>0</v>
      </c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9">
      <c r="B48" s="1">
        <v>120</v>
      </c>
      <c r="C48" s="1">
        <f>STDEV(((AU8/AU25)*100),((AX8/AX25)*100),((BA8/BA25)*100))</f>
        <v>0.79011761963541627</v>
      </c>
      <c r="D48" s="8">
        <f>STDEV(((AU9/AU25)*100),((AX9/AX25)*100),((BA9/BA25)*100))</f>
        <v>0.79011761963542027</v>
      </c>
      <c r="E48" s="8">
        <f>STDEV(((AU10/AU25)*100),((AX10/AX25)*100),((BA10/BA25)*100))</f>
        <v>0</v>
      </c>
      <c r="F48" s="8">
        <f>STDEV(((AU11/AU25)*100),((AX11/AX25)*100),((BA11/BA25)*100))</f>
        <v>0</v>
      </c>
      <c r="G48" s="8">
        <f>STDEV(((AU12/AU25)*100),((AX12/AX25)*100),((BA12/BA25)*100))</f>
        <v>0</v>
      </c>
      <c r="H48" s="8">
        <f>STDEV(((AU13/AU25)*100),((AX13/AX25)*100),((BA13/BA25)*100))</f>
        <v>0</v>
      </c>
      <c r="I48" s="8">
        <f>STDEV(((AU14/AU25)*100),((AX14/AX25)*100),((BA14/BA25)*100))</f>
        <v>0</v>
      </c>
      <c r="J48" s="8">
        <f>STDEV(((AU15/AU25)*100),((AX15/AX25)*100),((BA15/BA25)*100))</f>
        <v>0</v>
      </c>
      <c r="K48" s="8">
        <f>STDEV(((AU16/AU25)*100),((AX16/AX25)*100),((BA16/BA25)*100))</f>
        <v>0</v>
      </c>
      <c r="L48" s="8">
        <f>STDEV((($AU$17/$AU$25)*100),(($AX$17/$AX$25)*100),(($BA$17/$BA$25)*100))</f>
        <v>0</v>
      </c>
      <c r="M48" s="8">
        <f>STDEV((($AU$18/$AU$25)*100),(($AX$18/$AX$25)*100),(($BA$18/$BA$25)*100))</f>
        <v>0</v>
      </c>
      <c r="N48" s="8">
        <f>STDEV((($AU$19/$AU$25)*100),(($AX$19/$AX$25)*100),(($BA$19/$BA$25)*100))</f>
        <v>0</v>
      </c>
      <c r="O48" s="8">
        <f>STDEV((($AU$20/$AU$25)*100),(($AX$20/$AX$25)*100),(($BA$20/$BA$25)*100))</f>
        <v>0</v>
      </c>
      <c r="P48" s="8">
        <f>STDEV((($AU$21/$AU$25)*100),(($AX$21/$AX$25)*100),(($BA$21/$BA$25)*100))</f>
        <v>0</v>
      </c>
      <c r="Q48" s="8">
        <f>STDEV((($AU$22/$AU$25)*100),(($AX$22/$AX$25)*100),(($BA$22/$BA$25)*100))</f>
        <v>0</v>
      </c>
      <c r="R48" s="8">
        <f>STDEV((($AU$23/$AU$25)*100),(($AX$23/$AX$25)*100),(($BA$23/$BA$25)*100))</f>
        <v>0</v>
      </c>
      <c r="S48" s="8">
        <f>STDEV((($AU$24/$AU$25)*100),(($AX$24/$AX$25)*100),(($BA$24/$BA$25)*100))</f>
        <v>0</v>
      </c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22"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 spans="1:22">
      <c r="A50" s="1" t="s">
        <v>7</v>
      </c>
      <c r="B50" s="1" t="s">
        <v>6</v>
      </c>
      <c r="C50" s="3" t="s">
        <v>5</v>
      </c>
      <c r="D50" s="3" t="s">
        <v>4</v>
      </c>
      <c r="E50" s="3" t="s">
        <v>3</v>
      </c>
      <c r="F50" s="3" t="s">
        <v>2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 spans="1:22">
      <c r="A51" s="1" t="s">
        <v>1</v>
      </c>
      <c r="B51" s="1">
        <f>(AVERAGE(K25,N25,Q25)/AVERAGE(B25,E25,H25))</f>
        <v>1.6738781950264494</v>
      </c>
      <c r="C51" s="1">
        <f>(AVERAGE(T25,W25,Z25)/AVERAGE(B25,E25,H25))</f>
        <v>0.98655579631520562</v>
      </c>
      <c r="D51" s="1">
        <f>(AVERAGE(AC25,AF25,AI25)/AVERAGE(B25,E25,H25))</f>
        <v>1.5145399269732651</v>
      </c>
      <c r="E51" s="1">
        <f>(AVERAGE(AL25,AO25,AR25)/AVERAGE(B25,E25,H25))</f>
        <v>1.2423561206722362</v>
      </c>
      <c r="F51" s="1">
        <f>(AVERAGE(AU25,AX25,BA25)/AVERAGE(B25,E25,H25))</f>
        <v>1.1493211272759221</v>
      </c>
    </row>
    <row r="52" spans="1:22">
      <c r="A52" s="1" t="s">
        <v>0</v>
      </c>
      <c r="B52" s="1">
        <f>STDEV((K25/B25),(N25/E25),(Q25/H25))</f>
        <v>1.5121889012724121</v>
      </c>
      <c r="C52" s="1">
        <f>STDEV((T25/B25),(W25/E25),(Z25/H25))</f>
        <v>0.4567456017689146</v>
      </c>
      <c r="D52" s="1">
        <f>STDEV((AC25/B25),(AF25/E25),(AI25/H25))</f>
        <v>1.0102843456240802</v>
      </c>
      <c r="E52" s="1">
        <f>STDEV((AL25/B25),(AO25/E25),(AR25/H25))</f>
        <v>0.60370953311119036</v>
      </c>
      <c r="F52" s="1">
        <f>STDEV((AU25/B25),(AX25/E25),(BA25/H25))</f>
        <v>0.45625682813962881</v>
      </c>
    </row>
    <row r="53" spans="1:22">
      <c r="A53" s="1" t="s">
        <v>30</v>
      </c>
      <c r="B53" s="1" t="e">
        <f>TTEST((K25,N25,Q25),(B25,E25,H25),2,3)</f>
        <v>#VALUE!</v>
      </c>
      <c r="C53" s="1" t="e">
        <f>TTEST((T25,W25,Z25),(B25,E25,H2),2,1)</f>
        <v>#VALUE!</v>
      </c>
      <c r="D53" s="1" t="e">
        <f>TTEST((AC25,AF25,AI25),(B25,E25,H25),2,1)</f>
        <v>#VALUE!</v>
      </c>
      <c r="E53" s="1" t="e">
        <f>TTEST((AL25,AO25,AR25),(B25,E25,H25),2,1)</f>
        <v>#VALUE!</v>
      </c>
      <c r="F53" s="1" t="e">
        <f>TTEST((AU25,AX25,BA25),(B25,E25,H25),2,1)</f>
        <v>#VALUE!</v>
      </c>
    </row>
    <row r="54" spans="1:22">
      <c r="A54" s="7" t="s">
        <v>29</v>
      </c>
    </row>
    <row r="55" spans="1:22">
      <c r="A55" s="1" t="s">
        <v>27</v>
      </c>
    </row>
    <row r="56" spans="1:22">
      <c r="B56" s="1" t="s">
        <v>25</v>
      </c>
      <c r="C56" s="4" t="s">
        <v>24</v>
      </c>
      <c r="D56" s="5" t="s">
        <v>23</v>
      </c>
      <c r="E56" s="5" t="s">
        <v>22</v>
      </c>
      <c r="F56" s="5" t="s">
        <v>21</v>
      </c>
      <c r="G56" s="5" t="s">
        <v>20</v>
      </c>
      <c r="H56" s="4" t="s">
        <v>19</v>
      </c>
      <c r="I56" s="4" t="s">
        <v>18</v>
      </c>
      <c r="J56" s="4" t="s">
        <v>17</v>
      </c>
      <c r="K56" s="4" t="s">
        <v>16</v>
      </c>
      <c r="L56" s="4" t="s">
        <v>15</v>
      </c>
      <c r="M56" s="4" t="s">
        <v>14</v>
      </c>
      <c r="N56" s="4" t="s">
        <v>13</v>
      </c>
      <c r="O56" s="4" t="s">
        <v>12</v>
      </c>
      <c r="P56" s="4" t="s">
        <v>11</v>
      </c>
      <c r="Q56" s="4" t="s">
        <v>10</v>
      </c>
      <c r="R56" s="4" t="s">
        <v>9</v>
      </c>
      <c r="S56" s="4" t="s">
        <v>8</v>
      </c>
      <c r="T56" s="4"/>
      <c r="V56" s="1" t="s">
        <v>26</v>
      </c>
    </row>
    <row r="57" spans="1:22">
      <c r="B57" s="1">
        <v>0</v>
      </c>
      <c r="C57" s="6">
        <f>(AVERAGE(C8,F8,I8)/AVERAGE(C25,F25,I25))*100</f>
        <v>94.443693789025602</v>
      </c>
      <c r="D57" s="6">
        <f>(AVERAGE(C9,F9,I9)/AVERAGE(C25,F25,I25))*100</f>
        <v>5.5563062109744026</v>
      </c>
      <c r="E57" s="6">
        <f>(AVERAGE(C10,F10,I10)/AVERAGE(C25,F25,I25))*100</f>
        <v>0</v>
      </c>
      <c r="F57" s="6">
        <f>(AVERAGE(C11,F11,I11)/AVERAGE(C25,F25,I25))*100</f>
        <v>0</v>
      </c>
      <c r="G57" s="6">
        <f>(AVERAGE($C12,$F12,$I12)/AVERAGE($C$25,$F$25,$I$25))*100</f>
        <v>0</v>
      </c>
      <c r="H57" s="6">
        <f>(AVERAGE($C13,$F13,$I13)/AVERAGE($C$25,$F$25,$I$25))*100</f>
        <v>0</v>
      </c>
      <c r="I57" s="6">
        <f>(AVERAGE($C14,$F14,$I14)/AVERAGE($C$25,$F$25,$I$25))*100</f>
        <v>0</v>
      </c>
      <c r="J57" s="6">
        <f>(AVERAGE($C15,$F15,$I15)/AVERAGE($C$25,$F$25,$I$25))*100</f>
        <v>0</v>
      </c>
      <c r="K57" s="6">
        <f>(AVERAGE($C16,$F16,$I16)/AVERAGE($C$25,$F$25,$I$25))*100</f>
        <v>0</v>
      </c>
      <c r="L57" s="6">
        <f>(AVERAGE($C17,$F17,$I17)/AVERAGE($C$25,$F$25,$I$25))*100</f>
        <v>0</v>
      </c>
      <c r="M57" s="6">
        <f>(AVERAGE($C18,$F18,$I18)/AVERAGE($C$25,$F$25,$I$25))*100</f>
        <v>0</v>
      </c>
      <c r="N57" s="6">
        <f>(AVERAGE($C19,$F19,$I19)/AVERAGE($C$25,$F$25,$I$25))*100</f>
        <v>0</v>
      </c>
      <c r="O57" s="6">
        <f>(AVERAGE($C20,$F20,$I20)/AVERAGE($C$25,$F$25,$I$25))*100</f>
        <v>0</v>
      </c>
      <c r="P57" s="6">
        <f>(AVERAGE($C21,$F21,$I21)/AVERAGE($C$25,$F$25,$I$25))*100</f>
        <v>0</v>
      </c>
      <c r="Q57" s="6">
        <f>(AVERAGE($C22,$F22,$I22)/AVERAGE($C$25,$F$25,$I$25))*100</f>
        <v>0</v>
      </c>
      <c r="R57" s="6">
        <f>(AVERAGE($C23,$F23,$I23)/AVERAGE($C$25,$F$25,$I$25))*100</f>
        <v>0</v>
      </c>
      <c r="S57" s="6">
        <f>(AVERAGE($C24,$F24,$I24)/AVERAGE($C$25,$F$25,$I$25))*100</f>
        <v>0</v>
      </c>
      <c r="T57" s="6"/>
      <c r="U57" s="6"/>
      <c r="V57" s="6">
        <f t="shared" ref="V57:V62" si="3">SUM(D57:T57)</f>
        <v>5.5563062109744026</v>
      </c>
    </row>
    <row r="58" spans="1:22">
      <c r="B58" s="1">
        <v>5</v>
      </c>
      <c r="C58" s="6">
        <f>(AVERAGE(L8,O8,R8)/AVERAGE(L25,O25,R25))*100</f>
        <v>93.876316873235524</v>
      </c>
      <c r="D58" s="6">
        <f>(AVERAGE(L9,O9,R9)/AVERAGE(L25,O25,R25))*100</f>
        <v>6.1236831267644707</v>
      </c>
      <c r="E58" s="6">
        <f>(AVERAGE(L10,O10,R10)/AVERAGE(L25,O25,R25))*100</f>
        <v>0</v>
      </c>
      <c r="F58" s="6">
        <f>(AVERAGE(L11,O11,R11)/AVERAGE(L25,O25,R25))*100</f>
        <v>0</v>
      </c>
      <c r="G58" s="6">
        <f>(AVERAGE($L12,$O12,$R12)/AVERAGE($L$25,$O$25,$R$25))*100</f>
        <v>0</v>
      </c>
      <c r="H58" s="6">
        <f>(AVERAGE($L13,$O13,$R13)/AVERAGE($L$25,$O$25,$R$25))*100</f>
        <v>0</v>
      </c>
      <c r="I58" s="6">
        <f>(AVERAGE($L14,$O14,$R14)/AVERAGE($L$25,$O$25,$R$25))*100</f>
        <v>0</v>
      </c>
      <c r="J58" s="6">
        <f>(AVERAGE($L15,$O15,$R15)/AVERAGE($L$25,$O$25,$R$25))*100</f>
        <v>0</v>
      </c>
      <c r="K58" s="6">
        <f>(AVERAGE($L16,$O16,$R16)/AVERAGE($L$25,$O$25,$R$25))*100</f>
        <v>0</v>
      </c>
      <c r="L58" s="6">
        <f>(AVERAGE($L17,$O17,$R17)/AVERAGE($L$25,$O$25,$R$25))*100</f>
        <v>0</v>
      </c>
      <c r="M58" s="6">
        <f>(AVERAGE($L18,$O18,$R18)/AVERAGE($L$25,$O$25,$R$25))*100</f>
        <v>0</v>
      </c>
      <c r="N58" s="6">
        <f>(AVERAGE($L19,$O19,$R19)/AVERAGE($L$25,$O$25,$R$25))*100</f>
        <v>0</v>
      </c>
      <c r="O58" s="6">
        <f>(AVERAGE($L20,$O20,$R20)/AVERAGE($L$25,$O$25,$R$25))*100</f>
        <v>0</v>
      </c>
      <c r="P58" s="6">
        <f>(AVERAGE($L21,$O21,$R21)/AVERAGE($L$25,$O$25,$R$25))*100</f>
        <v>0</v>
      </c>
      <c r="Q58" s="6">
        <f>(AVERAGE($L22,$O22,$R22)/AVERAGE($L$25,$O$25,$R$25))*100</f>
        <v>0</v>
      </c>
      <c r="R58" s="6">
        <f>(AVERAGE($L23,$O23,$R23)/AVERAGE($L$25,$O$25,$R$25))*100</f>
        <v>0</v>
      </c>
      <c r="S58" s="6">
        <f>(AVERAGE($L24,$O24,$R24)/AVERAGE($L$25,$O$25,$R$25))*100</f>
        <v>0</v>
      </c>
      <c r="T58" s="6"/>
      <c r="U58" s="6"/>
      <c r="V58" s="6">
        <f t="shared" si="3"/>
        <v>6.1236831267644707</v>
      </c>
    </row>
    <row r="59" spans="1:22">
      <c r="B59" s="1">
        <v>15</v>
      </c>
      <c r="C59" s="6">
        <f>(AVERAGE(U8,X8,AA8)/AVERAGE(U25,X25,AA25))*100</f>
        <v>95.782311924975744</v>
      </c>
      <c r="D59" s="6">
        <f>(AVERAGE(U9,X9,AA9)/AVERAGE(U25,X25,AA25))*100</f>
        <v>4.2176880750242463</v>
      </c>
      <c r="E59" s="6">
        <f>(AVERAGE(U10,X10,AA10)/AVERAGE(U25,X25,AA25))*100</f>
        <v>0</v>
      </c>
      <c r="F59" s="6">
        <f>(AVERAGE(U11,X11,AA11)/AVERAGE(U25,X25,AA25))*100</f>
        <v>0</v>
      </c>
      <c r="G59" s="6">
        <f>(AVERAGE($U12,$X12,$AA12)/AVERAGE($U$25,$X$25,$AA$25))*100</f>
        <v>0</v>
      </c>
      <c r="H59" s="6">
        <f>(AVERAGE($U13,$X13,$AA13)/AVERAGE($U$25,$X$25,$AA$25))*100</f>
        <v>0</v>
      </c>
      <c r="I59" s="6">
        <f>(AVERAGE($U14,$X14,$AA14)/AVERAGE($U$25,$X$25,$AA$25))*100</f>
        <v>0</v>
      </c>
      <c r="J59" s="6">
        <f>(AVERAGE($U15,$X15,$AA15)/AVERAGE($U$25,$X$25,$AA$25))*100</f>
        <v>0</v>
      </c>
      <c r="K59" s="6">
        <f>(AVERAGE($U16,$X16,$AA16)/AVERAGE($U$25,$X$25,$AA$25))*100</f>
        <v>0</v>
      </c>
      <c r="L59" s="6">
        <f>(AVERAGE($U17,$X17,$AA17)/AVERAGE($U$25,$X$25,$AA$25))*100</f>
        <v>0</v>
      </c>
      <c r="M59" s="6">
        <f>(AVERAGE($U18,$X18,$AA18)/AVERAGE($U$25,$X$25,$AA$25))*100</f>
        <v>0</v>
      </c>
      <c r="N59" s="6">
        <f>(AVERAGE($U19,$X19,$AA19)/AVERAGE($U$25,$X$25,$AA$25))*100</f>
        <v>0</v>
      </c>
      <c r="O59" s="6">
        <f>(AVERAGE($U20,$X20,$AA20)/AVERAGE($U$25,$X$25,$AA$25))*100</f>
        <v>0</v>
      </c>
      <c r="P59" s="6">
        <f>(AVERAGE($U21,$X21,$AA21)/AVERAGE($U$25,$X$25,$AA$25))*100</f>
        <v>0</v>
      </c>
      <c r="Q59" s="6">
        <f>(AVERAGE($U22,$X22,$AA22)/AVERAGE($U$25,$X$25,$AA$25))*100</f>
        <v>0</v>
      </c>
      <c r="R59" s="6">
        <f>(AVERAGE($U23,$X23,$AA23)/AVERAGE($U$25,$X$25,$AA$25))*100</f>
        <v>0</v>
      </c>
      <c r="S59" s="6">
        <f>(AVERAGE($U24,$X24,$AA24)/AVERAGE($U$25,$X$25,$AA$25))*100</f>
        <v>0</v>
      </c>
      <c r="T59" s="6"/>
      <c r="U59" s="6"/>
      <c r="V59" s="6">
        <f t="shared" si="3"/>
        <v>4.2176880750242463</v>
      </c>
    </row>
    <row r="60" spans="1:22">
      <c r="B60" s="1">
        <v>30</v>
      </c>
      <c r="C60" s="6">
        <f>(AVERAGE(AD8,AG8,AJ8)/AVERAGE(AD25,AG25,AJ25))*100</f>
        <v>93.972234545349124</v>
      </c>
      <c r="D60" s="6">
        <f>(AVERAGE(AD9,AG9,AJ9)/AVERAGE(AD25,AG25,AJ25))*100</f>
        <v>6.027765454650873</v>
      </c>
      <c r="E60" s="6">
        <f>(AVERAGE(AD10,AG10,AJ10)/AVERAGE(AD25,AG25,AJ25))*100</f>
        <v>0</v>
      </c>
      <c r="F60" s="6">
        <f>(AVERAGE(AD11,AG11,AJ11)/AVERAGE(AD25,AG25,AJ25))*100</f>
        <v>0</v>
      </c>
      <c r="G60" s="6">
        <f>(AVERAGE($AD12,$AG12,$AJ12)/AVERAGE($AD$25,$AG$25,$AJ$25))*100</f>
        <v>0</v>
      </c>
      <c r="H60" s="6">
        <f>(AVERAGE($AD13,$AG13,$AJ13)/AVERAGE($AD$25,$AG$25,$AJ$25))*100</f>
        <v>0</v>
      </c>
      <c r="I60" s="6">
        <f>(AVERAGE($AD14,$AG14,$AJ14)/AVERAGE($AD$25,$AG$25,$AJ$25))*100</f>
        <v>0</v>
      </c>
      <c r="J60" s="6">
        <f>(AVERAGE($AD15,$AG15,$AJ15)/AVERAGE($AD$25,$AG$25,$AJ$25))*100</f>
        <v>0</v>
      </c>
      <c r="K60" s="6">
        <f>(AVERAGE($AD16,$AG16,$AJ16)/AVERAGE($AD$25,$AG$25,$AJ$25))*100</f>
        <v>0</v>
      </c>
      <c r="L60" s="6">
        <f>(AVERAGE($AD17,$AG17,$AJ17)/AVERAGE($AD$25,$AG$25,$AJ$25))*100</f>
        <v>0</v>
      </c>
      <c r="M60" s="6">
        <f>(AVERAGE($AD18,$AG18,$AJ18)/AVERAGE($AD$25,$AG$25,$AJ$25))*100</f>
        <v>0</v>
      </c>
      <c r="N60" s="6">
        <f>(AVERAGE($AD19,$AG19,$AJ19)/AVERAGE($AD$25,$AG$25,$AJ$25))*100</f>
        <v>0</v>
      </c>
      <c r="O60" s="6">
        <f>(AVERAGE($AD20,$AG20,$AJ20)/AVERAGE($AD$25,$AG$25,$AJ$25))*100</f>
        <v>0</v>
      </c>
      <c r="P60" s="6">
        <f>(AVERAGE($AD21,$AG21,$AJ21)/AVERAGE($AD$25,$AG$25,$AJ$25))*100</f>
        <v>0</v>
      </c>
      <c r="Q60" s="6">
        <f>(AVERAGE($AD22,$AG22,$AJ22)/AVERAGE($AD$25,$AG$25,$AJ$25))*100</f>
        <v>0</v>
      </c>
      <c r="R60" s="6">
        <f>(AVERAGE($AD23,$AG23,$AJ23)/AVERAGE($AD$25,$AG$25,$AJ$25))*100</f>
        <v>0</v>
      </c>
      <c r="S60" s="6">
        <f>(AVERAGE($AD24,$AG24,$AJ24)/AVERAGE($AD$25,$AG$25,$AJ$25))*100</f>
        <v>0</v>
      </c>
      <c r="T60" s="6"/>
      <c r="U60" s="6"/>
      <c r="V60" s="6">
        <f t="shared" si="3"/>
        <v>6.027765454650873</v>
      </c>
    </row>
    <row r="61" spans="1:22">
      <c r="B61" s="1">
        <v>60</v>
      </c>
      <c r="C61" s="6">
        <f>(AVERAGE(AM8,AP8,AS8)/AVERAGE(AM25,AP25,AS25))*100</f>
        <v>94.006364739341791</v>
      </c>
      <c r="D61" s="6">
        <f>(AVERAGE(AM9,AP9,AS9)/AVERAGE(AM25,AP25,AS25))*100</f>
        <v>5.9936352606582153</v>
      </c>
      <c r="E61" s="6">
        <f>(AVERAGE(AM10,AP10,AS10)/AVERAGE(AM25,AP25,AS25))*100</f>
        <v>0</v>
      </c>
      <c r="F61" s="6">
        <f>(AVERAGE(AM11,AP11,AS11)/AVERAGE(AM25,AP25,AS25))*100</f>
        <v>0</v>
      </c>
      <c r="G61" s="6">
        <f>(AVERAGE($AM$12,$AP$12,$AS$12)/AVERAGE($AM$25,$AP$25,$AS$25))*100</f>
        <v>0</v>
      </c>
      <c r="H61" s="6">
        <f>(AVERAGE($AM$13,$AP$13,$AS$13)/AVERAGE($AM$25,$AP$25,$AS$25))*100</f>
        <v>0</v>
      </c>
      <c r="I61" s="6">
        <f>(AVERAGE($AM$14,$AP$14,$AS$14)/AVERAGE($AM$25,$AP$25,$AS$25))*100</f>
        <v>0</v>
      </c>
      <c r="J61" s="6">
        <f>(AVERAGE($AM$15,$AP$15,$AS$15)/AVERAGE($AM$25,$AP$25,$AS$25))*100</f>
        <v>0</v>
      </c>
      <c r="K61" s="6">
        <f>(AVERAGE($AM$16,$AP$16,$AS$16)/AVERAGE($AM$25,$AP$25,$AS$25))*100</f>
        <v>0</v>
      </c>
      <c r="L61" s="6">
        <f>(AVERAGE($AM$17,$AP$17,$AS$17)/AVERAGE($AM$25,$AP$25,$AS$25))*100</f>
        <v>0</v>
      </c>
      <c r="M61" s="6">
        <f>(AVERAGE($AM$18,$AP$18,$AS$18)/AVERAGE($AM$25,$AP$25,$AS$25))*100</f>
        <v>0</v>
      </c>
      <c r="N61" s="6">
        <f>(AVERAGE($AM$19,$AP$19,$AS$19)/AVERAGE($AM$25,$AP$25,$AS$25))*100</f>
        <v>0</v>
      </c>
      <c r="O61" s="6">
        <f>(AVERAGE($AM$20,$AP$20,$AS$20)/AVERAGE($AM$25,$AP$25,$AS$25))*100</f>
        <v>0</v>
      </c>
      <c r="P61" s="6">
        <f>(AVERAGE($AM$21,$AP$21,$AS$21)/AVERAGE($AM$25,$AP$25,$AS$25))*100</f>
        <v>0</v>
      </c>
      <c r="Q61" s="6">
        <f>(AVERAGE($AM$22,$AP$22,$AS$22)/AVERAGE($AM$25,$AP$25,$AS$25))*100</f>
        <v>0</v>
      </c>
      <c r="R61" s="6">
        <f>(AVERAGE($AM$23,$AP$23,$AS$23)/AVERAGE($AM$25,$AP$25,$AS$25))*100</f>
        <v>0</v>
      </c>
      <c r="S61" s="6">
        <f>(AVERAGE($AM$24,$AP$24,$AS$24)/AVERAGE($AM$25,$AP$25,$AS$25))*100</f>
        <v>0</v>
      </c>
      <c r="T61" s="6"/>
      <c r="U61" s="6"/>
      <c r="V61" s="6">
        <f t="shared" si="3"/>
        <v>5.9936352606582153</v>
      </c>
    </row>
    <row r="62" spans="1:22">
      <c r="B62" s="1">
        <v>120</v>
      </c>
      <c r="C62" s="1">
        <f>(AVERAGE(AV8,AY8,BB8)/AVERAGE(AV25,AY25,BB25))*100</f>
        <v>94.13649367232631</v>
      </c>
      <c r="D62" s="1">
        <f>(AVERAGE(AV9,AY9,BB9)/AVERAGE(AV25,AY25,BB25))*100</f>
        <v>5.8635063276736981</v>
      </c>
      <c r="E62" s="1">
        <f>(AVERAGE(AV10,AY10,BB10)/AVERAGE(AV25,AY25,BB25))*100</f>
        <v>0</v>
      </c>
      <c r="F62" s="1">
        <f>(AVERAGE(AV11,AY11,BB11)/AVERAGE(AV25,AY25,BB25))*100</f>
        <v>0</v>
      </c>
      <c r="G62" s="1">
        <f>(AVERAGE($AV12,$AY12,$BB12)/AVERAGE($AV$25,$AY$25,$BB$25))*100</f>
        <v>0</v>
      </c>
      <c r="H62" s="1">
        <f>(AVERAGE($AV13,$AY13,$BB13)/AVERAGE($AV$25,$AY$25,$BB$25))*100</f>
        <v>0</v>
      </c>
      <c r="I62" s="1">
        <f>(AVERAGE($AV14,$AY14,$BB14)/AVERAGE($AV$25,$AY$25,$BB$25))*100</f>
        <v>0</v>
      </c>
      <c r="J62" s="1">
        <f>(AVERAGE($AV15,$AY15,$BB15)/AVERAGE($AV$25,$AY$25,$BB$25))*100</f>
        <v>0</v>
      </c>
      <c r="K62" s="1">
        <f>(AVERAGE($AV16,$AY16,$BB16)/AVERAGE($AV$25,$AY$25,$BB$25))*100</f>
        <v>0</v>
      </c>
      <c r="L62" s="1">
        <f>(AVERAGE($AV17,$AY17,$BB17)/AVERAGE($AV$25,$AY$25,$BB$25))*100</f>
        <v>0</v>
      </c>
      <c r="M62" s="1">
        <f>(AVERAGE($AV18,$AY18,$BB18)/AVERAGE($AV$25,$AY$25,$BB$25))*100</f>
        <v>0</v>
      </c>
      <c r="N62" s="1">
        <f>(AVERAGE($AV19,$AY19,$BB19)/AVERAGE($AV$25,$AY$25,$BB$25))*100</f>
        <v>0</v>
      </c>
      <c r="O62" s="1">
        <f>(AVERAGE($AV20,$AY20,$BB20)/AVERAGE($AV$25,$AY$25,$BB$25))*100</f>
        <v>0</v>
      </c>
      <c r="P62" s="1">
        <f>(AVERAGE($AV21,$AY21,$BB21)/AVERAGE($AV$25,$AY$25,$BB$25))*100</f>
        <v>0</v>
      </c>
      <c r="Q62" s="1">
        <f>(AVERAGE($AV22,$AY22,$BB22)/AVERAGE($AV$25,$AY$25,$BB$25))*100</f>
        <v>0</v>
      </c>
      <c r="R62" s="1">
        <f>(AVERAGE($AV23,$AY23,$BB23)/AVERAGE($AV$25,$AY$25,$BB$25))*100</f>
        <v>0</v>
      </c>
      <c r="S62" s="1">
        <f>(AVERAGE($AV24,$AY24,$BB24)/AVERAGE($AV$25,$AY$25,$BB$25))*100</f>
        <v>0</v>
      </c>
      <c r="V62" s="6">
        <f t="shared" si="3"/>
        <v>5.8635063276736981</v>
      </c>
    </row>
    <row r="63" spans="1:22">
      <c r="A63" s="1" t="s">
        <v>0</v>
      </c>
    </row>
    <row r="64" spans="1:22">
      <c r="B64" s="1" t="s">
        <v>25</v>
      </c>
      <c r="C64" s="4" t="s">
        <v>24</v>
      </c>
      <c r="D64" s="5" t="s">
        <v>23</v>
      </c>
      <c r="E64" s="5" t="s">
        <v>22</v>
      </c>
      <c r="F64" s="5" t="s">
        <v>21</v>
      </c>
      <c r="G64" s="5" t="s">
        <v>20</v>
      </c>
      <c r="H64" s="4" t="s">
        <v>19</v>
      </c>
      <c r="I64" s="4" t="s">
        <v>18</v>
      </c>
      <c r="J64" s="4" t="s">
        <v>17</v>
      </c>
      <c r="K64" s="4" t="s">
        <v>16</v>
      </c>
      <c r="L64" s="4" t="s">
        <v>15</v>
      </c>
      <c r="M64" s="4" t="s">
        <v>14</v>
      </c>
      <c r="N64" s="4" t="s">
        <v>13</v>
      </c>
      <c r="O64" s="4" t="s">
        <v>12</v>
      </c>
      <c r="P64" s="4" t="s">
        <v>11</v>
      </c>
      <c r="Q64" s="4" t="s">
        <v>10</v>
      </c>
      <c r="R64" s="4" t="s">
        <v>9</v>
      </c>
      <c r="S64" s="4" t="s">
        <v>8</v>
      </c>
      <c r="T64" s="4"/>
      <c r="U64" s="3"/>
      <c r="V64" s="3"/>
    </row>
    <row r="65" spans="1:22">
      <c r="B65" s="1">
        <v>0</v>
      </c>
      <c r="C65" s="8">
        <f>STDEV(((C8/C25)*100),((F8/F25)*100),((I8/I25)*100))</f>
        <v>0.31792427858738409</v>
      </c>
      <c r="D65" s="8">
        <f>STDEV(((C9/C25)*100),((F9/F25)*100),((I9/I25)*100))</f>
        <v>0.31792427858738553</v>
      </c>
      <c r="E65" s="8">
        <f>STDEV(((C10/C25)*100),((F10/F25)*100),((I10/I25)*100))</f>
        <v>0</v>
      </c>
      <c r="F65" s="8">
        <f>STDEV(((C11/C25)*100),((F11/F25)*100),((I11/I25)*100))</f>
        <v>0</v>
      </c>
      <c r="G65" s="8">
        <f>STDEV((($C12/$C$25)*100),(($F12/$F$25)*100),(($I12/$I$25)*100))</f>
        <v>0</v>
      </c>
      <c r="H65" s="8">
        <f>STDEV((($C13/$C$25)*100),(($F13/$F$25)*100),(($I13/$I$25)*100))</f>
        <v>0</v>
      </c>
      <c r="I65" s="8">
        <f>STDEV((($C14/$C$25)*100),(($F14/$F$25)*100),(($I14/$I$25)*100))</f>
        <v>0</v>
      </c>
      <c r="J65" s="8">
        <f>STDEV((($C15/$C$25)*100),(($F15/$F$25)*100),(($I15/$I$25)*100))</f>
        <v>0</v>
      </c>
      <c r="K65" s="8">
        <f>STDEV((($C16/$C$25)*100),(($F16/$F$25)*100),(($I16/$I$25)*100))</f>
        <v>0</v>
      </c>
      <c r="L65" s="8">
        <f>STDEV((($C17/$C$25)*100),(($F17/$F$25)*100),(($I17/$I$25)*100))</f>
        <v>0</v>
      </c>
      <c r="M65" s="8">
        <f>STDEV((($C18/$C$25)*100),(($F18/$F$25)*100),(($I18/$I$25)*100))</f>
        <v>0</v>
      </c>
      <c r="N65" s="8">
        <f>STDEV((($C19/$C$25)*100),(($F19/$F$25)*100),(($I19/$I$25)*100))</f>
        <v>0</v>
      </c>
      <c r="O65" s="8">
        <f>STDEV((($C20/$C$25)*100),(($F20/$F$25)*100),(($I20/$I$25)*100))</f>
        <v>0</v>
      </c>
      <c r="P65" s="8">
        <f>STDEV((($C21/$C$25)*100),(($F21/$F$25)*100),(($I21/$I$25)*100))</f>
        <v>0</v>
      </c>
      <c r="Q65" s="8">
        <f>STDEV((($C22/$C$25)*100),(($F22/$F$25)*100),(($I22/$I$25)*100))</f>
        <v>0</v>
      </c>
      <c r="R65" s="8">
        <f>STDEV((($C12/$C$25)*100),(($F12/$F$25)*100),(($I12/$I$25)*100))</f>
        <v>0</v>
      </c>
      <c r="S65" s="8">
        <f>STDEV((($C12/$C$25)*100),(($F12/$F$25)*100),(($I12/$I$25)*100))</f>
        <v>0</v>
      </c>
      <c r="T65" s="3"/>
      <c r="U65" s="3"/>
      <c r="V65" s="3"/>
    </row>
    <row r="66" spans="1:22">
      <c r="B66" s="1">
        <v>5</v>
      </c>
      <c r="C66" s="1">
        <f>STDEV(((L8/L25)*100),((O8/O25)*100),((R8/R25)*100))</f>
        <v>0.47545498529746932</v>
      </c>
      <c r="D66" s="1">
        <f>STDEV(((L9/L25)*100),((O9/O25)*100),((R9/R25)*100))</f>
        <v>0.47545498529747021</v>
      </c>
      <c r="E66" s="8">
        <f>STDEV(((L10/L25)*100),((O10/O25)*100),((R10/R25)*100))</f>
        <v>0</v>
      </c>
      <c r="F66" s="8">
        <f>STDEV(((L11/L25)*100),((O11/O25)*100),((R11/R25)*100))</f>
        <v>0</v>
      </c>
      <c r="G66" s="8">
        <f>STDEV((($L12/$L$25)*100),(($O12/$O$25)*100),(($R12/$R$25)*100))</f>
        <v>0</v>
      </c>
      <c r="H66" s="8">
        <f>STDEV((($L13/$L$25)*100),(($O13/$O$25)*100),(($R13/$R$25)*100))</f>
        <v>0</v>
      </c>
      <c r="I66" s="8">
        <f>STDEV((($L14/$L$25)*100),(($O14/$O$25)*100),(($R14/$R$25)*100))</f>
        <v>0</v>
      </c>
      <c r="J66" s="8">
        <f>STDEV((($L15/$L$25)*100),(($O15/$O$25)*100),(($R15/$R$25)*100))</f>
        <v>0</v>
      </c>
      <c r="K66" s="8">
        <f>STDEV((($L16/$L$25)*100),(($O16/$O$25)*100),(($R16/$R$25)*100))</f>
        <v>0</v>
      </c>
      <c r="L66" s="8">
        <f>STDEV((($L17/$L$25)*100),(($O17/$O$25)*100),(($R17/$R$25)*100))</f>
        <v>0</v>
      </c>
      <c r="M66" s="8">
        <f>STDEV((($L18/$L$25)*100),(($O18/$O$25)*100),(($R18/$R$25)*100))</f>
        <v>0</v>
      </c>
      <c r="N66" s="8">
        <f>STDEV((($L19/$L$25)*100),(($O19/$O$25)*100),(($R19/$R$25)*100))</f>
        <v>0</v>
      </c>
      <c r="O66" s="8">
        <f>STDEV((($L20/$L$25)*100),(($O20/$O$25)*100),(($R20/$R$25)*100))</f>
        <v>0</v>
      </c>
      <c r="P66" s="8">
        <f>STDEV((($L21/$L$25)*100),(($O21/$O$25)*100),(($R21/$R$25)*100))</f>
        <v>0</v>
      </c>
      <c r="Q66" s="8">
        <f>STDEV((($L22/$L$25)*100),(($O22/$O$25)*100),(($R22/$R$25)*100))</f>
        <v>0</v>
      </c>
      <c r="R66" s="8">
        <f>STDEV((($L12/$L$25)*100),(($O12/$O$25)*100),(($R12/$R$25)*100))</f>
        <v>0</v>
      </c>
      <c r="S66" s="8">
        <f>STDEV((($L12/$L$25)*100),(($O12/$O$25)*100),(($R12/$R$25)*100))</f>
        <v>0</v>
      </c>
      <c r="T66" s="3"/>
      <c r="U66" s="3"/>
      <c r="V66" s="3"/>
    </row>
    <row r="67" spans="1:22">
      <c r="B67" s="1">
        <v>15</v>
      </c>
      <c r="C67" s="1">
        <f>STDEV(((U8/U25)*100),((X8/X25)*100),((AA8/AA25)*100))</f>
        <v>0.38092839026043612</v>
      </c>
      <c r="D67" s="1">
        <f>STDEV(((U9/U25)*100),((X9/X25)*100),((AA9/AA25)*100))</f>
        <v>0.38092839026044273</v>
      </c>
      <c r="E67" s="8">
        <f>STDEV(((U10/U25)*100),((X10/X25)*100),((AA10/AA25)*100))</f>
        <v>0</v>
      </c>
      <c r="F67" s="8">
        <f>STDEV(((U11/U25)*100),((X11/X25)*100),((AA11/AA25)*100))</f>
        <v>0</v>
      </c>
      <c r="G67" s="8">
        <f>STDEV((($U12/$U$25)*100),(($X12/$X$25)*100),(($AA12/$AA$25)*100))</f>
        <v>0</v>
      </c>
      <c r="H67" s="8">
        <f>STDEV((($U13/$U$25)*100),(($X13/$X$25)*100),(($AA13/$AA$25)*100))</f>
        <v>0</v>
      </c>
      <c r="I67" s="8">
        <f>STDEV((($U14/$U$25)*100),(($X14/$X$25)*100),(($AA14/$AA$25)*100))</f>
        <v>0</v>
      </c>
      <c r="J67" s="8">
        <f>STDEV((($U15/$U$25)*100),(($X15/$X$25)*100),(($AA15/$AA$25)*100))</f>
        <v>0</v>
      </c>
      <c r="K67" s="8">
        <f>STDEV((($U16/$U$25)*100),(($X16/$X$25)*100),(($AA16/$AA$25)*100))</f>
        <v>0</v>
      </c>
      <c r="L67" s="8">
        <f>STDEV((($U17/$U$25)*100),(($X17/$X$25)*100),(($AA17/$AA$25)*100))</f>
        <v>0</v>
      </c>
      <c r="M67" s="8">
        <f>STDEV((($U18/$U$25)*100),(($X18/$X$25)*100),(($AA18/$AA$25)*100))</f>
        <v>0</v>
      </c>
      <c r="N67" s="8">
        <f>STDEV((($U19/$U$25)*100),(($X19/$X$25)*100),(($AA19/$AA$25)*100))</f>
        <v>0</v>
      </c>
      <c r="O67" s="8">
        <f>STDEV((($U20/$U$25)*100),(($X20/$X$25)*100),(($AA20/$AA$25)*100))</f>
        <v>0</v>
      </c>
      <c r="P67" s="8">
        <f>STDEV((($U21/$U$25)*100),(($X21/$X$25)*100),(($AA21/$AA$25)*100))</f>
        <v>0</v>
      </c>
      <c r="Q67" s="8">
        <f>STDEV((($U22/$U$25)*100),(($X22/$X$25)*100),(($AA22/$AA$25)*100))</f>
        <v>0</v>
      </c>
      <c r="R67" s="8">
        <f>STDEV((($U12/$U$25)*100),(($X12/$X$25)*100),(($AA12/$AA$25)*100))</f>
        <v>0</v>
      </c>
      <c r="S67" s="8">
        <f>STDEV((($U12/$U$25)*100),(($X12/$X$25)*100),(($AA12/$AA$25)*100))</f>
        <v>0</v>
      </c>
      <c r="T67" s="3"/>
      <c r="U67" s="3"/>
      <c r="V67" s="3"/>
    </row>
    <row r="68" spans="1:22">
      <c r="B68" s="1">
        <v>30</v>
      </c>
      <c r="C68" s="1">
        <f>STDEV(((AD8/AD25)*100),((AG8/AG25)*100),((AJ8/AJ25)*100))</f>
        <v>0.6068424554995363</v>
      </c>
      <c r="D68" s="1">
        <f>STDEV(((AD9/AD25)*100),((AG9/AG25)*100),((AJ9/AJ25)*100))</f>
        <v>0.60684245549953675</v>
      </c>
      <c r="E68" s="8">
        <f>STDEV(((AD10/AD25)*100),((AG10/AG25)*100),((AJ10/AJ25)*100))</f>
        <v>0</v>
      </c>
      <c r="F68" s="8">
        <f>STDEV(((AD11/AD25)*100),((AG11/AG25)*100),((AJ11/AJ25)*100))</f>
        <v>0</v>
      </c>
      <c r="G68" s="8">
        <f>STDEV((($AD12/$AD$25)*100),(($AG12/$AG$25)*100),(($AJ12/$AJ$25)*100))</f>
        <v>0</v>
      </c>
      <c r="H68" s="8">
        <f>STDEV((($AD13/$AD$25)*100),(($AG13/$AG$25)*100),(($AJ13/$AJ$25)*100))</f>
        <v>0</v>
      </c>
      <c r="I68" s="8">
        <f>STDEV((($AD14/$AD$25)*100),(($AG14/$AG$25)*100),(($AJ14/$AJ$25)*100))</f>
        <v>0</v>
      </c>
      <c r="J68" s="8">
        <f>STDEV((($AD15/$AD$25)*100),(($AG15/$AG$25)*100),(($AJ15/$AJ$25)*100))</f>
        <v>0</v>
      </c>
      <c r="K68" s="8">
        <f>STDEV((($AD16/$AD$25)*100),(($AG16/$AG$25)*100),(($AJ16/$AJ$25)*100))</f>
        <v>0</v>
      </c>
      <c r="L68" s="8">
        <f>STDEV((($AD17/$AD$25)*100),(($AG17/$AG$25)*100),(($AJ17/$AJ$25)*100))</f>
        <v>0</v>
      </c>
      <c r="M68" s="8">
        <f>STDEV((($AD18/$AD$25)*100),(($AG18/$AG$25)*100),(($AJ18/$AJ$25)*100))</f>
        <v>0</v>
      </c>
      <c r="N68" s="8">
        <f>STDEV((($AD19/$AD$25)*100),(($AG19/$AG$25)*100),(($AJ19/$AJ$25)*100))</f>
        <v>0</v>
      </c>
      <c r="O68" s="8">
        <f>STDEV((($AD20/$AD$25)*100),(($AG20/$AG$25)*100),(($AJ20/$AJ$25)*100))</f>
        <v>0</v>
      </c>
      <c r="P68" s="8">
        <f>STDEV((($AD21/$AD$25)*100),(($AG21/$AG$25)*100),(($AJ21/$AJ$25)*100))</f>
        <v>0</v>
      </c>
      <c r="Q68" s="8">
        <f>STDEV((($AD22/$AD$25)*100),(($AG22/$AG$25)*100),(($AJ22/$AJ$25)*100))</f>
        <v>0</v>
      </c>
      <c r="R68" s="8">
        <f>STDEV((($AD12/$AD$25)*100),(($AG12/$AG$25)*100),(($AJ12/$AJ$25)*100))</f>
        <v>0</v>
      </c>
      <c r="S68" s="8">
        <f>STDEV((($AD12/$AD$25)*100),(($AG12/$AG$25)*100),(($AJ12/$AJ$25)*100))</f>
        <v>0</v>
      </c>
      <c r="T68" s="3"/>
      <c r="U68" s="3"/>
      <c r="V68" s="3"/>
    </row>
    <row r="69" spans="1:22">
      <c r="B69" s="1">
        <v>60</v>
      </c>
      <c r="C69" s="1">
        <f>STDEV(((AM8/AM25)*100),((AP8/AP25)*100),((AS8/AS25)*100))</f>
        <v>1.0154910529739614</v>
      </c>
      <c r="D69" s="1">
        <f>STDEV(((AM9/AM25)*100),((AP9/AP25)*100),((AS9/AS25)*100))</f>
        <v>1.0154910529739667</v>
      </c>
      <c r="E69" s="8">
        <f>STDEV(((AM10/AM25)*100),((AP10/AP25)*100),((AS10/AS25)*100))</f>
        <v>0</v>
      </c>
      <c r="F69" s="8">
        <f>STDEV(((AM11/AM25)*100),((AP11/AP25)*100),((AS11/AS25)*100))</f>
        <v>0</v>
      </c>
      <c r="G69" s="8">
        <f>STDEV((($AM12/$AM$25)*100),(($AP12/$AP$25)*100),(($AS12/$AS$25)*100))</f>
        <v>0</v>
      </c>
      <c r="H69" s="8">
        <f>STDEV((($AM13/$AM$25)*100),(($AP13/$AP$25)*100),(($AS13/$AS$25)*100))</f>
        <v>0</v>
      </c>
      <c r="I69" s="8">
        <f>STDEV((($AM14/$AM$25)*100),(($AP14/$AP$25)*100),(($AS14/$AS$25)*100))</f>
        <v>0</v>
      </c>
      <c r="J69" s="8">
        <f>STDEV((($AM15/$AM$25)*100),(($AP15/$AP$25)*100),(($AS15/$AS$25)*100))</f>
        <v>0</v>
      </c>
      <c r="K69" s="8">
        <f>STDEV((($AM16/$AM$25)*100),(($AP16/$AP$25)*100),(($AS16/$AS$25)*100))</f>
        <v>0</v>
      </c>
      <c r="L69" s="8">
        <f>STDEV((($AM17/$AM$25)*100),(($AP17/$AP$25)*100),(($AS17/$AS$25)*100))</f>
        <v>0</v>
      </c>
      <c r="M69" s="8">
        <f>STDEV((($AM18/$AM$25)*100),(($AP18/$AP$25)*100),(($AS18/$AS$25)*100))</f>
        <v>0</v>
      </c>
      <c r="N69" s="8">
        <f>STDEV((($AM19/$AM$25)*100),(($AP19/$AP$25)*100),(($AS19/$AS$25)*100))</f>
        <v>0</v>
      </c>
      <c r="O69" s="8">
        <f>STDEV((($AM20/$AM$25)*100),(($AP20/$AP$25)*100),(($AS20/$AS$25)*100))</f>
        <v>0</v>
      </c>
      <c r="P69" s="8">
        <f>STDEV((($AM21/$AM$25)*100),(($AP21/$AP$25)*100),(($AS21/$AS$25)*100))</f>
        <v>0</v>
      </c>
      <c r="Q69" s="8">
        <f>STDEV((($AM22/$AM$25)*100),(($AP22/$AP$25)*100),(($AS22/$AS$25)*100))</f>
        <v>0</v>
      </c>
      <c r="R69" s="8">
        <f>STDEV((($AM12/$AM$25)*100),(($AP12/$AP$25)*100),(($AS12/$AS$25)*100))</f>
        <v>0</v>
      </c>
      <c r="S69" s="8">
        <f>STDEV((($AM12/$AM$25)*100),(($AP12/$AP$25)*100),(($AS12/$AS$25)*100))</f>
        <v>0</v>
      </c>
      <c r="T69" s="3"/>
      <c r="U69" s="3"/>
      <c r="V69" s="3"/>
    </row>
    <row r="70" spans="1:22">
      <c r="B70" s="1">
        <v>120</v>
      </c>
      <c r="C70" s="1">
        <f>STDEV(((AV8/AV25)*100),((AY8/AY25)*100),((BB8/BB25)*100))</f>
        <v>2.0948841409805534</v>
      </c>
      <c r="D70" s="1">
        <f>STDEV(((AV9/AV25)*100),((AY9/AY25)*100),((BB9/BB25)*100))</f>
        <v>2.0948841409805521</v>
      </c>
      <c r="E70" s="8">
        <f>STDEV(((AV10/AV25)*100),((AY10/AY25)*100),((BB10/BB25)*100))</f>
        <v>0</v>
      </c>
      <c r="F70" s="8">
        <f>STDEV(((AV11/AV25)*100),((AY11/AY25)*100),((BB11/BB25)*100))</f>
        <v>0</v>
      </c>
      <c r="G70" s="8">
        <f>STDEV((($AV12/$AV$25)*100),(($AY12/$AY$25)*100),(($BB12/$BB$25)*100))</f>
        <v>0</v>
      </c>
      <c r="H70" s="8">
        <f>STDEV((($AV13/$AV$25)*100),(($AY13/$AY$25)*100),(($BB13/$BB$25)*100))</f>
        <v>0</v>
      </c>
      <c r="I70" s="8">
        <f>STDEV((($AV14/$AV$25)*100),(($AY14/$AY$25)*100),(($BB14/$BB$25)*100))</f>
        <v>0</v>
      </c>
      <c r="J70" s="8">
        <f>STDEV((($AV15/$AV$25)*100),(($AY15/$AY$25)*100),(($BB15/$BB$25)*100))</f>
        <v>0</v>
      </c>
      <c r="K70" s="8">
        <f>STDEV((($AV16/$AV$25)*100),(($AY16/$AY$25)*100),(($BB16/$BB$25)*100))</f>
        <v>0</v>
      </c>
      <c r="L70" s="8">
        <f>STDEV((($AV17/$AV$25)*100),(($AY17/$AY$25)*100),(($BB17/$BB$25)*100))</f>
        <v>0</v>
      </c>
      <c r="M70" s="8">
        <f>STDEV((($AV18/$AV$25)*100),(($AY18/$AY$25)*100),(($BB18/$BB$25)*100))</f>
        <v>0</v>
      </c>
      <c r="N70" s="8">
        <f>STDEV((($AV19/$AV$25)*100),(($AY19/$AY$25)*100),(($BB19/$BB$25)*100))</f>
        <v>0</v>
      </c>
      <c r="O70" s="8">
        <f>STDEV((($AV20/$AV$25)*100),(($AY20/$AY$25)*100),(($BB20/$BB$25)*100))</f>
        <v>0</v>
      </c>
      <c r="P70" s="8">
        <f>STDEV((($AV21/$AV$25)*100),(($AY21/$AY$25)*100),(($BB21/$BB$25)*100))</f>
        <v>0</v>
      </c>
      <c r="Q70" s="8">
        <f>STDEV((($AV22/$AV$25)*100),(($AY22/$AY$25)*100),(($BB22/$BB$25)*100))</f>
        <v>0</v>
      </c>
      <c r="R70" s="8">
        <f>STDEV((($AV12/$AV$25)*100),(($AY12/$AY$25)*100),(($BB12/$BB$25)*100))</f>
        <v>0</v>
      </c>
      <c r="S70" s="8">
        <f>STDEV((($AV12/$AV$25)*100),(($AY12/$AY$25)*100),(($BB12/$BB$25)*100))</f>
        <v>0</v>
      </c>
      <c r="T70" s="3"/>
      <c r="U70" s="3"/>
      <c r="V70" s="3"/>
    </row>
    <row r="71" spans="1:22"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:22">
      <c r="A72" s="1" t="s">
        <v>7</v>
      </c>
      <c r="B72" s="1" t="s">
        <v>6</v>
      </c>
      <c r="C72" s="3" t="s">
        <v>5</v>
      </c>
      <c r="D72" s="3" t="s">
        <v>4</v>
      </c>
      <c r="E72" s="3" t="s">
        <v>3</v>
      </c>
      <c r="F72" s="3" t="s">
        <v>2</v>
      </c>
    </row>
    <row r="73" spans="1:22">
      <c r="A73" s="1" t="s">
        <v>1</v>
      </c>
      <c r="B73" s="1">
        <f>(AVERAGE(L25,O25,R25)/AVERAGE(C25,F25,I25))</f>
        <v>0.88254267592353719</v>
      </c>
      <c r="C73" s="1">
        <f>(AVERAGE(U25,X25,AA25)/AVERAGE(C25,F25,I25))</f>
        <v>0.5897054563239571</v>
      </c>
      <c r="D73" s="1">
        <f>(AVERAGE(AD25,AG25,AJ25)/AVERAGE(C25,F25,I25))</f>
        <v>1.0360327616476601</v>
      </c>
      <c r="E73" s="2">
        <f>AVERAGE(AM25,AP25,AS25)/AVERAGE(C25,F25,I25)</f>
        <v>1.0507412165929861</v>
      </c>
      <c r="F73" s="1">
        <f>(AVERAGE(AV25,AY25,BB25)/AVERAGE(C25,F25,I25))</f>
        <v>0.87781018553772061</v>
      </c>
    </row>
    <row r="74" spans="1:22">
      <c r="A74" s="1" t="s">
        <v>0</v>
      </c>
      <c r="B74" s="1">
        <f>STDEV((L25/C25),(O25/F25),(R25/I25))</f>
        <v>0.14196499583557212</v>
      </c>
      <c r="C74" s="1">
        <f>STDEV((U25/C25),(X25/F25),(AA25/I25))</f>
        <v>6.5455006662483176E-2</v>
      </c>
      <c r="D74" s="1">
        <f>STDEV((AD25/C25),(AG25/F25),(AJ25/I25))</f>
        <v>2.8829814024824214E-2</v>
      </c>
      <c r="E74" s="1">
        <f>STDEV((AM25/C25),(AP25/F25),(AS25/I25))</f>
        <v>0.16725433778372775</v>
      </c>
      <c r="F74" s="1">
        <f>STDEV((AV25/C25),(AY25/F25),(BB25/I25))</f>
        <v>0.14243754097053704</v>
      </c>
    </row>
    <row r="76" spans="1:22">
      <c r="A76" s="7" t="s">
        <v>28</v>
      </c>
    </row>
    <row r="77" spans="1:22">
      <c r="A77" s="1" t="s">
        <v>27</v>
      </c>
    </row>
    <row r="78" spans="1:22">
      <c r="B78" s="1" t="s">
        <v>25</v>
      </c>
      <c r="C78" s="4" t="s">
        <v>24</v>
      </c>
      <c r="D78" s="5" t="s">
        <v>23</v>
      </c>
      <c r="E78" s="5" t="s">
        <v>22</v>
      </c>
      <c r="F78" s="5" t="s">
        <v>21</v>
      </c>
      <c r="G78" s="5" t="s">
        <v>20</v>
      </c>
      <c r="H78" s="4" t="s">
        <v>19</v>
      </c>
      <c r="I78" s="4" t="s">
        <v>18</v>
      </c>
      <c r="J78" s="4" t="s">
        <v>17</v>
      </c>
      <c r="K78" s="4" t="s">
        <v>16</v>
      </c>
      <c r="L78" s="4" t="s">
        <v>15</v>
      </c>
      <c r="M78" s="4" t="s">
        <v>14</v>
      </c>
      <c r="N78" s="4" t="s">
        <v>13</v>
      </c>
      <c r="O78" s="4" t="s">
        <v>12</v>
      </c>
      <c r="P78" s="4" t="s">
        <v>11</v>
      </c>
      <c r="Q78" s="4" t="s">
        <v>10</v>
      </c>
      <c r="R78" s="4" t="s">
        <v>9</v>
      </c>
      <c r="S78" s="4" t="s">
        <v>8</v>
      </c>
      <c r="T78" s="4"/>
      <c r="V78" s="1" t="s">
        <v>26</v>
      </c>
    </row>
    <row r="79" spans="1:22">
      <c r="B79" s="1">
        <v>0</v>
      </c>
      <c r="C79" s="6">
        <f>(AVERAGE(D8,G8,J8)/AVERAGE(D25,G25,J25))*100</f>
        <v>95.261466156999347</v>
      </c>
      <c r="D79" s="6">
        <f>(AVERAGE(D9,G9,J9)/AVERAGE(D25,G25,J25))*100</f>
        <v>4.7385338430006358</v>
      </c>
      <c r="E79" s="6">
        <f>(AVERAGE(D10,G10,J10)/AVERAGE(D25,G25,J25))*100</f>
        <v>0</v>
      </c>
      <c r="F79" s="6">
        <f>(AVERAGE(D11,G11,J11)/AVERAGE(D25,G25,J25))*100</f>
        <v>0</v>
      </c>
      <c r="G79" s="6">
        <f>(AVERAGE($D12,$G12,$J12)/AVERAGE($D25,$G25,$J25))*100</f>
        <v>0</v>
      </c>
      <c r="H79" s="6">
        <f>(AVERAGE($D13,$G13,$J13)/AVERAGE($D25,$G25,$J25))*100</f>
        <v>0</v>
      </c>
      <c r="I79" s="6">
        <f>(AVERAGE($D14,$G14,$J14)/AVERAGE($D25,$G25,$J25))*100</f>
        <v>0</v>
      </c>
      <c r="J79" s="6">
        <f>(AVERAGE($D15,$G15,$J15)/AVERAGE($D25,$G25,$J25))*100</f>
        <v>0</v>
      </c>
      <c r="K79" s="6">
        <f>(AVERAGE($D16,$G16,$J16)/AVERAGE($D25,$G25,$J25))*100</f>
        <v>0</v>
      </c>
      <c r="L79" s="6">
        <f>(AVERAGE($D17,$G17,$J17)/AVERAGE($D25,$G25,$J25))*100</f>
        <v>0</v>
      </c>
      <c r="M79" s="6">
        <f>(AVERAGE($D18,$G18,$J18)/AVERAGE($D25,$G25,$J25))*100</f>
        <v>0</v>
      </c>
      <c r="N79" s="6">
        <f>(AVERAGE($D19,$G19,$J19)/AVERAGE($D25,$G25,$J25))*100</f>
        <v>0</v>
      </c>
      <c r="O79" s="6">
        <f>(AVERAGE($D20,$G20,$J20)/AVERAGE($D25,$G25,$J25))*100</f>
        <v>0</v>
      </c>
      <c r="P79" s="6">
        <f>(AVERAGE($D21,$G21,$J21)/AVERAGE($D25,$G25,$J25))*100</f>
        <v>0</v>
      </c>
      <c r="Q79" s="6">
        <f>(AVERAGE($D22,$G22,$J22)/AVERAGE($D25,$G25,$J25))*100</f>
        <v>0</v>
      </c>
      <c r="R79" s="6">
        <f>(AVERAGE($D23,$G23,$J23)/AVERAGE($D25,$G25,$J25))*100</f>
        <v>0</v>
      </c>
      <c r="S79" s="6">
        <f>(AVERAGE($D24,$G24,$J24)/AVERAGE($D25,$G25,$J25))*100</f>
        <v>0</v>
      </c>
      <c r="T79" s="6"/>
      <c r="U79" s="6"/>
      <c r="V79" s="6">
        <f t="shared" ref="V79:V84" si="4">SUM(D79:T79)</f>
        <v>4.7385338430006358</v>
      </c>
    </row>
    <row r="80" spans="1:22">
      <c r="B80" s="1">
        <v>5</v>
      </c>
      <c r="C80" s="6">
        <f>(AVERAGE(M8,P8,S8)/AVERAGE(M25,P25,S25))*100</f>
        <v>96.342243045199851</v>
      </c>
      <c r="D80" s="6">
        <f>(AVERAGE(M9,P9,S9)/AVERAGE(M25,P25,S25))*100</f>
        <v>3.6577569548001581</v>
      </c>
      <c r="E80" s="6">
        <f>(AVERAGE(M10,P10,S10)/AVERAGE(M25,P25,S25))*100</f>
        <v>0</v>
      </c>
      <c r="F80" s="6">
        <f>(AVERAGE(M11,P11,S11)/AVERAGE(M25,P25,S25))*100</f>
        <v>0</v>
      </c>
      <c r="G80" s="6">
        <f>(AVERAGE($M12,$P12,$S12)/AVERAGE($M25,$P25,$S25))*100</f>
        <v>0</v>
      </c>
      <c r="H80" s="6">
        <f>(AVERAGE($M13,$P13,$S13)/AVERAGE($M25,$P25,$S25))*100</f>
        <v>0</v>
      </c>
      <c r="I80" s="6">
        <f>(AVERAGE($M14,$P14,$S14)/AVERAGE($M25,$P25,$S25))*100</f>
        <v>0</v>
      </c>
      <c r="J80" s="6">
        <f>(AVERAGE($M15,$P15,$S15)/AVERAGE($M25,$P25,$S25))*100</f>
        <v>0</v>
      </c>
      <c r="K80" s="6">
        <f>(AVERAGE($M16,$P16,$S16)/AVERAGE($M25,$P25,$S25))*100</f>
        <v>0</v>
      </c>
      <c r="L80" s="6">
        <f>(AVERAGE($M17,$P17,$S17)/AVERAGE($M25,$P25,$S25))*100</f>
        <v>0</v>
      </c>
      <c r="M80" s="6">
        <f>(AVERAGE($M18,$P18,$S18)/AVERAGE($M25,$P25,$S25))*100</f>
        <v>0</v>
      </c>
      <c r="N80" s="6">
        <f>(AVERAGE($M19,$P19,$S19)/AVERAGE($M25,$P25,$S25))*100</f>
        <v>0</v>
      </c>
      <c r="O80" s="6">
        <f>(AVERAGE($M20,$P20,$S20)/AVERAGE($M25,$P25,$S25))*100</f>
        <v>0</v>
      </c>
      <c r="P80" s="6">
        <f>(AVERAGE($M21,$P21,$S21)/AVERAGE($M25,$P25,$S25))*100</f>
        <v>0</v>
      </c>
      <c r="Q80" s="6">
        <f>(AVERAGE($M22,$P22,$S22)/AVERAGE($M25,$P25,$S25))*100</f>
        <v>0</v>
      </c>
      <c r="R80" s="6">
        <f>(AVERAGE($M23,$P23,$S23)/AVERAGE($M25,$P25,$S25))*100</f>
        <v>0</v>
      </c>
      <c r="S80" s="6">
        <f>(AVERAGE($M24,$P24,$S24)/AVERAGE($M25,$P25,$S25))*100</f>
        <v>0</v>
      </c>
      <c r="T80" s="6"/>
      <c r="U80" s="6"/>
      <c r="V80" s="6">
        <f t="shared" si="4"/>
        <v>3.6577569548001581</v>
      </c>
    </row>
    <row r="81" spans="1:22">
      <c r="B81" s="1">
        <v>15</v>
      </c>
      <c r="C81" s="6">
        <f>(AVERAGE(V8,Y8,AB8)/AVERAGE(V25,Y25,AB25))*100</f>
        <v>94.687306564238682</v>
      </c>
      <c r="D81" s="6">
        <f>(AVERAGE(V9,Y9,AB9)/AVERAGE(V25,Y25,AB25))*100</f>
        <v>5.3126934357613065</v>
      </c>
      <c r="E81" s="6">
        <f>(AVERAGE(V10,Y10,AB10)/AVERAGE(V25,Y25,AB25))*100</f>
        <v>0</v>
      </c>
      <c r="F81" s="6">
        <f>(AVERAGE(V11,Y11,AB11)/AVERAGE(V25,Y25,AB25))*100</f>
        <v>0</v>
      </c>
      <c r="G81" s="6">
        <f>(AVERAGE($V12,$Y12,$AB12)/AVERAGE($V25,$Y25,$AB25))*100</f>
        <v>0</v>
      </c>
      <c r="H81" s="6">
        <f>(AVERAGE($V13,$Y13,$AB13)/AVERAGE($V25,$Y25,$AB25))*100</f>
        <v>0</v>
      </c>
      <c r="I81" s="6">
        <f>(AVERAGE($V14,$Y14,$AB14)/AVERAGE($V25,$Y25,$AB25))*100</f>
        <v>0</v>
      </c>
      <c r="J81" s="6">
        <f>(AVERAGE($V15,$Y15,$AB15)/AVERAGE($V25,$Y25,$AB25))*100</f>
        <v>0</v>
      </c>
      <c r="K81" s="6">
        <f>(AVERAGE($V16,$Y16,$AB16)/AVERAGE($V25,$Y25,$AB25))*100</f>
        <v>0</v>
      </c>
      <c r="L81" s="6">
        <f>(AVERAGE($V17,$Y17,$AB17)/AVERAGE($V25,$Y25,$AB25))*100</f>
        <v>0</v>
      </c>
      <c r="M81" s="6">
        <f>(AVERAGE($V18,$Y18,$AB18)/AVERAGE($V25,$Y25,$AB25))*100</f>
        <v>0</v>
      </c>
      <c r="N81" s="6">
        <f>(AVERAGE($V19,$Y19,$AB19)/AVERAGE($V25,$Y25,$AB25))*100</f>
        <v>0</v>
      </c>
      <c r="O81" s="6">
        <f>(AVERAGE($V20,$Y20,$AB20)/AVERAGE($V25,$Y25,$AB25))*100</f>
        <v>0</v>
      </c>
      <c r="P81" s="6">
        <f>(AVERAGE($V21,$Y21,$AB21)/AVERAGE($V25,$Y25,$AB25))*100</f>
        <v>0</v>
      </c>
      <c r="Q81" s="6">
        <f>(AVERAGE($V22,$Y22,$AB22)/AVERAGE($V25,$Y25,$AB25))*100</f>
        <v>0</v>
      </c>
      <c r="R81" s="6">
        <f>(AVERAGE($V23,$Y23,$AB23)/AVERAGE($V25,$Y25,$AB25))*100</f>
        <v>0</v>
      </c>
      <c r="S81" s="6">
        <f>(AVERAGE($V24,$Y24,$AB24)/AVERAGE($V25,$Y25,$AB25))*100</f>
        <v>0</v>
      </c>
      <c r="T81" s="6"/>
      <c r="U81" s="6"/>
      <c r="V81" s="6">
        <f t="shared" si="4"/>
        <v>5.3126934357613065</v>
      </c>
    </row>
    <row r="82" spans="1:22">
      <c r="B82" s="1">
        <v>30</v>
      </c>
      <c r="C82" s="6">
        <f>(AVERAGE(AE8,AH8,AK8)/AVERAGE(AE25,AH25,AK25))*100</f>
        <v>95.197164527665578</v>
      </c>
      <c r="D82" s="6">
        <f>(AVERAGE(AE9,AH9,AK9)/AVERAGE(AE25,AH25,AK25))*100</f>
        <v>4.8028354723344124</v>
      </c>
      <c r="E82" s="6">
        <f>(AVERAGE(AE10,AH10,AK10)/AVERAGE(AE25,AH25,AK25))*100</f>
        <v>0</v>
      </c>
      <c r="F82" s="6">
        <f>(AVERAGE(AE11,AH11,AK11)/AVERAGE(AE25,AH25,AK25))*100</f>
        <v>0</v>
      </c>
      <c r="G82" s="6">
        <f>(AVERAGE($AE12,$AH12,$AK12)/AVERAGE($AE25,$AH25,$AK25))*100</f>
        <v>0</v>
      </c>
      <c r="H82" s="6">
        <f>(AVERAGE($AE13,$AH13,$AK13)/AVERAGE($AE25,$AH25,$AK25))*100</f>
        <v>0</v>
      </c>
      <c r="I82" s="6">
        <f>(AVERAGE($AE14,$AH14,$AK14)/AVERAGE($AE25,$AH25,$AK25))*100</f>
        <v>0</v>
      </c>
      <c r="J82" s="6">
        <f>(AVERAGE($AE15,$AH15,$AK15)/AVERAGE($AE25,$AH25,$AK25))*100</f>
        <v>0</v>
      </c>
      <c r="K82" s="6">
        <f>(AVERAGE($AE16,$AH16,$AK16)/AVERAGE($AE25,$AH25,$AK25))*100</f>
        <v>0</v>
      </c>
      <c r="L82" s="6">
        <f>(AVERAGE($AE17,$AH17,$AK17)/AVERAGE($AE25,$AH25,$AK25))*100</f>
        <v>0</v>
      </c>
      <c r="M82" s="6">
        <f>(AVERAGE($AE18,$AH18,$AK18)/AVERAGE($AE25,$AH25,$AK25))*100</f>
        <v>0</v>
      </c>
      <c r="N82" s="6">
        <f>(AVERAGE($AE19,$AH19,$AK19)/AVERAGE($AE25,$AH25,$AK25))*100</f>
        <v>0</v>
      </c>
      <c r="O82" s="6">
        <f>(AVERAGE($AE20,$AH20,$AK20)/AVERAGE($AE25,$AH25,$AK25))*100</f>
        <v>0</v>
      </c>
      <c r="P82" s="6">
        <f>(AVERAGE($AE21,$AH21,$AK21)/AVERAGE($AE25,$AH25,$AK25))*100</f>
        <v>0</v>
      </c>
      <c r="Q82" s="6">
        <f>(AVERAGE($AE22,$AH22,$AK22)/AVERAGE($AE25,$AH25,$AK25))*100</f>
        <v>0</v>
      </c>
      <c r="R82" s="6">
        <f>(AVERAGE($AE23,$AH23,$AK23)/AVERAGE($AE25,$AH25,$AK25))*100</f>
        <v>0</v>
      </c>
      <c r="S82" s="6">
        <f>(AVERAGE($AE24,$AH24,$AK24)/AVERAGE($AE25,$AH25,$AK25))*100</f>
        <v>0</v>
      </c>
      <c r="T82" s="6"/>
      <c r="U82" s="6"/>
      <c r="V82" s="6">
        <f t="shared" si="4"/>
        <v>4.8028354723344124</v>
      </c>
    </row>
    <row r="83" spans="1:22">
      <c r="B83" s="1">
        <v>60</v>
      </c>
      <c r="C83" s="6">
        <f>(AVERAGE(AN8,AQ8,AT8)/AVERAGE(AN25,AQ25,AT25))*100</f>
        <v>95.942917193551068</v>
      </c>
      <c r="D83" s="6">
        <f>(AVERAGE(AN9,AQ9,AT9)/AVERAGE(AN25,AQ25,AT25))*100</f>
        <v>4.0570828064489461</v>
      </c>
      <c r="E83" s="6">
        <f>(AVERAGE(AN10,AQ10,AT10)/AVERAGE(AN25,AQ25,AT25))*100</f>
        <v>0</v>
      </c>
      <c r="F83" s="6">
        <f>(AVERAGE(AN11,AQ11,AT11)/AVERAGE(AN25,AQ25,AT25))*100</f>
        <v>0</v>
      </c>
      <c r="G83" s="6">
        <f>(AVERAGE($AN12,$AQ12,$AT12)/AVERAGE($AN25,$AQ25,$AT25))*100</f>
        <v>0</v>
      </c>
      <c r="H83" s="6">
        <f>(AVERAGE($AN13,$AQ13,$AT13)/AVERAGE($AN25,$AQ25,$AT25))*100</f>
        <v>0</v>
      </c>
      <c r="I83" s="6">
        <f>(AVERAGE($AN14,$AQ14,$AT14)/AVERAGE($AN25,$AQ25,$AT25))*100</f>
        <v>0</v>
      </c>
      <c r="J83" s="6">
        <f>(AVERAGE($AN15,$AQ15,$AT15)/AVERAGE($AN25,$AQ25,$AT25))*100</f>
        <v>0</v>
      </c>
      <c r="K83" s="6">
        <f>(AVERAGE($AN16,$AQ16,$AT16)/AVERAGE($AN25,$AQ25,$AT25))*100</f>
        <v>0</v>
      </c>
      <c r="L83" s="6">
        <f>(AVERAGE($AN17,$AQ17,$AT17)/AVERAGE($AN25,$AQ25,$AT25))*100</f>
        <v>0</v>
      </c>
      <c r="M83" s="6">
        <f>(AVERAGE($AN18,$AQ18,$AT18)/AVERAGE($AN25,$AQ25,$AT25))*100</f>
        <v>0</v>
      </c>
      <c r="N83" s="6">
        <f>(AVERAGE($AN19,$AQ19,$AT19)/AVERAGE($AN25,$AQ25,$AT25))*100</f>
        <v>0</v>
      </c>
      <c r="O83" s="6">
        <f>(AVERAGE($AN20,$AQ20,$AT20)/AVERAGE($AN25,$AQ25,$AT25))*100</f>
        <v>0</v>
      </c>
      <c r="P83" s="6">
        <f>(AVERAGE($AN21,$AQ21,$AT21)/AVERAGE($AN25,$AQ25,$AT25))*100</f>
        <v>0</v>
      </c>
      <c r="Q83" s="6">
        <f>(AVERAGE($AN22,$AQ22,$AT22)/AVERAGE($AN25,$AQ25,$AT25))*100</f>
        <v>0</v>
      </c>
      <c r="R83" s="6">
        <f>(AVERAGE($AN23,$AQ23,$AT23)/AVERAGE($AN25,$AQ25,$AT25))*100</f>
        <v>0</v>
      </c>
      <c r="S83" s="6">
        <f>(AVERAGE($AN24,$AQ24,$AT24)/AVERAGE($AN25,$AQ25,$AT25))*100</f>
        <v>0</v>
      </c>
      <c r="T83" s="6"/>
      <c r="U83" s="6"/>
      <c r="V83" s="6">
        <f t="shared" si="4"/>
        <v>4.0570828064489461</v>
      </c>
    </row>
    <row r="84" spans="1:22">
      <c r="B84" s="1">
        <v>120</v>
      </c>
      <c r="C84" s="1">
        <f>(AVERAGE(AW8,AZ8,BC8)/AVERAGE(AW25,AZ25,BC25))*100</f>
        <v>96.818773457823212</v>
      </c>
      <c r="D84" s="1">
        <f>(AVERAGE(AW9,AZ9,BC9)/AVERAGE(AW25,AZ25,BC25))*100</f>
        <v>3.1812265421767774</v>
      </c>
      <c r="E84" s="1">
        <f>(AVERAGE(AW10,AZ10,BC10)/AVERAGE(AW25,AZ25,BC25))*100</f>
        <v>0</v>
      </c>
      <c r="F84" s="1">
        <f>(AVERAGE(AW11,AZ11,BC11)/AVERAGE(AW25,AZ25,BC25))*100</f>
        <v>0</v>
      </c>
      <c r="G84" s="1">
        <f>(AVERAGE($AW12,$AZ12,$BC12)/AVERAGE($AW25,$AZ25,$BC25))*100</f>
        <v>0</v>
      </c>
      <c r="H84" s="1">
        <f>(AVERAGE($AW13,$AZ13,$BC13)/AVERAGE($AW25,$AZ25,$BC25))*100</f>
        <v>0</v>
      </c>
      <c r="I84" s="1">
        <f>(AVERAGE($AW14,$AZ14,$BC14)/AVERAGE($AW25,$AZ25,$BC25))*100</f>
        <v>0</v>
      </c>
      <c r="J84" s="1">
        <f>(AVERAGE($AW15,$AZ15,$BC15)/AVERAGE($AW25,$AZ25,$BC25))*100</f>
        <v>0</v>
      </c>
      <c r="K84" s="1">
        <f>(AVERAGE($AW16,$AZ16,$BC16)/AVERAGE($AW25,$AZ25,$BC25))*100</f>
        <v>0</v>
      </c>
      <c r="L84" s="1">
        <f>(AVERAGE($AW17,$AZ17,$BC17)/AVERAGE($AW25,$AZ25,$BC25))*100</f>
        <v>0</v>
      </c>
      <c r="M84" s="1">
        <f>(AVERAGE($AW18,$AZ18,$BC18)/AVERAGE($AW25,$AZ25,$BC25))*100</f>
        <v>0</v>
      </c>
      <c r="N84" s="1">
        <f>(AVERAGE($AW19,$AZ19,$BC19)/AVERAGE($AW25,$AZ25,$BC25))*100</f>
        <v>0</v>
      </c>
      <c r="O84" s="1">
        <f>(AVERAGE($AW20,$AZ20,$BC20)/AVERAGE($AW25,$AZ25,$BC25))*100</f>
        <v>0</v>
      </c>
      <c r="P84" s="1">
        <f>(AVERAGE($AW21,$AZ21,$BC21)/AVERAGE($AW25,$AZ25,$BC25))*100</f>
        <v>0</v>
      </c>
      <c r="Q84" s="1">
        <f>(AVERAGE($AW22,$AZ22,$BC22)/AVERAGE($AW25,$AZ25,$BC25))*100</f>
        <v>0</v>
      </c>
      <c r="R84" s="1">
        <f>(AVERAGE($AW23,$AZ23,$BC23)/AVERAGE($AW25,$AZ25,$BC25))*100</f>
        <v>0</v>
      </c>
      <c r="S84" s="1">
        <f>(AVERAGE($AW24,$AZ24,$BC24)/AVERAGE($AW25,$AZ25,$BC25))*100</f>
        <v>0</v>
      </c>
      <c r="V84" s="6">
        <f t="shared" si="4"/>
        <v>3.1812265421767774</v>
      </c>
    </row>
    <row r="85" spans="1:22">
      <c r="A85" s="1" t="s">
        <v>0</v>
      </c>
    </row>
    <row r="86" spans="1:22">
      <c r="B86" s="1" t="s">
        <v>25</v>
      </c>
      <c r="C86" s="4" t="s">
        <v>24</v>
      </c>
      <c r="D86" s="5" t="s">
        <v>23</v>
      </c>
      <c r="E86" s="5" t="s">
        <v>22</v>
      </c>
      <c r="F86" s="5" t="s">
        <v>21</v>
      </c>
      <c r="G86" s="5" t="s">
        <v>20</v>
      </c>
      <c r="H86" s="4" t="s">
        <v>19</v>
      </c>
      <c r="I86" s="4" t="s">
        <v>18</v>
      </c>
      <c r="J86" s="4" t="s">
        <v>17</v>
      </c>
      <c r="K86" s="4" t="s">
        <v>16</v>
      </c>
      <c r="L86" s="4" t="s">
        <v>15</v>
      </c>
      <c r="M86" s="4" t="s">
        <v>14</v>
      </c>
      <c r="N86" s="4" t="s">
        <v>13</v>
      </c>
      <c r="O86" s="4" t="s">
        <v>12</v>
      </c>
      <c r="P86" s="4" t="s">
        <v>11</v>
      </c>
      <c r="Q86" s="4" t="s">
        <v>10</v>
      </c>
      <c r="R86" s="4" t="s">
        <v>9</v>
      </c>
      <c r="S86" s="4" t="s">
        <v>8</v>
      </c>
      <c r="T86" s="4"/>
      <c r="U86" s="3"/>
      <c r="V86" s="3"/>
    </row>
    <row r="87" spans="1:22">
      <c r="B87" s="1">
        <v>0</v>
      </c>
      <c r="C87" s="1">
        <f>STDEV(((D8/D25)*100),((G8/G25)*100),((J8/J25)*100))</f>
        <v>1.6893540751789853</v>
      </c>
      <c r="D87" s="1">
        <f>STDEV(((D9/D25)*100),((G9/G25)*100),((J9/J25)*100))</f>
        <v>1.6893540751789917</v>
      </c>
      <c r="E87" s="1">
        <f>STDEV(((D10/D25)*100),((G10/G25)*100),((J10/J25)*100))</f>
        <v>0</v>
      </c>
      <c r="F87" s="1">
        <f>STDEV(((D11/D25)*100),((G11/G25)*100),((J11/J25)*100))</f>
        <v>0</v>
      </c>
      <c r="G87" s="1">
        <f>STDEV((($D12/$D25)*100),(($G12/$G25)*100),(($J12/$J25)*100))</f>
        <v>0</v>
      </c>
      <c r="H87" s="1">
        <f>STDEV((($D13/$D25)*100),(($G13/$G25)*100),(($J13/$J25)*100))</f>
        <v>0</v>
      </c>
      <c r="I87" s="1">
        <f>STDEV((($D14/$D25)*100),(($G14/$G25)*100),(($J14/$J25)*100))</f>
        <v>0</v>
      </c>
      <c r="J87" s="1">
        <f>STDEV((($D15/$D25)*100),(($G15/$G25)*100),(($J15/$J25)*100))</f>
        <v>0</v>
      </c>
      <c r="K87" s="1">
        <f>STDEV((($D16/$D25)*100),(($G16/$G25)*100),(($J16/$J25)*100))</f>
        <v>0</v>
      </c>
      <c r="L87" s="1">
        <f>STDEV((($D17/$D25)*100),(($G17/$G25)*100),(($J17/$J25)*100))</f>
        <v>0</v>
      </c>
      <c r="M87" s="1">
        <f>STDEV((($D18/$D25)*100),(($G18/$G25)*100),(($J18/$J25)*100))</f>
        <v>0</v>
      </c>
      <c r="N87" s="1">
        <f>STDEV((($D19/$D25)*100),(($G19/$G25)*100),(($J19/$J25)*100))</f>
        <v>0</v>
      </c>
      <c r="O87" s="1">
        <f>STDEV((($D20/$D25)*100),(($G20/$G25)*100),(($J20/$J25)*100))</f>
        <v>0</v>
      </c>
      <c r="P87" s="1">
        <f>STDEV((($D21/$D25)*100),(($G21/$G25)*100),(($J21/$J25)*100))</f>
        <v>0</v>
      </c>
      <c r="Q87" s="1">
        <f>STDEV((($D22/$D25)*100),(($G22/$G25)*100),(($J22/$J25)*100))</f>
        <v>0</v>
      </c>
      <c r="R87" s="1">
        <f>STDEV((($D23/$D25)*100),(($G23/$G25)*100),(($J23/$J25)*100))</f>
        <v>0</v>
      </c>
      <c r="S87" s="1">
        <f>STDEV((($D24/$D25)*100),(($G24/$G25)*100),(($J24/$J25)*100))</f>
        <v>0</v>
      </c>
      <c r="T87" s="3"/>
      <c r="U87" s="3"/>
      <c r="V87" s="3"/>
    </row>
    <row r="88" spans="1:22">
      <c r="B88" s="1">
        <v>5</v>
      </c>
      <c r="C88" s="1">
        <f>STDEV(((M8/M25)*100),((P8/P25)*100),((S8/S25)*100))</f>
        <v>0.41492639304483558</v>
      </c>
      <c r="D88" s="1">
        <f>STDEV(((M9/M25)*100),((P9/P25)*100),((S9/S25)*100))</f>
        <v>0.41492639304483431</v>
      </c>
      <c r="E88" s="1">
        <f>STDEV(((M10/M25)*100),((P10/P25)*100),((S10/S25)*100))</f>
        <v>0</v>
      </c>
      <c r="F88" s="1">
        <f>STDEV(((M11/M25)*100),((P11/P25)*100),((S11/S25)*100))</f>
        <v>0</v>
      </c>
      <c r="G88" s="1">
        <f>STDEV((($M12/$M25)*100),(($P12/$P25)*100),(($S12/$S25)*100))</f>
        <v>0</v>
      </c>
      <c r="H88" s="1">
        <f>STDEV((($M13/$M25)*100),(($P13/$P25)*100),(($S13/$S25)*100))</f>
        <v>0</v>
      </c>
      <c r="I88" s="1">
        <f>STDEV((($M14/$M25)*100),(($P14/$P25)*100),(($S14/$S25)*100))</f>
        <v>0</v>
      </c>
      <c r="J88" s="1">
        <f>STDEV((($M15/$M25)*100),(($P15/$P25)*100),(($S15/$S25)*100))</f>
        <v>0</v>
      </c>
      <c r="K88" s="1">
        <f>STDEV((($M16/$M25)*100),(($P16/$P25)*100),(($S16/$S25)*100))</f>
        <v>0</v>
      </c>
      <c r="L88" s="1">
        <f>STDEV((($M17/$M25)*100),(($P17/$P25)*100),(($S17/$S25)*100))</f>
        <v>0</v>
      </c>
      <c r="M88" s="1">
        <f>STDEV((($M18/$M25)*100),(($P18/$P25)*100),(($S18/$S25)*100))</f>
        <v>0</v>
      </c>
      <c r="N88" s="1">
        <f>STDEV((($M19/$M25)*100),(($P19/$P25)*100),(($S19/$S25)*100))</f>
        <v>0</v>
      </c>
      <c r="O88" s="1">
        <f>STDEV((($M20/$M25)*100),(($P20/$P25)*100),(($S20/$S25)*100))</f>
        <v>0</v>
      </c>
      <c r="P88" s="1">
        <f>STDEV((($M21/$M25)*100),(($P21/$P25)*100),(($S21/$S25)*100))</f>
        <v>0</v>
      </c>
      <c r="Q88" s="1">
        <f>STDEV((($M22/$M25)*100),(($P22/$P25)*100),(($S22/$S25)*100))</f>
        <v>0</v>
      </c>
      <c r="R88" s="1">
        <f>STDEV((($M23/$M25)*100),(($P23/$P25)*100),(($S23/$S25)*100))</f>
        <v>0</v>
      </c>
      <c r="S88" s="1">
        <f>STDEV((($M24/$M25)*100),(($P24/$P25)*100),(($S24/$S25)*100))</f>
        <v>0</v>
      </c>
      <c r="T88" s="3"/>
      <c r="U88" s="3"/>
      <c r="V88" s="3"/>
    </row>
    <row r="89" spans="1:22">
      <c r="B89" s="1">
        <v>15</v>
      </c>
      <c r="C89" s="1">
        <f>STDEV(((V8/V25)*100),((Y8/Y25)*100),((AB8/AB25)*100))</f>
        <v>1.2666494401535058</v>
      </c>
      <c r="D89" s="1">
        <f>STDEV(((V9/V25)*100),((Y9/Y25)*100),((AB9/AB25)*100))</f>
        <v>1.2666494401535049</v>
      </c>
      <c r="E89" s="1">
        <f>STDEV(((V10/V25)*100),((Y10/Y25)*100),((AB10/AB25)*100))</f>
        <v>0</v>
      </c>
      <c r="F89" s="1">
        <f>STDEV(((V11/V25)*100),((Y11/Y25)*100),((AB11/AB25)*100))</f>
        <v>0</v>
      </c>
      <c r="G89" s="1">
        <f>STDEV((($V12/$V25)*100),(($Y$12/$Y$25)*100),(($AB12/$AB25)*100))</f>
        <v>0</v>
      </c>
      <c r="H89" s="1">
        <f>STDEV((($V13/$V25)*100),(($Y$13/$Y$25)*100),(($AB13/$AB25)*100))</f>
        <v>0</v>
      </c>
      <c r="I89" s="1">
        <f>STDEV((($V14/$V25)*100),(($Y$14/$Y$25)*100),(($AB14/$AB25)*100))</f>
        <v>0</v>
      </c>
      <c r="J89" s="1">
        <f>STDEV((($V15/$V25)*100),(($Y$15/$Y$25)*100),(($AB15/$AB25)*100))</f>
        <v>0</v>
      </c>
      <c r="K89" s="1">
        <f>STDEV((($V16/$V25)*100),(($Y$16/$Y$25)*100),(($AB16/$AB25)*100))</f>
        <v>0</v>
      </c>
      <c r="L89" s="1">
        <f>STDEV((($V17/$V25)*100),(($Y$17/$Y$25)*100),(($AB17/$AB25)*100))</f>
        <v>0</v>
      </c>
      <c r="M89" s="1">
        <f>STDEV((($V18/$V25)*100),(($Y$18/$Y$25)*100),(($AB18/$AB25)*100))</f>
        <v>0</v>
      </c>
      <c r="N89" s="1">
        <f>STDEV((($V19/$V25)*100),(($Y$19/$Y$25)*100),(($AB19/$AB25)*100))</f>
        <v>0</v>
      </c>
      <c r="O89" s="1">
        <f>STDEV((($V20/$V25)*100),(($Y$20/$Y$25)*100),(($AB20/$AB25)*100))</f>
        <v>0</v>
      </c>
      <c r="P89" s="1">
        <f>STDEV((($V21/$V25)*100),(($Y$21/$Y$25)*100),(($AB21/$AB25)*100))</f>
        <v>0</v>
      </c>
      <c r="Q89" s="1">
        <f>STDEV((($V22/$V25)*100),(($Y$22/$Y$25)*100),(($AB22/$AB25)*100))</f>
        <v>0</v>
      </c>
      <c r="R89" s="1">
        <f>STDEV((($V23/$V25)*100),(($Y$23/$Y$25)*100),(($AB23/$AB25)*100))</f>
        <v>0</v>
      </c>
      <c r="S89" s="1">
        <f>STDEV((($V24/$V25)*100),(($Y$24/$Y$25)*100),(($AB24/$AB25)*100))</f>
        <v>0</v>
      </c>
      <c r="T89" s="3"/>
      <c r="U89" s="3"/>
      <c r="V89" s="3"/>
    </row>
    <row r="90" spans="1:22">
      <c r="B90" s="1">
        <v>30</v>
      </c>
      <c r="C90" s="1">
        <f>STDEV(((AE8/AE25)*100),((AH8/AH25)*100),((AK8/AK25)*100))</f>
        <v>1.4961236195629704</v>
      </c>
      <c r="D90" s="1">
        <f>STDEV(((AE9/AE25)*100),((AH9/AH25)*100),((AK9/AK25)*100))</f>
        <v>1.496123619562975</v>
      </c>
      <c r="E90" s="1">
        <f>STDEV(((AE10/AE25)*100),((AH10/AH25)*100),((AK10/AK25)*100))</f>
        <v>0</v>
      </c>
      <c r="F90" s="1">
        <f>STDEV(((AE11/AE25)*100),((AH11/AH25)*100),((AK11/AK25)*100))</f>
        <v>0</v>
      </c>
      <c r="G90" s="1">
        <f>STDEV((($AE12/$AE25)*100),(($AH12/$AH25)*100),(($AK12/$AK25)*100))</f>
        <v>0</v>
      </c>
      <c r="H90" s="1">
        <f>STDEV((($AE13/$AE25)*100),(($AH13/$AH25)*100),(($AK13/$AK25)*100))</f>
        <v>0</v>
      </c>
      <c r="I90" s="1">
        <f>STDEV((($AE14/$AE25)*100),(($AH14/$AH25)*100),(($AK14/$AK25)*100))</f>
        <v>0</v>
      </c>
      <c r="J90" s="1">
        <f>STDEV((($AE15/$AE25)*100),(($AH15/$AH25)*100),(($AK15/$AK25)*100))</f>
        <v>0</v>
      </c>
      <c r="K90" s="1">
        <f>STDEV((($AE16/$AE25)*100),(($AH16/$AH25)*100),(($AK16/$AK25)*100))</f>
        <v>0</v>
      </c>
      <c r="L90" s="1">
        <f>STDEV((($AE17/$AE25)*100),(($AH17/$AH25)*100),(($AK17/$AK25)*100))</f>
        <v>0</v>
      </c>
      <c r="M90" s="1">
        <f>STDEV((($AE18/$AE25)*100),(($AH18/$AH25)*100),(($AK18/$AK25)*100))</f>
        <v>0</v>
      </c>
      <c r="N90" s="1">
        <f>STDEV((($AE19/$AE25)*100),(($AH19/$AH25)*100),(($AK19/$AK25)*100))</f>
        <v>0</v>
      </c>
      <c r="O90" s="1">
        <f>STDEV((($AE20/$AE25)*100),(($AH20/$AH25)*100),(($AK20/$AK25)*100))</f>
        <v>0</v>
      </c>
      <c r="P90" s="1">
        <f>STDEV((($AE21/$AE25)*100),(($AH21/$AH25)*100),(($AK21/$AK25)*100))</f>
        <v>0</v>
      </c>
      <c r="Q90" s="1">
        <f>STDEV((($AE22/$AE25)*100),(($AH22/$AH25)*100),(($AK22/$AK25)*100))</f>
        <v>0</v>
      </c>
      <c r="R90" s="1">
        <f>STDEV((($AE23/$AE25)*100),(($AH23/$AH25)*100),(($AK23/$AK25)*100))</f>
        <v>0</v>
      </c>
      <c r="S90" s="1">
        <f>STDEV((($AE24/$AE25)*100),(($AH24/$AH25)*100),(($AK24/$AK25)*100))</f>
        <v>0</v>
      </c>
      <c r="T90" s="3"/>
      <c r="U90" s="3"/>
      <c r="V90" s="3"/>
    </row>
    <row r="91" spans="1:22">
      <c r="B91" s="1">
        <v>60</v>
      </c>
      <c r="C91" s="1">
        <f>STDEV(((AN8/AN25)*100),((AQ8/AQ25)*100),((AT8/AT25)*100))</f>
        <v>1.0428877241036192</v>
      </c>
      <c r="D91" s="1">
        <f>STDEV(((AN9/AN25)*100),((AQ9/AQ25)*100),((AT9/AT25)*100))</f>
        <v>1.0428877241036192</v>
      </c>
      <c r="E91" s="1">
        <f>STDEV(((AN10/AN25)*100),((AQ10/AQ25)*100),((AT10/AT25)*100))</f>
        <v>0</v>
      </c>
      <c r="F91" s="1">
        <f>STDEV(((AN11/AN25)*100),((AQ11/AQ25)*100),((AT11/AT25)*100))</f>
        <v>0</v>
      </c>
      <c r="G91" s="1">
        <f>STDEV((($AN12/$AN25)*100),(($AQ12/$AQ25)*100),(($AT12/$AT25)*100))</f>
        <v>0</v>
      </c>
      <c r="H91" s="1">
        <f>STDEV((($AN13/$AN25)*100),(($AQ13/$AQ25)*100),(($AT13/$AT25)*100))</f>
        <v>0</v>
      </c>
      <c r="I91" s="1">
        <f>STDEV((($AN14/$AN25)*100),(($AQ14/$AQ25)*100),(($AT14/$AT25)*100))</f>
        <v>0</v>
      </c>
      <c r="J91" s="1">
        <f>STDEV((($AN15/$AN25)*100),(($AQ15/$AQ25)*100),(($AT15/$AT25)*100))</f>
        <v>0</v>
      </c>
      <c r="K91" s="1">
        <f>STDEV((($AN16/$AN25)*100),(($AQ16/$AQ25)*100),(($AT16/$AT25)*100))</f>
        <v>0</v>
      </c>
      <c r="L91" s="1">
        <f>STDEV((($AN17/$AN25)*100),(($AQ17/$AQ25)*100),(($AT17/$AT25)*100))</f>
        <v>0</v>
      </c>
      <c r="M91" s="1">
        <f>STDEV((($AN18/$AN25)*100),(($AQ18/$AQ25)*100),(($AT18/$AT25)*100))</f>
        <v>0</v>
      </c>
      <c r="N91" s="1">
        <f>STDEV((($AN19/$AN25)*100),(($AQ19/$AQ25)*100),(($AT19/$AT25)*100))</f>
        <v>0</v>
      </c>
      <c r="O91" s="1">
        <f>STDEV((($AN20/$AN25)*100),(($AQ20/$AQ25)*100),(($AT20/$AT25)*100))</f>
        <v>0</v>
      </c>
      <c r="P91" s="1">
        <f>STDEV((($AN21/$AN25)*100),(($AQ21/$AQ25)*100),(($AT21/$AT25)*100))</f>
        <v>0</v>
      </c>
      <c r="Q91" s="1">
        <f>STDEV((($AN22/$AN25)*100),(($AQ22/$AQ25)*100),(($AT22/$AT25)*100))</f>
        <v>0</v>
      </c>
      <c r="R91" s="1">
        <f>STDEV((($AN23/$AN25)*100),(($AQ23/$AQ25)*100),(($AT23/$AT25)*100))</f>
        <v>0</v>
      </c>
      <c r="S91" s="1">
        <f>STDEV((($AN24/$AN25)*100),(($AQ24/$AQ25)*100),(($AT24/$AT25)*100))</f>
        <v>0</v>
      </c>
      <c r="T91" s="3"/>
      <c r="U91" s="3"/>
      <c r="V91" s="3"/>
    </row>
    <row r="92" spans="1:22">
      <c r="B92" s="1">
        <v>120</v>
      </c>
      <c r="C92" s="1">
        <f>STDEV(((AW8/AW25)*100),((AZ8/AZ25)*100),((BC8/BC25)*100))</f>
        <v>0.48770856073578805</v>
      </c>
      <c r="D92" s="1">
        <f>STDEV(((AW9/AW25)*100),((AZ9/AZ25)*100),((BC9/BC25)*100))</f>
        <v>0.48770856073578883</v>
      </c>
      <c r="E92" s="1">
        <f>STDEV(((AW10/AW25)*100),((AZ10/AZ25)*100),((BC10/BC25)*100))</f>
        <v>0</v>
      </c>
      <c r="F92" s="1">
        <f>STDEV(((AW11/AW25)*100),((AZ11/AZ25)*100),((BC11/BC25)*100))</f>
        <v>0</v>
      </c>
      <c r="G92" s="1">
        <f>STDEV((($AW12/$AW25)*100),(($AZ12/$AZ25)*100),(($BC12/$BC25)*100))</f>
        <v>0</v>
      </c>
      <c r="H92" s="1">
        <f>STDEV((($AW13/$AW25)*100),(($AZ13/$AZ25)*100),(($BC13/$BC25)*100))</f>
        <v>0</v>
      </c>
      <c r="I92" s="1">
        <f>STDEV((($AW14/$AW25)*100),(($AZ14/$AZ25)*100),(($BC14/$BC25)*100))</f>
        <v>0</v>
      </c>
      <c r="J92" s="1">
        <f>STDEV((($AW15/$AW25)*100),(($AZ15/$AZ25)*100),(($BC15/$BC25)*100))</f>
        <v>0</v>
      </c>
      <c r="K92" s="1">
        <f>STDEV((($AW16/$AW25)*100),(($AZ16/$AZ25)*100),(($BC16/$BC25)*100))</f>
        <v>0</v>
      </c>
      <c r="L92" s="1">
        <f>STDEV((($AW17/$AW25)*100),(($AZ17/$AZ25)*100),(($BC17/$BC25)*100))</f>
        <v>0</v>
      </c>
      <c r="M92" s="1">
        <f>STDEV((($AW18/$AW25)*100),(($AZ18/$AZ25)*100),(($BC18/$BC25)*100))</f>
        <v>0</v>
      </c>
      <c r="N92" s="1">
        <f>STDEV((($AW19/$AW25)*100),(($AZ19/$AZ25)*100),(($BC19/$BC25)*100))</f>
        <v>0</v>
      </c>
      <c r="O92" s="1">
        <f>STDEV((($AW20/$AW25)*100),(($AZ20/$AZ25)*100),(($BC20/$BC25)*100))</f>
        <v>0</v>
      </c>
      <c r="P92" s="1">
        <f>STDEV((($AW21/$AW25)*100),(($AZ21/$AZ25)*100),(($BC21/$BC25)*100))</f>
        <v>0</v>
      </c>
      <c r="Q92" s="1">
        <f>STDEV((($AW22/$AW25)*100),(($AZ22/$AZ25)*100),(($BC22/$BC25)*100))</f>
        <v>0</v>
      </c>
      <c r="R92" s="1">
        <f>STDEV((($AW23/$AW25)*100),(($AZ23/$AZ25)*100),(($BC23/$BC25)*100))</f>
        <v>0</v>
      </c>
      <c r="S92" s="1">
        <f>STDEV((($AW24/$AW25)*100),(($AZ24/$AZ25)*100),(($BC24/$BC25)*100))</f>
        <v>0</v>
      </c>
      <c r="T92" s="3"/>
      <c r="U92" s="3"/>
      <c r="V92" s="3"/>
    </row>
    <row r="93" spans="1:22"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spans="1:22">
      <c r="A94" s="1" t="s">
        <v>7</v>
      </c>
      <c r="B94" s="1" t="s">
        <v>6</v>
      </c>
      <c r="C94" s="3" t="s">
        <v>5</v>
      </c>
      <c r="D94" s="3" t="s">
        <v>4</v>
      </c>
      <c r="E94" s="3" t="s">
        <v>3</v>
      </c>
      <c r="F94" s="3" t="s">
        <v>2</v>
      </c>
    </row>
    <row r="95" spans="1:22">
      <c r="A95" s="1" t="s">
        <v>1</v>
      </c>
      <c r="B95" s="1">
        <f>(AVERAGE(M25,P25,S25)/AVERAGE(D25,G25,J25))</f>
        <v>1.3091780124502588</v>
      </c>
      <c r="C95" s="1">
        <f>(AVERAGE(V25,Y25,AB25)/AVERAGE(D25,G25,J25))</f>
        <v>1.6933004756115355</v>
      </c>
      <c r="D95" s="1">
        <f>(AVERAGE(AE25,AH25,AK25)/AVERAGE(D25,G25,J25))</f>
        <v>1.0985196244867839</v>
      </c>
      <c r="E95" s="1">
        <f>(AVERAGE(AN25,AQ25,AT25)/AVERAGE(D25,G25,J25))</f>
        <v>1.1889632256959763</v>
      </c>
      <c r="F95" s="2">
        <f>AVERAGE(AW25,AZ25,BC25)/AVERAGE(D25,G25,J25)</f>
        <v>0.77816233945303104</v>
      </c>
    </row>
    <row r="96" spans="1:22">
      <c r="A96" s="1" t="s">
        <v>0</v>
      </c>
      <c r="B96" s="1">
        <f>STDEV((M25/D25),(P25/G25),(S25/J25))</f>
        <v>0.74618222632772124</v>
      </c>
      <c r="C96" s="1">
        <f>STDEV((V25/D25),(Y25/G25),(AB25/J25))</f>
        <v>0.67417786689744252</v>
      </c>
      <c r="D96" s="1">
        <f>STDEV((AE25/D25),(AH25/G25),(AK25/J25))</f>
        <v>0.44460508936659304</v>
      </c>
      <c r="E96" s="1">
        <f>STDEV((AN25/D25),(AQ25/G25),(AT25/J25))</f>
        <v>0.61042076724623884</v>
      </c>
      <c r="F96" s="1">
        <f>STDEV((AW25/D25),(AZ25/G25),(BC25/J25))</f>
        <v>0.35041918879020201</v>
      </c>
    </row>
  </sheetData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96"/>
  <sheetViews>
    <sheetView tabSelected="1" workbookViewId="0">
      <pane ySplit="5" topLeftCell="A6" activePane="bottomLeft" state="frozen"/>
      <selection pane="bottomLeft" activeCell="B2" sqref="B2:BC2"/>
    </sheetView>
  </sheetViews>
  <sheetFormatPr baseColWidth="10" defaultColWidth="9.33203125" defaultRowHeight="14" x14ac:dyDescent="0"/>
  <cols>
    <col min="1" max="1" width="13.5" style="1" customWidth="1"/>
    <col min="2" max="2" width="9" style="1" bestFit="1" customWidth="1"/>
    <col min="3" max="5" width="9.6640625" style="1" bestFit="1" customWidth="1"/>
    <col min="6" max="6" width="8.6640625" style="1" bestFit="1" customWidth="1"/>
    <col min="7" max="8" width="8.1640625" style="1" bestFit="1" customWidth="1"/>
    <col min="9" max="9" width="8.6640625" style="1" bestFit="1" customWidth="1"/>
    <col min="10" max="11" width="8.1640625" style="1" bestFit="1" customWidth="1"/>
    <col min="12" max="12" width="8.6640625" style="1" bestFit="1" customWidth="1"/>
    <col min="13" max="14" width="8.1640625" style="1" bestFit="1" customWidth="1"/>
    <col min="15" max="15" width="8.6640625" style="1" bestFit="1" customWidth="1"/>
    <col min="16" max="17" width="8.1640625" style="1" bestFit="1" customWidth="1"/>
    <col min="18" max="18" width="8.6640625" style="1" bestFit="1" customWidth="1"/>
    <col min="19" max="19" width="8.1640625" style="1" bestFit="1" customWidth="1"/>
    <col min="20" max="20" width="8.5" style="1" bestFit="1" customWidth="1"/>
    <col min="21" max="21" width="9.6640625" style="1" bestFit="1" customWidth="1"/>
    <col min="22" max="23" width="8.5" style="1" bestFit="1" customWidth="1"/>
    <col min="24" max="24" width="9.6640625" style="1" bestFit="1" customWidth="1"/>
    <col min="25" max="26" width="8.5" style="1" bestFit="1" customWidth="1"/>
    <col min="27" max="27" width="9.6640625" style="1" bestFit="1" customWidth="1"/>
    <col min="28" max="29" width="8.5" style="1" bestFit="1" customWidth="1"/>
    <col min="30" max="30" width="9.6640625" style="1" bestFit="1" customWidth="1"/>
    <col min="31" max="32" width="8.5" style="1" bestFit="1" customWidth="1"/>
    <col min="33" max="33" width="9.6640625" style="1" bestFit="1" customWidth="1"/>
    <col min="34" max="35" width="8.5" style="1" bestFit="1" customWidth="1"/>
    <col min="36" max="36" width="9.6640625" style="1" bestFit="1" customWidth="1"/>
    <col min="37" max="38" width="8.5" style="1" bestFit="1" customWidth="1"/>
    <col min="39" max="39" width="9.6640625" style="1" bestFit="1" customWidth="1"/>
    <col min="40" max="41" width="8.5" style="1" bestFit="1" customWidth="1"/>
    <col min="42" max="42" width="9.6640625" style="1" bestFit="1" customWidth="1"/>
    <col min="43" max="44" width="8.5" style="1" bestFit="1" customWidth="1"/>
    <col min="45" max="45" width="9.6640625" style="1" bestFit="1" customWidth="1"/>
    <col min="46" max="46" width="8.5" style="1" bestFit="1" customWidth="1"/>
    <col min="47" max="47" width="9.33203125" style="1" bestFit="1" customWidth="1"/>
    <col min="48" max="48" width="10.5" style="1" bestFit="1" customWidth="1"/>
    <col min="49" max="49" width="9.5" style="1" bestFit="1" customWidth="1"/>
    <col min="50" max="50" width="9.33203125" style="1" bestFit="1" customWidth="1"/>
    <col min="51" max="51" width="10.5" style="1" bestFit="1" customWidth="1"/>
    <col min="52" max="52" width="9.5" style="1" bestFit="1" customWidth="1"/>
    <col min="53" max="53" width="9.33203125" style="1" bestFit="1" customWidth="1"/>
    <col min="54" max="54" width="10.5" style="1" bestFit="1" customWidth="1"/>
    <col min="55" max="55" width="9.5" style="1" bestFit="1" customWidth="1"/>
    <col min="56" max="16384" width="9.33203125" style="1"/>
  </cols>
  <sheetData>
    <row r="1" spans="1:66">
      <c r="A1" s="23" t="s">
        <v>91</v>
      </c>
      <c r="B1" s="9" t="s">
        <v>90</v>
      </c>
      <c r="C1" s="9" t="s">
        <v>89</v>
      </c>
      <c r="D1" s="23" t="s">
        <v>88</v>
      </c>
      <c r="E1" s="9" t="s">
        <v>87</v>
      </c>
      <c r="F1" s="9" t="s">
        <v>86</v>
      </c>
      <c r="G1" s="23" t="s">
        <v>85</v>
      </c>
      <c r="H1" s="9" t="s">
        <v>84</v>
      </c>
      <c r="I1" s="9" t="s">
        <v>83</v>
      </c>
      <c r="J1" s="23" t="s">
        <v>82</v>
      </c>
      <c r="K1" s="9" t="s">
        <v>81</v>
      </c>
      <c r="L1" s="9" t="s">
        <v>80</v>
      </c>
      <c r="M1" s="23" t="s">
        <v>79</v>
      </c>
      <c r="N1" s="9" t="s">
        <v>78</v>
      </c>
      <c r="O1" s="9" t="s">
        <v>77</v>
      </c>
      <c r="P1" s="23" t="s">
        <v>76</v>
      </c>
      <c r="Q1" s="9" t="s">
        <v>75</v>
      </c>
      <c r="R1" s="9" t="s">
        <v>74</v>
      </c>
      <c r="S1" s="23" t="s">
        <v>73</v>
      </c>
      <c r="T1" s="9" t="s">
        <v>72</v>
      </c>
      <c r="U1" s="9" t="s">
        <v>71</v>
      </c>
      <c r="V1" s="23" t="s">
        <v>70</v>
      </c>
      <c r="W1" s="9" t="s">
        <v>69</v>
      </c>
      <c r="X1" s="9" t="s">
        <v>68</v>
      </c>
      <c r="Y1" s="23" t="s">
        <v>67</v>
      </c>
      <c r="Z1" s="9" t="s">
        <v>66</v>
      </c>
      <c r="AA1" s="9" t="s">
        <v>65</v>
      </c>
      <c r="AB1" s="23" t="s">
        <v>64</v>
      </c>
      <c r="AC1" s="9" t="s">
        <v>63</v>
      </c>
      <c r="AD1" s="9" t="s">
        <v>62</v>
      </c>
      <c r="AE1" s="23" t="s">
        <v>61</v>
      </c>
      <c r="AF1" s="9" t="s">
        <v>60</v>
      </c>
      <c r="AG1" s="9" t="s">
        <v>59</v>
      </c>
      <c r="AH1" s="23" t="s">
        <v>58</v>
      </c>
      <c r="AI1" s="9" t="s">
        <v>57</v>
      </c>
      <c r="AJ1" s="9" t="s">
        <v>56</v>
      </c>
      <c r="AK1" s="23" t="s">
        <v>55</v>
      </c>
      <c r="AL1" s="9" t="s">
        <v>54</v>
      </c>
      <c r="AM1" s="9" t="s">
        <v>53</v>
      </c>
      <c r="AN1" s="23" t="s">
        <v>52</v>
      </c>
      <c r="AO1" s="9" t="s">
        <v>51</v>
      </c>
      <c r="AP1" s="9" t="s">
        <v>50</v>
      </c>
      <c r="AQ1" s="23" t="s">
        <v>49</v>
      </c>
      <c r="AR1" s="9" t="s">
        <v>48</v>
      </c>
      <c r="AS1" s="9" t="s">
        <v>47</v>
      </c>
      <c r="AT1" s="23" t="s">
        <v>46</v>
      </c>
      <c r="AU1" s="9" t="s">
        <v>45</v>
      </c>
      <c r="AV1" s="9" t="s">
        <v>44</v>
      </c>
      <c r="AW1" s="23" t="s">
        <v>43</v>
      </c>
      <c r="AX1" s="9" t="s">
        <v>42</v>
      </c>
      <c r="AY1" s="9" t="s">
        <v>41</v>
      </c>
      <c r="AZ1" s="23" t="s">
        <v>40</v>
      </c>
      <c r="BA1" s="9" t="s">
        <v>39</v>
      </c>
      <c r="BB1" s="9" t="s">
        <v>38</v>
      </c>
      <c r="BC1" s="23" t="s">
        <v>37</v>
      </c>
    </row>
    <row r="2" spans="1:66">
      <c r="A2" s="23" t="s">
        <v>36</v>
      </c>
      <c r="B2" s="9" t="s">
        <v>94</v>
      </c>
      <c r="C2" s="9" t="s">
        <v>94</v>
      </c>
      <c r="D2" s="9" t="s">
        <v>94</v>
      </c>
      <c r="E2" s="9" t="s">
        <v>94</v>
      </c>
      <c r="F2" s="9" t="s">
        <v>94</v>
      </c>
      <c r="G2" s="9" t="s">
        <v>94</v>
      </c>
      <c r="H2" s="9" t="s">
        <v>94</v>
      </c>
      <c r="I2" s="9" t="s">
        <v>94</v>
      </c>
      <c r="J2" s="9" t="s">
        <v>94</v>
      </c>
      <c r="K2" s="9" t="s">
        <v>94</v>
      </c>
      <c r="L2" s="9" t="s">
        <v>94</v>
      </c>
      <c r="M2" s="9" t="s">
        <v>94</v>
      </c>
      <c r="N2" s="9" t="s">
        <v>94</v>
      </c>
      <c r="O2" s="9" t="s">
        <v>94</v>
      </c>
      <c r="P2" s="9" t="s">
        <v>94</v>
      </c>
      <c r="Q2" s="9" t="s">
        <v>94</v>
      </c>
      <c r="R2" s="9" t="s">
        <v>94</v>
      </c>
      <c r="S2" s="9" t="s">
        <v>94</v>
      </c>
      <c r="T2" s="9" t="s">
        <v>94</v>
      </c>
      <c r="U2" s="9" t="s">
        <v>94</v>
      </c>
      <c r="V2" s="9" t="s">
        <v>94</v>
      </c>
      <c r="W2" s="9" t="s">
        <v>94</v>
      </c>
      <c r="X2" s="9" t="s">
        <v>94</v>
      </c>
      <c r="Y2" s="9" t="s">
        <v>94</v>
      </c>
      <c r="Z2" s="9" t="s">
        <v>94</v>
      </c>
      <c r="AA2" s="9" t="s">
        <v>94</v>
      </c>
      <c r="AB2" s="9" t="s">
        <v>94</v>
      </c>
      <c r="AC2" s="9" t="s">
        <v>94</v>
      </c>
      <c r="AD2" s="9" t="s">
        <v>94</v>
      </c>
      <c r="AE2" s="9" t="s">
        <v>94</v>
      </c>
      <c r="AF2" s="9" t="s">
        <v>94</v>
      </c>
      <c r="AG2" s="9" t="s">
        <v>94</v>
      </c>
      <c r="AH2" s="9" t="s">
        <v>94</v>
      </c>
      <c r="AI2" s="9" t="s">
        <v>94</v>
      </c>
      <c r="AJ2" s="9" t="s">
        <v>94</v>
      </c>
      <c r="AK2" s="9" t="s">
        <v>94</v>
      </c>
      <c r="AL2" s="9" t="s">
        <v>94</v>
      </c>
      <c r="AM2" s="9" t="s">
        <v>94</v>
      </c>
      <c r="AN2" s="9" t="s">
        <v>94</v>
      </c>
      <c r="AO2" s="9" t="s">
        <v>94</v>
      </c>
      <c r="AP2" s="9" t="s">
        <v>94</v>
      </c>
      <c r="AQ2" s="9" t="s">
        <v>94</v>
      </c>
      <c r="AR2" s="9" t="s">
        <v>94</v>
      </c>
      <c r="AS2" s="9" t="s">
        <v>94</v>
      </c>
      <c r="AT2" s="9" t="s">
        <v>94</v>
      </c>
      <c r="AU2" s="9" t="s">
        <v>94</v>
      </c>
      <c r="AV2" s="9" t="s">
        <v>94</v>
      </c>
      <c r="AW2" s="9" t="s">
        <v>94</v>
      </c>
      <c r="AX2" s="9" t="s">
        <v>94</v>
      </c>
      <c r="AY2" s="9" t="s">
        <v>94</v>
      </c>
      <c r="AZ2" s="9" t="s">
        <v>94</v>
      </c>
      <c r="BA2" s="9" t="s">
        <v>94</v>
      </c>
      <c r="BB2" s="9" t="s">
        <v>94</v>
      </c>
      <c r="BC2" s="9" t="s">
        <v>94</v>
      </c>
    </row>
    <row r="3" spans="1:66">
      <c r="A3" s="23" t="s">
        <v>34</v>
      </c>
      <c r="B3" s="9">
        <v>1</v>
      </c>
      <c r="C3" s="9">
        <v>1</v>
      </c>
      <c r="D3" s="23">
        <v>1</v>
      </c>
      <c r="E3" s="9">
        <v>2</v>
      </c>
      <c r="F3" s="9">
        <v>2</v>
      </c>
      <c r="G3" s="23">
        <v>2</v>
      </c>
      <c r="H3" s="9">
        <v>3</v>
      </c>
      <c r="I3" s="9">
        <v>3</v>
      </c>
      <c r="J3" s="23">
        <v>3</v>
      </c>
      <c r="K3" s="9">
        <v>1</v>
      </c>
      <c r="L3" s="9">
        <v>1</v>
      </c>
      <c r="M3" s="23">
        <v>1</v>
      </c>
      <c r="N3" s="9">
        <v>2</v>
      </c>
      <c r="O3" s="9">
        <v>2</v>
      </c>
      <c r="P3" s="23">
        <v>2</v>
      </c>
      <c r="Q3" s="9">
        <v>3</v>
      </c>
      <c r="R3" s="9">
        <v>3</v>
      </c>
      <c r="S3" s="23">
        <v>3</v>
      </c>
      <c r="T3" s="9">
        <v>1</v>
      </c>
      <c r="U3" s="9">
        <v>1</v>
      </c>
      <c r="V3" s="23">
        <v>1</v>
      </c>
      <c r="W3" s="9">
        <v>2</v>
      </c>
      <c r="X3" s="9">
        <v>2</v>
      </c>
      <c r="Y3" s="23">
        <v>2</v>
      </c>
      <c r="Z3" s="9">
        <v>3</v>
      </c>
      <c r="AA3" s="9">
        <v>3</v>
      </c>
      <c r="AB3" s="23">
        <v>3</v>
      </c>
      <c r="AC3" s="9">
        <v>1</v>
      </c>
      <c r="AD3" s="9">
        <v>1</v>
      </c>
      <c r="AE3" s="23">
        <v>1</v>
      </c>
      <c r="AF3" s="9">
        <v>2</v>
      </c>
      <c r="AG3" s="9">
        <v>2</v>
      </c>
      <c r="AH3" s="23">
        <v>2</v>
      </c>
      <c r="AI3" s="9">
        <v>3</v>
      </c>
      <c r="AJ3" s="9">
        <v>3</v>
      </c>
      <c r="AK3" s="23">
        <v>3</v>
      </c>
      <c r="AL3" s="9">
        <v>1</v>
      </c>
      <c r="AM3" s="9">
        <v>1</v>
      </c>
      <c r="AN3" s="23">
        <v>1</v>
      </c>
      <c r="AO3" s="9">
        <v>2</v>
      </c>
      <c r="AP3" s="9">
        <v>2</v>
      </c>
      <c r="AQ3" s="23">
        <v>2</v>
      </c>
      <c r="AR3" s="9">
        <v>3</v>
      </c>
      <c r="AS3" s="9">
        <v>3</v>
      </c>
      <c r="AT3" s="23">
        <v>3</v>
      </c>
      <c r="AU3" s="9">
        <v>1</v>
      </c>
      <c r="AV3" s="9">
        <v>1</v>
      </c>
      <c r="AW3" s="23">
        <v>1</v>
      </c>
      <c r="AX3" s="9">
        <v>2</v>
      </c>
      <c r="AY3" s="9">
        <v>2</v>
      </c>
      <c r="AZ3" s="23">
        <v>2</v>
      </c>
      <c r="BA3" s="9">
        <v>3</v>
      </c>
      <c r="BB3" s="9">
        <v>3</v>
      </c>
      <c r="BC3" s="23">
        <v>3</v>
      </c>
    </row>
    <row r="4" spans="1:66">
      <c r="A4" s="23" t="s">
        <v>25</v>
      </c>
      <c r="B4" s="9">
        <v>0</v>
      </c>
      <c r="C4" s="9">
        <v>0</v>
      </c>
      <c r="D4" s="23">
        <v>0</v>
      </c>
      <c r="E4" s="9">
        <v>0</v>
      </c>
      <c r="F4" s="9">
        <v>0</v>
      </c>
      <c r="G4" s="23">
        <v>0</v>
      </c>
      <c r="H4" s="9">
        <v>0</v>
      </c>
      <c r="I4" s="9">
        <v>0</v>
      </c>
      <c r="J4" s="23">
        <v>0</v>
      </c>
      <c r="K4" s="9">
        <v>5</v>
      </c>
      <c r="L4" s="9">
        <v>5</v>
      </c>
      <c r="M4" s="23">
        <v>5</v>
      </c>
      <c r="N4" s="9">
        <v>5</v>
      </c>
      <c r="O4" s="9">
        <v>5</v>
      </c>
      <c r="P4" s="23">
        <v>5</v>
      </c>
      <c r="Q4" s="9">
        <v>5</v>
      </c>
      <c r="R4" s="9">
        <v>5</v>
      </c>
      <c r="S4" s="23">
        <v>5</v>
      </c>
      <c r="T4" s="9">
        <v>15</v>
      </c>
      <c r="U4" s="9">
        <v>15</v>
      </c>
      <c r="V4" s="23">
        <v>15</v>
      </c>
      <c r="W4" s="9">
        <v>15</v>
      </c>
      <c r="X4" s="9">
        <v>15</v>
      </c>
      <c r="Y4" s="23">
        <v>15</v>
      </c>
      <c r="Z4" s="9">
        <v>15</v>
      </c>
      <c r="AA4" s="9">
        <v>15</v>
      </c>
      <c r="AB4" s="23">
        <v>15</v>
      </c>
      <c r="AC4" s="9">
        <v>30</v>
      </c>
      <c r="AD4" s="9">
        <v>30</v>
      </c>
      <c r="AE4" s="23">
        <v>30</v>
      </c>
      <c r="AF4" s="9">
        <v>30</v>
      </c>
      <c r="AG4" s="9">
        <v>30</v>
      </c>
      <c r="AH4" s="23">
        <v>30</v>
      </c>
      <c r="AI4" s="9">
        <v>30</v>
      </c>
      <c r="AJ4" s="9">
        <v>30</v>
      </c>
      <c r="AK4" s="23">
        <v>30</v>
      </c>
      <c r="AL4" s="9">
        <v>60</v>
      </c>
      <c r="AM4" s="9">
        <v>60</v>
      </c>
      <c r="AN4" s="23">
        <v>60</v>
      </c>
      <c r="AO4" s="9">
        <v>60</v>
      </c>
      <c r="AP4" s="9">
        <v>60</v>
      </c>
      <c r="AQ4" s="23">
        <v>60</v>
      </c>
      <c r="AR4" s="9">
        <v>60</v>
      </c>
      <c r="AS4" s="9">
        <v>60</v>
      </c>
      <c r="AT4" s="23">
        <v>60</v>
      </c>
      <c r="AU4" s="9">
        <v>120</v>
      </c>
      <c r="AV4" s="9">
        <v>120</v>
      </c>
      <c r="AW4" s="23">
        <v>120</v>
      </c>
      <c r="AX4" s="9">
        <v>120</v>
      </c>
      <c r="AY4" s="9">
        <v>120</v>
      </c>
      <c r="AZ4" s="23">
        <v>120</v>
      </c>
      <c r="BA4" s="9">
        <v>120</v>
      </c>
      <c r="BB4" s="9">
        <v>120</v>
      </c>
      <c r="BC4" s="23">
        <v>120</v>
      </c>
    </row>
    <row r="5" spans="1:66">
      <c r="A5" s="20" t="s">
        <v>33</v>
      </c>
      <c r="B5" s="22" t="s">
        <v>31</v>
      </c>
      <c r="C5" s="21" t="s">
        <v>29</v>
      </c>
      <c r="D5" s="20" t="s">
        <v>28</v>
      </c>
      <c r="E5" s="21" t="s">
        <v>31</v>
      </c>
      <c r="F5" s="21" t="s">
        <v>29</v>
      </c>
      <c r="G5" s="20" t="s">
        <v>28</v>
      </c>
      <c r="H5" s="21" t="s">
        <v>31</v>
      </c>
      <c r="I5" s="21" t="s">
        <v>29</v>
      </c>
      <c r="J5" s="20" t="s">
        <v>28</v>
      </c>
      <c r="K5" s="21" t="s">
        <v>31</v>
      </c>
      <c r="L5" s="21" t="s">
        <v>29</v>
      </c>
      <c r="M5" s="20" t="s">
        <v>28</v>
      </c>
      <c r="N5" s="21" t="s">
        <v>31</v>
      </c>
      <c r="O5" s="21" t="s">
        <v>29</v>
      </c>
      <c r="P5" s="20" t="s">
        <v>28</v>
      </c>
      <c r="Q5" s="21" t="s">
        <v>31</v>
      </c>
      <c r="R5" s="21" t="s">
        <v>29</v>
      </c>
      <c r="S5" s="20" t="s">
        <v>28</v>
      </c>
      <c r="T5" s="21" t="s">
        <v>31</v>
      </c>
      <c r="U5" s="21" t="s">
        <v>29</v>
      </c>
      <c r="V5" s="20" t="s">
        <v>28</v>
      </c>
      <c r="W5" s="21" t="s">
        <v>31</v>
      </c>
      <c r="X5" s="21" t="s">
        <v>29</v>
      </c>
      <c r="Y5" s="20" t="s">
        <v>28</v>
      </c>
      <c r="Z5" s="21" t="s">
        <v>31</v>
      </c>
      <c r="AA5" s="21" t="s">
        <v>29</v>
      </c>
      <c r="AB5" s="20" t="s">
        <v>28</v>
      </c>
      <c r="AC5" s="21" t="s">
        <v>31</v>
      </c>
      <c r="AD5" s="21" t="s">
        <v>29</v>
      </c>
      <c r="AE5" s="20" t="s">
        <v>28</v>
      </c>
      <c r="AF5" s="21" t="s">
        <v>31</v>
      </c>
      <c r="AG5" s="21" t="s">
        <v>29</v>
      </c>
      <c r="AH5" s="20" t="s">
        <v>28</v>
      </c>
      <c r="AI5" s="21" t="s">
        <v>31</v>
      </c>
      <c r="AJ5" s="21" t="s">
        <v>29</v>
      </c>
      <c r="AK5" s="20" t="s">
        <v>28</v>
      </c>
      <c r="AL5" s="21" t="s">
        <v>31</v>
      </c>
      <c r="AM5" s="21" t="s">
        <v>29</v>
      </c>
      <c r="AN5" s="20" t="s">
        <v>28</v>
      </c>
      <c r="AO5" s="21" t="s">
        <v>31</v>
      </c>
      <c r="AP5" s="21" t="s">
        <v>29</v>
      </c>
      <c r="AQ5" s="20" t="s">
        <v>28</v>
      </c>
      <c r="AR5" s="21" t="s">
        <v>31</v>
      </c>
      <c r="AS5" s="21" t="s">
        <v>29</v>
      </c>
      <c r="AT5" s="20" t="s">
        <v>28</v>
      </c>
      <c r="AU5" s="21" t="s">
        <v>31</v>
      </c>
      <c r="AV5" s="21" t="s">
        <v>29</v>
      </c>
      <c r="AW5" s="20" t="s">
        <v>28</v>
      </c>
      <c r="AX5" s="21" t="s">
        <v>31</v>
      </c>
      <c r="AY5" s="21" t="s">
        <v>29</v>
      </c>
      <c r="AZ5" s="20" t="s">
        <v>28</v>
      </c>
      <c r="BA5" s="21" t="s">
        <v>31</v>
      </c>
      <c r="BB5" s="21" t="s">
        <v>29</v>
      </c>
      <c r="BC5" s="20" t="s">
        <v>28</v>
      </c>
    </row>
    <row r="6" spans="1:66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spans="1:66" s="18" customFormat="1">
      <c r="AF7" s="19"/>
      <c r="AG7" s="2"/>
    </row>
    <row r="8" spans="1:66" s="8" customFormat="1">
      <c r="A8" s="13" t="s">
        <v>24</v>
      </c>
      <c r="B8">
        <v>295875.09999999998</v>
      </c>
      <c r="C8">
        <v>9587.0490000000009</v>
      </c>
      <c r="D8">
        <v>2717.4679999999998</v>
      </c>
      <c r="E8">
        <v>298511.8</v>
      </c>
      <c r="F8">
        <v>7574.91</v>
      </c>
      <c r="G8">
        <v>5236.9840000000004</v>
      </c>
      <c r="H8">
        <v>234425.2</v>
      </c>
      <c r="I8">
        <v>6568.9350000000004</v>
      </c>
      <c r="J8">
        <v>5441.7709999999997</v>
      </c>
      <c r="K8">
        <v>576451.1</v>
      </c>
      <c r="L8">
        <v>6875.5450000000001</v>
      </c>
      <c r="M8">
        <v>1002.843</v>
      </c>
      <c r="N8">
        <v>468008.8</v>
      </c>
      <c r="O8">
        <v>5971.5969999999998</v>
      </c>
      <c r="P8">
        <v>3026.9180000000001</v>
      </c>
      <c r="Q8">
        <v>9130.3690000000006</v>
      </c>
      <c r="R8">
        <v>2374225</v>
      </c>
      <c r="S8">
        <v>9736.982</v>
      </c>
      <c r="T8">
        <v>3106.6190000000001</v>
      </c>
      <c r="U8">
        <v>737958.6</v>
      </c>
      <c r="V8">
        <v>4795.5410000000002</v>
      </c>
      <c r="W8">
        <v>3545.252</v>
      </c>
      <c r="X8">
        <v>381063.4</v>
      </c>
      <c r="Y8">
        <v>4117.049</v>
      </c>
      <c r="Z8">
        <v>4686.1530000000002</v>
      </c>
      <c r="AA8">
        <v>446299.3</v>
      </c>
      <c r="AB8">
        <v>2081.5219999999999</v>
      </c>
      <c r="AC8">
        <v>1804829</v>
      </c>
      <c r="AD8">
        <v>6991.4390000000003</v>
      </c>
      <c r="AE8">
        <v>5677.51</v>
      </c>
      <c r="AF8">
        <v>491402.5</v>
      </c>
      <c r="AG8">
        <v>3901.1640000000002</v>
      </c>
      <c r="AH8">
        <v>9995.7759999999998</v>
      </c>
      <c r="AI8">
        <v>3732877</v>
      </c>
      <c r="AJ8">
        <v>5845.9139999999998</v>
      </c>
      <c r="AK8">
        <v>2604.444</v>
      </c>
      <c r="AL8">
        <v>1195131</v>
      </c>
      <c r="AM8">
        <v>8965.6929999999993</v>
      </c>
      <c r="AN8">
        <v>5720.8119999999999</v>
      </c>
      <c r="AO8">
        <v>1238297</v>
      </c>
      <c r="AP8">
        <v>5832.7049999999999</v>
      </c>
      <c r="AQ8">
        <v>5663.2759999999998</v>
      </c>
      <c r="AR8">
        <v>2542158</v>
      </c>
      <c r="AS8">
        <v>26266.29</v>
      </c>
      <c r="AT8">
        <v>15880.69</v>
      </c>
      <c r="AU8">
        <v>707488.6</v>
      </c>
      <c r="AV8">
        <v>2005.5530000000001</v>
      </c>
      <c r="AW8">
        <v>3007.1750000000002</v>
      </c>
      <c r="AX8">
        <v>365966.5</v>
      </c>
      <c r="AY8">
        <v>9977.6630000000005</v>
      </c>
      <c r="AZ8">
        <v>2571.8850000000002</v>
      </c>
      <c r="BA8">
        <v>538774.6</v>
      </c>
      <c r="BB8">
        <v>65277.61</v>
      </c>
      <c r="BC8">
        <v>15983.33</v>
      </c>
      <c r="BD8">
        <v>0</v>
      </c>
      <c r="BE8">
        <v>0</v>
      </c>
      <c r="BF8">
        <v>0</v>
      </c>
      <c r="BG8">
        <v>0</v>
      </c>
      <c r="BH8">
        <v>686.70569999999998</v>
      </c>
      <c r="BI8">
        <v>0</v>
      </c>
      <c r="BJ8">
        <v>0</v>
      </c>
      <c r="BK8">
        <v>0</v>
      </c>
      <c r="BL8">
        <v>0</v>
      </c>
    </row>
    <row r="9" spans="1:66" s="8" customFormat="1">
      <c r="A9" s="16" t="s">
        <v>23</v>
      </c>
      <c r="B9">
        <v>11831.21</v>
      </c>
      <c r="C9">
        <v>665.38840000000005</v>
      </c>
      <c r="D9">
        <v>839.95979999999997</v>
      </c>
      <c r="E9">
        <v>7441.25</v>
      </c>
      <c r="F9">
        <v>840.36710000000005</v>
      </c>
      <c r="G9">
        <v>1797.654</v>
      </c>
      <c r="H9">
        <v>10327.26</v>
      </c>
      <c r="I9">
        <v>3327.9479999999999</v>
      </c>
      <c r="J9">
        <v>763.04139999999995</v>
      </c>
      <c r="K9">
        <v>42307.87</v>
      </c>
      <c r="L9">
        <v>1116.9770000000001</v>
      </c>
      <c r="M9">
        <v>1747.5630000000001</v>
      </c>
      <c r="N9">
        <v>75097.36</v>
      </c>
      <c r="O9">
        <v>547.58000000000004</v>
      </c>
      <c r="P9">
        <v>1319.7940000000001</v>
      </c>
      <c r="Q9">
        <v>3334.6239999999998</v>
      </c>
      <c r="R9">
        <v>174357.1</v>
      </c>
      <c r="S9">
        <v>575.6635</v>
      </c>
      <c r="T9">
        <v>2120.4160000000002</v>
      </c>
      <c r="U9">
        <v>55999.71</v>
      </c>
      <c r="V9">
        <v>717.27229999999997</v>
      </c>
      <c r="W9">
        <v>1948.0440000000001</v>
      </c>
      <c r="X9">
        <v>36926.660000000003</v>
      </c>
      <c r="Y9">
        <v>2477.056</v>
      </c>
      <c r="Z9">
        <v>3032.9839999999999</v>
      </c>
      <c r="AA9">
        <v>26131.16</v>
      </c>
      <c r="AB9">
        <v>1226.171</v>
      </c>
      <c r="AC9">
        <v>223693.1</v>
      </c>
      <c r="AD9">
        <v>738.81730000000005</v>
      </c>
      <c r="AE9">
        <v>555.14409999999998</v>
      </c>
      <c r="AF9">
        <v>113301.4</v>
      </c>
      <c r="AG9">
        <v>603.37220000000002</v>
      </c>
      <c r="AH9">
        <v>2490.181</v>
      </c>
      <c r="AI9">
        <v>298319.90000000002</v>
      </c>
      <c r="AJ9">
        <v>1041.105</v>
      </c>
      <c r="AK9">
        <v>793.36630000000002</v>
      </c>
      <c r="AL9">
        <v>393927.3</v>
      </c>
      <c r="AM9">
        <v>730.26459999999997</v>
      </c>
      <c r="AN9">
        <v>1107.3109999999999</v>
      </c>
      <c r="AO9">
        <v>342574.9</v>
      </c>
      <c r="AP9">
        <v>720.59389999999996</v>
      </c>
      <c r="AQ9">
        <v>748.76499999999999</v>
      </c>
      <c r="AR9">
        <v>522455.2</v>
      </c>
      <c r="AS9">
        <v>660.20420000000001</v>
      </c>
      <c r="AT9">
        <v>760.64430000000004</v>
      </c>
      <c r="AU9">
        <v>146591.4</v>
      </c>
      <c r="AV9">
        <v>1749.1859999999999</v>
      </c>
      <c r="AW9">
        <v>2732.3919999999998</v>
      </c>
      <c r="AX9">
        <v>69483.61</v>
      </c>
      <c r="AY9">
        <v>1932.91</v>
      </c>
      <c r="AZ9">
        <v>1432.289</v>
      </c>
      <c r="BA9">
        <v>151945</v>
      </c>
      <c r="BB9">
        <v>1756.453</v>
      </c>
      <c r="BC9">
        <v>2082.3339999999998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</row>
    <row r="10" spans="1:66" s="8" customFormat="1">
      <c r="A10" s="16" t="s">
        <v>22</v>
      </c>
      <c r="B10">
        <v>649.76559999999995</v>
      </c>
      <c r="C10">
        <v>0</v>
      </c>
      <c r="D10">
        <v>0</v>
      </c>
      <c r="E10">
        <v>1571.3520000000001</v>
      </c>
      <c r="F10">
        <v>0</v>
      </c>
      <c r="G10">
        <v>0</v>
      </c>
      <c r="H10">
        <v>789.35490000000004</v>
      </c>
      <c r="I10">
        <v>0</v>
      </c>
      <c r="J10">
        <v>0</v>
      </c>
      <c r="K10">
        <v>1822.826</v>
      </c>
      <c r="L10">
        <v>545.67989999999998</v>
      </c>
      <c r="M10">
        <v>0</v>
      </c>
      <c r="N10">
        <v>7988.6260000000002</v>
      </c>
      <c r="O10">
        <v>706.79899999999998</v>
      </c>
      <c r="P10">
        <v>0</v>
      </c>
      <c r="Q10">
        <v>583.77470000000005</v>
      </c>
      <c r="R10">
        <v>24783.47</v>
      </c>
      <c r="S10">
        <v>582.57590000000005</v>
      </c>
      <c r="T10">
        <v>679.98689999999999</v>
      </c>
      <c r="U10">
        <v>3583.9189999999999</v>
      </c>
      <c r="V10">
        <v>0</v>
      </c>
      <c r="W10">
        <v>0</v>
      </c>
      <c r="X10">
        <v>6172.1229999999996</v>
      </c>
      <c r="Y10">
        <v>0</v>
      </c>
      <c r="Z10">
        <v>0</v>
      </c>
      <c r="AA10">
        <v>5075.3310000000001</v>
      </c>
      <c r="AB10">
        <v>0</v>
      </c>
      <c r="AC10">
        <v>61105.54</v>
      </c>
      <c r="AD10">
        <v>623.94489999999996</v>
      </c>
      <c r="AE10">
        <v>0</v>
      </c>
      <c r="AF10">
        <v>59981.33</v>
      </c>
      <c r="AG10">
        <v>0</v>
      </c>
      <c r="AH10">
        <v>1239.9760000000001</v>
      </c>
      <c r="AI10">
        <v>37312.61</v>
      </c>
      <c r="AJ10">
        <v>0</v>
      </c>
      <c r="AK10">
        <v>624.13919999999996</v>
      </c>
      <c r="AL10">
        <v>233886.5</v>
      </c>
      <c r="AM10">
        <v>0</v>
      </c>
      <c r="AN10">
        <v>503.12810000000002</v>
      </c>
      <c r="AO10">
        <v>169927.8</v>
      </c>
      <c r="AP10">
        <v>0</v>
      </c>
      <c r="AQ10">
        <v>571.26520000000005</v>
      </c>
      <c r="AR10">
        <v>187081.9</v>
      </c>
      <c r="AS10">
        <v>0</v>
      </c>
      <c r="AT10">
        <v>550.35389999999995</v>
      </c>
      <c r="AU10">
        <v>98167.71</v>
      </c>
      <c r="AV10">
        <v>0</v>
      </c>
      <c r="AW10">
        <v>0</v>
      </c>
      <c r="AX10">
        <v>36239.269999999997</v>
      </c>
      <c r="AY10">
        <v>0</v>
      </c>
      <c r="AZ10">
        <v>0</v>
      </c>
      <c r="BA10">
        <v>111654.3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</row>
    <row r="11" spans="1:66" s="8" customFormat="1">
      <c r="A11" s="16" t="s">
        <v>21</v>
      </c>
      <c r="B11">
        <v>566.08680000000004</v>
      </c>
      <c r="C11">
        <v>612.29190000000006</v>
      </c>
      <c r="D11">
        <v>0</v>
      </c>
      <c r="E11">
        <v>0</v>
      </c>
      <c r="F11">
        <v>0</v>
      </c>
      <c r="G11">
        <v>621.9674</v>
      </c>
      <c r="H11">
        <v>564.90779999999995</v>
      </c>
      <c r="I11">
        <v>612.16970000000003</v>
      </c>
      <c r="J11">
        <v>554.90949999999998</v>
      </c>
      <c r="K11">
        <v>0</v>
      </c>
      <c r="L11">
        <v>522.42859999999996</v>
      </c>
      <c r="M11">
        <v>0</v>
      </c>
      <c r="N11">
        <v>563.97979999999995</v>
      </c>
      <c r="O11">
        <v>0</v>
      </c>
      <c r="P11">
        <v>0</v>
      </c>
      <c r="Q11">
        <v>0</v>
      </c>
      <c r="R11">
        <v>613.18119999999999</v>
      </c>
      <c r="S11">
        <v>0</v>
      </c>
      <c r="T11">
        <v>0</v>
      </c>
      <c r="U11">
        <v>1468.0540000000001</v>
      </c>
      <c r="V11">
        <v>1331.002</v>
      </c>
      <c r="W11">
        <v>566.56219999999996</v>
      </c>
      <c r="X11">
        <v>2279.116</v>
      </c>
      <c r="Y11">
        <v>0</v>
      </c>
      <c r="Z11">
        <v>603.34529999999995</v>
      </c>
      <c r="AA11">
        <v>3190.748</v>
      </c>
      <c r="AB11">
        <v>673.64269999999999</v>
      </c>
      <c r="AC11">
        <v>38484.83</v>
      </c>
      <c r="AD11">
        <v>0</v>
      </c>
      <c r="AE11">
        <v>621.29449999999997</v>
      </c>
      <c r="AF11">
        <v>42185.96</v>
      </c>
      <c r="AG11">
        <v>0</v>
      </c>
      <c r="AH11">
        <v>0</v>
      </c>
      <c r="AI11">
        <v>2737.5039999999999</v>
      </c>
      <c r="AJ11">
        <v>0</v>
      </c>
      <c r="AK11">
        <v>0</v>
      </c>
      <c r="AL11">
        <v>164309</v>
      </c>
      <c r="AM11">
        <v>0</v>
      </c>
      <c r="AN11">
        <v>0</v>
      </c>
      <c r="AO11">
        <v>147531.70000000001</v>
      </c>
      <c r="AP11">
        <v>0</v>
      </c>
      <c r="AQ11">
        <v>0</v>
      </c>
      <c r="AR11">
        <v>123455.6</v>
      </c>
      <c r="AS11">
        <v>0</v>
      </c>
      <c r="AT11">
        <v>0</v>
      </c>
      <c r="AU11">
        <v>109263.3</v>
      </c>
      <c r="AV11">
        <v>592.29740000000004</v>
      </c>
      <c r="AW11">
        <v>0</v>
      </c>
      <c r="AX11">
        <v>68218.320000000007</v>
      </c>
      <c r="AY11">
        <v>0</v>
      </c>
      <c r="AZ11">
        <v>0</v>
      </c>
      <c r="BA11">
        <v>112864.9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</row>
    <row r="12" spans="1:66" s="8" customFormat="1">
      <c r="A12" s="16" t="s">
        <v>20</v>
      </c>
      <c r="B12">
        <v>0</v>
      </c>
      <c r="C12">
        <v>565.76880000000006</v>
      </c>
      <c r="D12">
        <v>0</v>
      </c>
      <c r="E12">
        <v>0</v>
      </c>
      <c r="F12">
        <v>558.34199999999998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644.00289999999995</v>
      </c>
      <c r="T12">
        <v>0</v>
      </c>
      <c r="U12">
        <v>0</v>
      </c>
      <c r="V12">
        <v>0</v>
      </c>
      <c r="W12">
        <v>0</v>
      </c>
      <c r="X12">
        <v>1192.6120000000001</v>
      </c>
      <c r="Y12">
        <v>0</v>
      </c>
      <c r="Z12">
        <v>0</v>
      </c>
      <c r="AA12">
        <v>2027.021</v>
      </c>
      <c r="AB12">
        <v>0</v>
      </c>
      <c r="AC12">
        <v>22199.08</v>
      </c>
      <c r="AD12">
        <v>0</v>
      </c>
      <c r="AE12">
        <v>0</v>
      </c>
      <c r="AF12">
        <v>17045.5</v>
      </c>
      <c r="AG12">
        <v>0</v>
      </c>
      <c r="AH12">
        <v>0</v>
      </c>
      <c r="AI12">
        <v>574.58600000000001</v>
      </c>
      <c r="AJ12">
        <v>0</v>
      </c>
      <c r="AK12">
        <v>0</v>
      </c>
      <c r="AL12">
        <v>79893.16</v>
      </c>
      <c r="AM12">
        <v>0</v>
      </c>
      <c r="AN12">
        <v>652.26139999999998</v>
      </c>
      <c r="AO12">
        <v>79847.66</v>
      </c>
      <c r="AP12">
        <v>0</v>
      </c>
      <c r="AQ12">
        <v>0</v>
      </c>
      <c r="AR12">
        <v>52600.61</v>
      </c>
      <c r="AS12">
        <v>0</v>
      </c>
      <c r="AT12">
        <v>0</v>
      </c>
      <c r="AU12">
        <v>64687.35</v>
      </c>
      <c r="AV12">
        <v>0</v>
      </c>
      <c r="AW12">
        <v>0</v>
      </c>
      <c r="AX12">
        <v>27073.93</v>
      </c>
      <c r="AY12">
        <v>0</v>
      </c>
      <c r="AZ12">
        <v>0</v>
      </c>
      <c r="BA12">
        <v>69078.23</v>
      </c>
      <c r="BB12">
        <v>676.00080000000003</v>
      </c>
      <c r="BC12">
        <v>0</v>
      </c>
      <c r="BD12">
        <v>552.78179999999998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</row>
    <row r="13" spans="1:66" s="10" customFormat="1">
      <c r="A13" s="13" t="s">
        <v>19</v>
      </c>
      <c r="B13">
        <v>557.29549999999995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518.93949999999995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747.54420000000005</v>
      </c>
      <c r="Y13">
        <v>0</v>
      </c>
      <c r="Z13">
        <v>0</v>
      </c>
      <c r="AA13">
        <v>0</v>
      </c>
      <c r="AB13">
        <v>0</v>
      </c>
      <c r="AC13">
        <v>12003.23</v>
      </c>
      <c r="AD13">
        <v>0</v>
      </c>
      <c r="AE13">
        <v>0</v>
      </c>
      <c r="AF13">
        <v>10041.66</v>
      </c>
      <c r="AG13">
        <v>0</v>
      </c>
      <c r="AH13">
        <v>0</v>
      </c>
      <c r="AI13">
        <v>621.35889999999995</v>
      </c>
      <c r="AJ13">
        <v>0</v>
      </c>
      <c r="AK13">
        <v>0</v>
      </c>
      <c r="AL13">
        <v>66232.55</v>
      </c>
      <c r="AM13">
        <v>0</v>
      </c>
      <c r="AN13">
        <v>0</v>
      </c>
      <c r="AO13">
        <v>69667.09</v>
      </c>
      <c r="AP13">
        <v>0</v>
      </c>
      <c r="AQ13">
        <v>0</v>
      </c>
      <c r="AR13">
        <v>37049.980000000003</v>
      </c>
      <c r="AS13">
        <v>0</v>
      </c>
      <c r="AT13">
        <v>0</v>
      </c>
      <c r="AU13">
        <v>72148.88</v>
      </c>
      <c r="AV13">
        <v>0</v>
      </c>
      <c r="AW13">
        <v>0</v>
      </c>
      <c r="AX13">
        <v>33383.11</v>
      </c>
      <c r="AY13">
        <v>0</v>
      </c>
      <c r="AZ13">
        <v>0</v>
      </c>
      <c r="BA13">
        <v>81061.119999999995</v>
      </c>
      <c r="BB13">
        <v>0</v>
      </c>
      <c r="BC13">
        <v>0</v>
      </c>
      <c r="BD13">
        <v>0</v>
      </c>
      <c r="BE13">
        <v>701.17219999999998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/>
      <c r="BN13"/>
    </row>
    <row r="14" spans="1:66">
      <c r="A14" s="13" t="s">
        <v>18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/>
      <c r="BK14"/>
      <c r="BL14"/>
      <c r="BM14"/>
      <c r="BN14"/>
    </row>
    <row r="15" spans="1:66">
      <c r="A15" s="13" t="s">
        <v>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/>
      <c r="BK15"/>
      <c r="BL15"/>
      <c r="BM15"/>
      <c r="BN15"/>
    </row>
    <row r="16" spans="1:66">
      <c r="A16" s="13" t="s">
        <v>16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/>
      <c r="BE16"/>
      <c r="BF16"/>
      <c r="BG16"/>
      <c r="BH16"/>
      <c r="BI16"/>
    </row>
    <row r="17" spans="1:61">
      <c r="A17" s="13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 s="13" t="s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/>
      <c r="BE18"/>
      <c r="BF18"/>
      <c r="BG18"/>
      <c r="BH18"/>
      <c r="BI18"/>
    </row>
    <row r="19" spans="1:61">
      <c r="A19" s="13" t="s">
        <v>13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/>
      <c r="BE19"/>
      <c r="BF19"/>
      <c r="BG19"/>
      <c r="BH19"/>
      <c r="BI19"/>
    </row>
    <row r="20" spans="1:61">
      <c r="A20" s="13" t="s">
        <v>12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/>
      <c r="BE20"/>
      <c r="BF20"/>
      <c r="BG20"/>
      <c r="BH20"/>
      <c r="BI20"/>
    </row>
    <row r="21" spans="1:61">
      <c r="A21" s="13" t="s">
        <v>11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/>
      <c r="BE21"/>
      <c r="BF21"/>
      <c r="BG21"/>
      <c r="BH21"/>
      <c r="BI21"/>
    </row>
    <row r="22" spans="1:61">
      <c r="A22" s="13" t="s">
        <v>10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/>
      <c r="BE22"/>
      <c r="BF22"/>
      <c r="BG22"/>
      <c r="BH22"/>
      <c r="BI22"/>
    </row>
    <row r="23" spans="1:61">
      <c r="A23" s="13" t="s">
        <v>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/>
      <c r="BE23"/>
      <c r="BF23"/>
      <c r="BG23"/>
      <c r="BH23"/>
      <c r="BI23"/>
    </row>
    <row r="24" spans="1:61">
      <c r="A24" s="13" t="s">
        <v>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/>
      <c r="BE24"/>
      <c r="BF24"/>
      <c r="BG24"/>
      <c r="BH24"/>
      <c r="BI24"/>
    </row>
    <row r="25" spans="1:61">
      <c r="A25" s="15" t="s">
        <v>32</v>
      </c>
      <c r="B25" s="14">
        <f t="shared" ref="B25:AG25" si="0">SUM(B8:B24)</f>
        <v>309479.45789999998</v>
      </c>
      <c r="C25" s="14">
        <f t="shared" si="0"/>
        <v>11430.498100000001</v>
      </c>
      <c r="D25" s="14">
        <f t="shared" si="0"/>
        <v>3557.4277999999999</v>
      </c>
      <c r="E25" s="14">
        <f t="shared" si="0"/>
        <v>307524.402</v>
      </c>
      <c r="F25" s="14">
        <f t="shared" si="0"/>
        <v>8973.6190999999999</v>
      </c>
      <c r="G25" s="14">
        <f t="shared" si="0"/>
        <v>7656.6054000000004</v>
      </c>
      <c r="H25" s="14">
        <f t="shared" si="0"/>
        <v>246106.72270000001</v>
      </c>
      <c r="I25" s="14">
        <f t="shared" si="0"/>
        <v>10509.0527</v>
      </c>
      <c r="J25" s="14">
        <f t="shared" si="0"/>
        <v>6759.7218999999996</v>
      </c>
      <c r="K25" s="14">
        <f t="shared" si="0"/>
        <v>621100.73549999995</v>
      </c>
      <c r="L25" s="14">
        <f t="shared" si="0"/>
        <v>9060.6304999999993</v>
      </c>
      <c r="M25" s="14">
        <f t="shared" si="0"/>
        <v>2750.4059999999999</v>
      </c>
      <c r="N25" s="14">
        <f t="shared" si="0"/>
        <v>551658.76580000005</v>
      </c>
      <c r="O25" s="14">
        <f t="shared" si="0"/>
        <v>7225.9759999999997</v>
      </c>
      <c r="P25" s="14">
        <f t="shared" si="0"/>
        <v>4346.7120000000004</v>
      </c>
      <c r="Q25" s="14">
        <f t="shared" si="0"/>
        <v>13048.7677</v>
      </c>
      <c r="R25" s="14">
        <f t="shared" si="0"/>
        <v>2573978.7512000003</v>
      </c>
      <c r="S25" s="14">
        <f t="shared" si="0"/>
        <v>11539.2243</v>
      </c>
      <c r="T25" s="14">
        <f t="shared" si="0"/>
        <v>5907.0218999999997</v>
      </c>
      <c r="U25" s="14">
        <f t="shared" si="0"/>
        <v>799010.28299999994</v>
      </c>
      <c r="V25" s="14">
        <f t="shared" si="0"/>
        <v>6843.8153000000002</v>
      </c>
      <c r="W25" s="14">
        <f t="shared" si="0"/>
        <v>6059.8582000000006</v>
      </c>
      <c r="X25" s="14">
        <f t="shared" si="0"/>
        <v>428381.45520000008</v>
      </c>
      <c r="Y25" s="14">
        <f t="shared" si="0"/>
        <v>6594.1049999999996</v>
      </c>
      <c r="Z25" s="14">
        <f t="shared" si="0"/>
        <v>8322.4822999999997</v>
      </c>
      <c r="AA25" s="14">
        <f t="shared" si="0"/>
        <v>482723.56</v>
      </c>
      <c r="AB25" s="14">
        <f t="shared" si="0"/>
        <v>3981.3357000000001</v>
      </c>
      <c r="AC25" s="14">
        <f t="shared" si="0"/>
        <v>2162314.7800000003</v>
      </c>
      <c r="AD25" s="14">
        <f t="shared" si="0"/>
        <v>8354.2011999999995</v>
      </c>
      <c r="AE25" s="14">
        <f t="shared" si="0"/>
        <v>6853.9485999999997</v>
      </c>
      <c r="AF25" s="14">
        <f t="shared" si="0"/>
        <v>733958.35</v>
      </c>
      <c r="AG25" s="14">
        <f t="shared" si="0"/>
        <v>4504.5362000000005</v>
      </c>
      <c r="AH25" s="14">
        <f t="shared" ref="AH25:BC25" si="1">SUM(AH8:AH24)</f>
        <v>13725.933000000001</v>
      </c>
      <c r="AI25" s="14">
        <f t="shared" si="1"/>
        <v>4072442.9589</v>
      </c>
      <c r="AJ25" s="14">
        <f t="shared" si="1"/>
        <v>6887.0190000000002</v>
      </c>
      <c r="AK25" s="14">
        <f t="shared" si="1"/>
        <v>4021.9495000000002</v>
      </c>
      <c r="AL25" s="14">
        <f t="shared" si="1"/>
        <v>2133379.5099999998</v>
      </c>
      <c r="AM25" s="14">
        <f t="shared" si="1"/>
        <v>9695.9575999999997</v>
      </c>
      <c r="AN25" s="14">
        <f t="shared" si="1"/>
        <v>7983.5124999999998</v>
      </c>
      <c r="AO25" s="14">
        <f t="shared" si="1"/>
        <v>2047846.15</v>
      </c>
      <c r="AP25" s="14">
        <f t="shared" si="1"/>
        <v>6553.2988999999998</v>
      </c>
      <c r="AQ25" s="14">
        <f t="shared" si="1"/>
        <v>6983.3062</v>
      </c>
      <c r="AR25" s="14">
        <f t="shared" si="1"/>
        <v>3464801.29</v>
      </c>
      <c r="AS25" s="14">
        <f t="shared" si="1"/>
        <v>26926.494200000001</v>
      </c>
      <c r="AT25" s="14">
        <f t="shared" si="1"/>
        <v>17191.688200000001</v>
      </c>
      <c r="AU25" s="14">
        <f t="shared" si="1"/>
        <v>1198347.2400000002</v>
      </c>
      <c r="AV25" s="14">
        <f t="shared" si="1"/>
        <v>4347.0364</v>
      </c>
      <c r="AW25" s="14">
        <f t="shared" si="1"/>
        <v>5739.567</v>
      </c>
      <c r="AX25" s="14">
        <f t="shared" si="1"/>
        <v>600364.74</v>
      </c>
      <c r="AY25" s="14">
        <f t="shared" si="1"/>
        <v>11910.573</v>
      </c>
      <c r="AZ25" s="14">
        <f t="shared" si="1"/>
        <v>4004.174</v>
      </c>
      <c r="BA25" s="14">
        <f t="shared" si="1"/>
        <v>1065378.1499999999</v>
      </c>
      <c r="BB25" s="14">
        <f t="shared" si="1"/>
        <v>67710.063799999989</v>
      </c>
      <c r="BC25" s="14">
        <f t="shared" si="1"/>
        <v>18065.664000000001</v>
      </c>
      <c r="BD25" s="14"/>
      <c r="BE25" s="14"/>
      <c r="BF25" s="14"/>
      <c r="BG25" s="14"/>
      <c r="BH25" s="14"/>
      <c r="BI25" s="14"/>
    </row>
    <row r="26" spans="1:61">
      <c r="A26" s="13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1"/>
      <c r="AG26" s="9"/>
    </row>
    <row r="27" spans="1:61"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10"/>
    </row>
    <row r="28" spans="1:61"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</row>
    <row r="31" spans="1:61">
      <c r="A31" s="7" t="s">
        <v>31</v>
      </c>
    </row>
    <row r="32" spans="1:61">
      <c r="A32" s="1" t="s">
        <v>27</v>
      </c>
    </row>
    <row r="33" spans="1:39">
      <c r="B33" s="1" t="s">
        <v>25</v>
      </c>
      <c r="C33" s="4" t="s">
        <v>24</v>
      </c>
      <c r="D33" s="5" t="s">
        <v>23</v>
      </c>
      <c r="E33" s="5" t="s">
        <v>22</v>
      </c>
      <c r="F33" s="5" t="s">
        <v>21</v>
      </c>
      <c r="G33" s="5" t="s">
        <v>20</v>
      </c>
      <c r="H33" s="4" t="s">
        <v>19</v>
      </c>
      <c r="I33" s="4" t="s">
        <v>18</v>
      </c>
      <c r="J33" s="4" t="s">
        <v>17</v>
      </c>
      <c r="K33" s="4" t="s">
        <v>16</v>
      </c>
      <c r="L33" s="4" t="s">
        <v>15</v>
      </c>
      <c r="M33" s="4" t="s">
        <v>14</v>
      </c>
      <c r="N33" s="4" t="s">
        <v>13</v>
      </c>
      <c r="O33" s="4" t="s">
        <v>12</v>
      </c>
      <c r="P33" s="4" t="s">
        <v>11</v>
      </c>
      <c r="Q33" s="4" t="s">
        <v>10</v>
      </c>
      <c r="R33" s="4" t="s">
        <v>9</v>
      </c>
      <c r="S33" s="4" t="s">
        <v>8</v>
      </c>
      <c r="T33" s="4"/>
      <c r="V33" s="1" t="s">
        <v>26</v>
      </c>
    </row>
    <row r="34" spans="1:39">
      <c r="B34" s="1">
        <v>0</v>
      </c>
      <c r="C34" s="6">
        <f>((AVERAGE(B8,E8,H8))/AVERAGE(B25,E25,H25))*100</f>
        <v>96.02617749203344</v>
      </c>
      <c r="D34" s="6">
        <f>(AVERAGE(B9,E9,H9)/AVERAGE(B25,E25,H25))*100</f>
        <v>3.4294238301232483</v>
      </c>
      <c r="E34" s="6">
        <f>(AVERAGE(B10,E10,H10)/AVERAGE(B25,E25,H25))*100</f>
        <v>0.34879337140455074</v>
      </c>
      <c r="F34" s="6">
        <f>(AVERAGE(B11,E11,H11)/AVERAGE(B25,E25,H25))*100</f>
        <v>0.13103704470787936</v>
      </c>
      <c r="G34" s="6">
        <f>(AVERAGE(B12,E12,H12)/AVERAGE(B25,E25,H25))*100</f>
        <v>0</v>
      </c>
      <c r="H34" s="6">
        <f>(AVERAGE(B13,E13,H13)/AVERAGE(B25,E25,H25))*100</f>
        <v>6.4568261730869422E-2</v>
      </c>
      <c r="I34" s="6">
        <f>(AVERAGE(B14,E14,H14)/AVERAGE(B25,E25,H25))*100</f>
        <v>0</v>
      </c>
      <c r="J34" s="6">
        <f>(AVERAGE(B15,E15,H15)/AVERAGE(B25,E25,H25))*100</f>
        <v>0</v>
      </c>
      <c r="K34" s="6">
        <f>(AVERAGE(B16,E16,H16)/AVERAGE(B25,E25,H25))*100</f>
        <v>0</v>
      </c>
      <c r="L34" s="6">
        <f>(AVERAGE(B17,E17,H17)/AVERAGE(B25,E25,H25))*100</f>
        <v>0</v>
      </c>
      <c r="M34" s="6">
        <f>(AVERAGE(B18,E18,H18)/AVERAGE(B25,E25,H25))*100</f>
        <v>0</v>
      </c>
      <c r="N34" s="6">
        <f>(AVERAGE(B19,E19,H19)/AVERAGE(B25,E25,H25))*100</f>
        <v>0</v>
      </c>
      <c r="O34" s="6">
        <f>(AVERAGE(B20,E20,H20)/AVERAGE(B25,E25,H25))*100</f>
        <v>0</v>
      </c>
      <c r="P34" s="6">
        <f>(AVERAGE(B21,E21,H21)/AVERAGE(B25,E25,H25))*100</f>
        <v>0</v>
      </c>
      <c r="Q34" s="6">
        <f>(AVERAGE(B22,E22,H22)/AVERAGE(B25,E25,H25))*100</f>
        <v>0</v>
      </c>
      <c r="R34" s="6">
        <f>(AVERAGE(B23,E23,H23)/AVERAGE(B25,E25,H25))*100</f>
        <v>0</v>
      </c>
      <c r="S34" s="6">
        <f>(AVERAGE(B24,E24,H24)/AVERAGE(B25,E25,H25))*100</f>
        <v>0</v>
      </c>
      <c r="T34" s="6"/>
      <c r="U34" s="6"/>
      <c r="V34" s="6">
        <f t="shared" ref="V34:V39" si="2">SUM(D34:T34)</f>
        <v>3.9738225079665477</v>
      </c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spans="1:39">
      <c r="B35" s="1">
        <v>5</v>
      </c>
      <c r="C35" s="6">
        <f>(AVERAGE(K8,N8,Q8)/AVERAGE(K25,N25,Q25))*100</f>
        <v>88.849968122460425</v>
      </c>
      <c r="D35" s="6">
        <f>(AVERAGE(K9,N9,Q9)/AVERAGE(K25,N25,Q25))*100</f>
        <v>10.182072191301273</v>
      </c>
      <c r="E35" s="6">
        <f>(AVERAGE($K10,$N10,$Q10)/AVERAGE(K25,N25,Q25))*100</f>
        <v>0.87663638142499756</v>
      </c>
      <c r="F35" s="6">
        <f>(AVERAGE(K11,N11,Q11)/AVERAGE(K25,N25,Q25))*100</f>
        <v>4.7560791634182802E-2</v>
      </c>
      <c r="G35" s="6">
        <f>(AVERAGE(K12,N12,Q12)/AVERAGE(K25,N25,Q25))*100</f>
        <v>0</v>
      </c>
      <c r="H35" s="6">
        <f>(AVERAGE($K13,$N13,$Q13)/AVERAGE(K25,N25,Q25))*100</f>
        <v>4.3762513179101466E-2</v>
      </c>
      <c r="I35" s="6">
        <f>(AVERAGE(K14,N14,Q14)/AVERAGE(K25,N25,Q25))*100</f>
        <v>0</v>
      </c>
      <c r="J35" s="6">
        <f>(AVERAGE(K15,N15,Q15)/AVERAGE(K25,N25,Q25))*100</f>
        <v>0</v>
      </c>
      <c r="K35" s="6">
        <f>(AVERAGE(K16,N16,Q16)/AVERAGE(K25,N25,Q25))*100</f>
        <v>0</v>
      </c>
      <c r="L35" s="6">
        <f>(AVERAGE(K17,N17,Q17)/AVERAGE(K25,N25,Q25))*100</f>
        <v>0</v>
      </c>
      <c r="M35" s="6">
        <f>(AVERAGE(K18,N18,Q18)/AVERAGE(K25,N25,Q25))*100</f>
        <v>0</v>
      </c>
      <c r="N35" s="6">
        <f>(AVERAGE(K19,N19,Q19)/AVERAGE(K25,N25,Q25))*100</f>
        <v>0</v>
      </c>
      <c r="O35" s="6">
        <f>(AVERAGE(K20,N20,Q20)/AVERAGE(K25,N25,Q25))*100</f>
        <v>0</v>
      </c>
      <c r="P35" s="6">
        <f>(AVERAGE(K21,N21,Q21)/AVERAGE(K25,N25,Q25))*100</f>
        <v>0</v>
      </c>
      <c r="Q35" s="6">
        <f>(AVERAGE(K22,N22,Q22)/AVERAGE(K25,N25,Q25))*100</f>
        <v>0</v>
      </c>
      <c r="R35" s="6">
        <f>(AVERAGE(K23,N23,Q23)/AVERAGE(K25,N25,Q25))*100</f>
        <v>0</v>
      </c>
      <c r="S35" s="6">
        <f>(AVERAGE(K24,N24,Q24)/AVERAGE(K25,N25,Q25))*100</f>
        <v>0</v>
      </c>
      <c r="T35" s="6"/>
      <c r="U35" s="6"/>
      <c r="V35" s="6">
        <f t="shared" si="2"/>
        <v>11.150031877539556</v>
      </c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spans="1:39">
      <c r="B36" s="1">
        <v>15</v>
      </c>
      <c r="C36" s="6">
        <f>(AVERAGE(T8,W8,Z8)/AVERAGE(T25,W25,Z25))*100</f>
        <v>55.881618044340328</v>
      </c>
      <c r="D36" s="6">
        <f>(AVERAGE(T9,W9,Z9)/AVERAGE(T25,W25,Z25))*100</f>
        <v>35.000823880005214</v>
      </c>
      <c r="E36" s="6">
        <f>(AVERAGE(T10,W10,Z10)/AVERAGE(T25,W25,Z25))*100</f>
        <v>3.3514453859821636</v>
      </c>
      <c r="F36" s="6">
        <f>(AVERAGE(T11,W11,Z11)/AVERAGE(T25,W25,Z25))*100</f>
        <v>5.7661126896722976</v>
      </c>
      <c r="G36" s="6">
        <f>(AVERAGE(T12,W12,Z12)/AVERAGE(T25,W25,Z25))*100</f>
        <v>0</v>
      </c>
      <c r="H36" s="6">
        <f>(AVERAGE(T13,W13,Z13)/AVERAGE(T25,W25,Z25))*100</f>
        <v>0</v>
      </c>
      <c r="I36" s="6">
        <f>(AVERAGE(T14,W14,Z14)/AVERAGE(T25,W25,Z25))*100</f>
        <v>0</v>
      </c>
      <c r="J36" s="6">
        <f>(AVERAGE(T15,W15,Z15)/AVERAGE(T25,W25,Z25))*100</f>
        <v>0</v>
      </c>
      <c r="K36" s="6">
        <f>(AVERAGE(T16,W16,Z16)/AVERAGE(T25,W25,Z25))*100</f>
        <v>0</v>
      </c>
      <c r="L36" s="6">
        <f>(AVERAGE(T17,W17,Z17)/AVERAGE(T25,W25,Z25))*100</f>
        <v>0</v>
      </c>
      <c r="M36" s="6">
        <f>(AVERAGE(T18,W18,Z18)/AVERAGE(T25,W25,Z25))*100</f>
        <v>0</v>
      </c>
      <c r="N36" s="6">
        <f>(AVERAGE(T19,W19,Z19)/AVERAGE(T25,W25,Z25))*100</f>
        <v>0</v>
      </c>
      <c r="O36" s="6">
        <f>(AVERAGE(T20,W20,Z20)/AVERAGE(T25,W25,Z25))*100</f>
        <v>0</v>
      </c>
      <c r="P36" s="6">
        <f>(AVERAGE(T21,W21,Z21)/AVERAGE(T25,W25,Z25))*100</f>
        <v>0</v>
      </c>
      <c r="Q36" s="6">
        <f>(AVERAGE(T22,W22,Z22)/AVERAGE(T25,W25,Z25))*100</f>
        <v>0</v>
      </c>
      <c r="R36" s="6">
        <f>(AVERAGE(T23,W23,Z23)/AVERAGE(T25,W25,Z25))*100</f>
        <v>0</v>
      </c>
      <c r="S36" s="6">
        <f>(AVERAGE(T24,W24,Z24)/AVERAGE(T25,W25,Z25))*100</f>
        <v>0</v>
      </c>
      <c r="T36" s="6"/>
      <c r="U36" s="6"/>
      <c r="V36" s="6">
        <f t="shared" si="2"/>
        <v>44.118381955659672</v>
      </c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spans="1:39">
      <c r="B37" s="1">
        <v>30</v>
      </c>
      <c r="C37" s="6">
        <f>(AVERAGE(AC8,AF8,AI8)/AVERAGE(AC25,AF25,AI25))*100</f>
        <v>86.516776162015873</v>
      </c>
      <c r="D37" s="6">
        <f>(AVERAGE(AC9,AF9,AI9)/AVERAGE(AC25,AF25,AI25))*100</f>
        <v>9.1166635560307832</v>
      </c>
      <c r="E37" s="6">
        <f>(AVERAGE(AC10,AF10,AI10)/AVERAGE(AC25,AF25,AI25))*100</f>
        <v>2.2730080832580319</v>
      </c>
      <c r="F37" s="6">
        <f>(AVERAGE(AC11,AF11,AI11)/AVERAGE(AC25,AF25,AI25))*100</f>
        <v>1.196896141785077</v>
      </c>
      <c r="G37" s="6">
        <f>(AVERAGE(AC12,AF12,AI12)/AVERAGE(AC25,AF25,AI25))*100</f>
        <v>0.57139888455816534</v>
      </c>
      <c r="H37" s="6">
        <f>(AVERAGE(AC13,AF13,AI13)/AVERAGE(AC25,AF25,AI25))*100</f>
        <v>0.32525717235207141</v>
      </c>
      <c r="I37" s="6">
        <f>(AVERAGE(AC14,AF14,AI14)/AVERAGE(AC25,AF25,AI25))*100</f>
        <v>0</v>
      </c>
      <c r="J37" s="6">
        <f>(AVERAGE(AC15,AF15,AI15)/AVERAGE(AC25,AF25,AI25))*100</f>
        <v>0</v>
      </c>
      <c r="K37" s="6">
        <f>(AVERAGE(AC16,AF16,AI16)/AVERAGE(AC25,AF25,AI25))*100</f>
        <v>0</v>
      </c>
      <c r="L37" s="6">
        <f>(AVERAGE(AC17,AF17,AI17)/AVERAGE(AC25,AF25,AI25))*100</f>
        <v>0</v>
      </c>
      <c r="M37" s="6">
        <f>(AVERAGE(AC18,AF18,AI18)/AVERAGE(AC25,AF25,AI25))*100</f>
        <v>0</v>
      </c>
      <c r="N37" s="6">
        <f>(AVERAGE(AC19,AF19,AI19)/AVERAGE(AC25,AF25,AI25))*100</f>
        <v>0</v>
      </c>
      <c r="O37" s="6">
        <f>(AVERAGE(AC20,AF20,AI20)/AVERAGE(AC25,AF25,AI25))*100</f>
        <v>0</v>
      </c>
      <c r="P37" s="6">
        <f>(AVERAGE(AC21,AF21,AI21)/AVERAGE(AC25,AF25,AI25))*100</f>
        <v>0</v>
      </c>
      <c r="Q37" s="6">
        <f>(AVERAGE(AC22,AF22,AI22)/AVERAGE(AC25,AF25,AI25))*100</f>
        <v>0</v>
      </c>
      <c r="R37" s="6">
        <f>(AVERAGE(AC23,AF23,AI23)/AVERAGE(AC25,AF25,AI25))*100</f>
        <v>0</v>
      </c>
      <c r="S37" s="6">
        <f>(AVERAGE(AC24,AF24,AI24)/AVERAGE(AC25,AF25,AI25))*100</f>
        <v>0</v>
      </c>
      <c r="T37" s="6"/>
      <c r="U37" s="6"/>
      <c r="V37" s="6">
        <f t="shared" si="2"/>
        <v>13.483223837984129</v>
      </c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spans="1:39">
      <c r="B38" s="1">
        <v>60</v>
      </c>
      <c r="C38" s="6">
        <f>(AVERAGE(AL8,AO8,AR8)/AVERAGE(AL25,AO25,AR25))*100</f>
        <v>65.07413631336992</v>
      </c>
      <c r="D38" s="6">
        <f>(AVERAGE(AL9,AO9,AR9)/AVERAGE(AL25,AO25,AR25))*100</f>
        <v>16.465510888632163</v>
      </c>
      <c r="E38" s="6">
        <f>(AVERAGE(AL10,AO10,AR10)/AVERAGE(AL25,AO25,AR25))*100</f>
        <v>7.7281469691916262</v>
      </c>
      <c r="F38" s="6">
        <f>(AVERAGE(AL11,AO11,AR11)/AVERAGE(AL25,AO25,AR25))*100</f>
        <v>5.6931044429551756</v>
      </c>
      <c r="G38" s="6">
        <f>(AVERAGE(AL12,AO12,AR12)/AVERAGE(AL25,AO25,AR25))*100</f>
        <v>2.7771472869318097</v>
      </c>
      <c r="H38" s="6">
        <f>(AVERAGE(AL13,AO13,AR13)/AVERAGE(AL25,AO25,AR25))*100</f>
        <v>2.2619540989193094</v>
      </c>
      <c r="I38" s="6">
        <f>(AVERAGE(AL14,AO14,AR14)/AVERAGE(AL25,AO25,AR25))*100</f>
        <v>0</v>
      </c>
      <c r="J38" s="6">
        <f>(AVERAGE(AL15,AO15,AR15)/AVERAGE(AL25,AO25,AR25))*100</f>
        <v>0</v>
      </c>
      <c r="K38" s="6">
        <f>(AVERAGE(AL16,AO16,AR16)/AVERAGE(AL25,AO25,AR25))*100</f>
        <v>0</v>
      </c>
      <c r="L38" s="6">
        <f>(AVERAGE(AL17,AO17,AR17)/AVERAGE(AL25,AO25,AR25))*100</f>
        <v>0</v>
      </c>
      <c r="M38" s="6">
        <f>(AVERAGE(AL18,AO18,AR18)/AVERAGE(AL25,AO25,AR25))*100</f>
        <v>0</v>
      </c>
      <c r="N38" s="6">
        <f>(AVERAGE(AL19,AO19,AR19)/AVERAGE(AL25,AO25,AR25))*100</f>
        <v>0</v>
      </c>
      <c r="O38" s="6">
        <f>(AVERAGE(AL20,AO20,AR20)/AVERAGE(AL25,AO25,AR25))*100</f>
        <v>0</v>
      </c>
      <c r="P38" s="6">
        <f>(AVERAGE(AL21,AO21,AR21)/AVERAGE(AL25,AO25,AR25))*100</f>
        <v>0</v>
      </c>
      <c r="Q38" s="6">
        <f>(AVERAGE(AL22,AO22,AR22)/AVERAGE(AL25,AO25,AR25))*100</f>
        <v>0</v>
      </c>
      <c r="R38" s="6">
        <f>(AVERAGE(AL23,AO23,AR23)/AVERAGE(AL25,AO25,AR25))*100</f>
        <v>0</v>
      </c>
      <c r="S38" s="6">
        <f>(AVERAGE(AL24,AO24,AR24)/AVERAGE(AL25,AO25,AR25))*100</f>
        <v>0</v>
      </c>
      <c r="T38" s="6"/>
      <c r="U38" s="6"/>
      <c r="V38" s="6">
        <f t="shared" si="2"/>
        <v>34.925863686630088</v>
      </c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spans="1:39">
      <c r="B39" s="1">
        <v>120</v>
      </c>
      <c r="C39" s="1">
        <f>(AVERAGE(AU8,AX8,BA8)/AVERAGE(AU25,AX25,BA25))*100</f>
        <v>56.291164971124708</v>
      </c>
      <c r="D39" s="1">
        <f>(AVERAGE(AU9,AX9,BA9)/AVERAGE(AU25,AX25,BA25))*100</f>
        <v>12.849456312326318</v>
      </c>
      <c r="E39" s="1">
        <f>(AVERAGE(AU10,AX10,BA10)/AVERAGE(AU25,AX25,BA25))*100</f>
        <v>8.5912547731170754</v>
      </c>
      <c r="F39" s="1">
        <f>(AVERAGE(AU11,AX11,BA11)/AVERAGE(AU25,AX25,BA25))*100</f>
        <v>10.137478459869559</v>
      </c>
      <c r="G39" s="1">
        <f>(AVERAGE(AU12,AX12,BA12)/AVERAGE(AU25,AX25,BA25))*100</f>
        <v>5.6157279519691663</v>
      </c>
      <c r="H39" s="1">
        <f>(AVERAGE(AU13,AX13,BA13)/AVERAGE(AU25,AX25,BA25))*100</f>
        <v>6.5149175315931842</v>
      </c>
      <c r="I39" s="1">
        <f>(AVERAGE(AU14,AX14,BA14)/AVERAGE(AU25,AX25,BA25))*100</f>
        <v>0</v>
      </c>
      <c r="J39" s="1">
        <f>(AVERAGE(AU15,AX15,BA15)/AVERAGE(AU25,AX25,BA25))*100</f>
        <v>0</v>
      </c>
      <c r="K39" s="1">
        <f>(AVERAGE(AU16,AX16,BA16)/AVERAGE(AU25,AX25,BA25))*100</f>
        <v>0</v>
      </c>
      <c r="L39" s="1">
        <f>(AVERAGE(AU17,AX17,BA17)/AVERAGE(AU25,AX25,BA25))*100</f>
        <v>0</v>
      </c>
      <c r="M39" s="1">
        <f>(AVERAGE(AU18,AX18,BA18)/AVERAGE(AU25,AX25,BA25))*100</f>
        <v>0</v>
      </c>
      <c r="N39" s="1">
        <f>(AVERAGE(AU19,AX19,BA19)/AVERAGE(AU25,AX25,BA25))*100</f>
        <v>0</v>
      </c>
      <c r="O39" s="1">
        <f>(AVERAGE(AU20,AX20,BA20)/AVERAGE(AU25,AX25,BA25))*100</f>
        <v>0</v>
      </c>
      <c r="P39" s="1">
        <f>(AVERAGE(AU21,AX21,BA21)/AVERAGE(AU25,AX25,BA25))*100</f>
        <v>0</v>
      </c>
      <c r="Q39" s="1">
        <f>(AVERAGE(AU22,AX22,BA22)/AVERAGE(AU25,AX25,BA25))*100</f>
        <v>0</v>
      </c>
      <c r="R39" s="1">
        <f>(AVERAGE(AU23,AX23,BA23)/AVERAGE(AU25,AX25,BA25))*100</f>
        <v>0</v>
      </c>
      <c r="S39" s="1">
        <f>(AVERAGE(AU24,AX24,BA24)/AVERAGE(AU25,AX25,BA25))*100</f>
        <v>0</v>
      </c>
      <c r="V39" s="6">
        <f t="shared" si="2"/>
        <v>43.708835028875299</v>
      </c>
    </row>
    <row r="41" spans="1:39">
      <c r="A41" s="1" t="s">
        <v>0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9">
      <c r="B42" s="1" t="s">
        <v>25</v>
      </c>
      <c r="C42" s="4" t="s">
        <v>24</v>
      </c>
      <c r="D42" s="5" t="s">
        <v>23</v>
      </c>
      <c r="E42" s="5" t="s">
        <v>22</v>
      </c>
      <c r="F42" s="5" t="s">
        <v>21</v>
      </c>
      <c r="G42" s="5" t="s">
        <v>20</v>
      </c>
      <c r="H42" s="4" t="s">
        <v>19</v>
      </c>
      <c r="I42" s="4" t="s">
        <v>18</v>
      </c>
      <c r="J42" s="4" t="s">
        <v>17</v>
      </c>
      <c r="K42" s="4" t="s">
        <v>16</v>
      </c>
      <c r="L42" s="4" t="s">
        <v>15</v>
      </c>
      <c r="M42" s="4" t="s">
        <v>14</v>
      </c>
      <c r="N42" s="4" t="s">
        <v>13</v>
      </c>
      <c r="O42" s="4" t="s">
        <v>12</v>
      </c>
      <c r="P42" s="4" t="s">
        <v>11</v>
      </c>
      <c r="Q42" s="4" t="s">
        <v>10</v>
      </c>
      <c r="R42" s="4" t="s">
        <v>9</v>
      </c>
      <c r="S42" s="4" t="s">
        <v>8</v>
      </c>
      <c r="T42" s="4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9">
      <c r="B43" s="1">
        <v>0</v>
      </c>
      <c r="C43" s="8">
        <f>STDEV(((B8/B25)*100),((E8/E25)*100),((H8/H25)*100))</f>
        <v>0.96323905483522865</v>
      </c>
      <c r="D43" s="8">
        <f>STDEV(((B9/B25)*100),((E9/E25)*100),((H9/H25)*100))</f>
        <v>0.93669739432633559</v>
      </c>
      <c r="E43" s="8">
        <f>STDEV(((B10/B25)*100),((E10/E25)*100),((H10/H25)*100))</f>
        <v>0.15224437440762509</v>
      </c>
      <c r="F43" s="8">
        <f>STDEV(((B11/B25)*100),((E11/E25)*100),((H11/H25)*100))</f>
        <v>0.12132557086183837</v>
      </c>
      <c r="G43" s="8">
        <f>STDEV(((B12/B25)*100),((E12/E25)*100),((H12/H25)*100))</f>
        <v>0</v>
      </c>
      <c r="H43" s="8">
        <f>STDEV(((B13/B25)*100),((E13/E25)*100),((H13/H25)*100))</f>
        <v>0.10396641803836089</v>
      </c>
      <c r="I43" s="8">
        <f>STDEV(((B14/B25)*100),((E14/E25)*100),((H14/H25)*100))</f>
        <v>0</v>
      </c>
      <c r="J43" s="8">
        <f>STDEV(((B15/B25)*100),((E15/E25)*100),((H15/H25)*100))</f>
        <v>0</v>
      </c>
      <c r="K43" s="8">
        <f>STDEV(((B16/B25)*100),((E16/E25)*100),((H16/H25)*100))</f>
        <v>0</v>
      </c>
      <c r="L43" s="8">
        <f>STDEV(((B17/B25)*100),((E17/E25)*100),((H17/H25)*100))</f>
        <v>0</v>
      </c>
      <c r="M43" s="8">
        <f>STDEV(((B18/$B$25)*100),((E18/$E$25)*100),((H18/$H$25)*100))</f>
        <v>0</v>
      </c>
      <c r="N43" s="8">
        <f>STDEV(((B19/B25)*100),((E19/E25)*100),((H19/H25)*100))</f>
        <v>0</v>
      </c>
      <c r="O43" s="8">
        <f>STDEV(((B20/B25)*100),((E20/E25)*100),((H20/H25)*100))</f>
        <v>0</v>
      </c>
      <c r="P43" s="8">
        <f>STDEV(((B21/B25)*100),((E21/E25)*100),((H21/H25)*100))</f>
        <v>0</v>
      </c>
      <c r="Q43" s="8">
        <f>STDEV(((B22/B25)*100),((E22/E25)*100),((H22/H25)*100))</f>
        <v>0</v>
      </c>
      <c r="R43" s="8">
        <f>STDEV(((B23/B25)*100),((E23/E25)*100),((H23/H25)*100))</f>
        <v>0</v>
      </c>
      <c r="S43" s="8">
        <f>STDEV(((B24/B25)*100),((E24/E25)*100),((H24/H25)*100))</f>
        <v>0</v>
      </c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9">
      <c r="B44" s="1">
        <v>5</v>
      </c>
      <c r="C44" s="1">
        <f>STDEV(((K8/K25)*100),((N8/N25)*100),((Q8/Q25)*100))</f>
        <v>11.592002463132349</v>
      </c>
      <c r="D44" s="8">
        <f>STDEV(((K9/K25)*100),((N9/N25)*100),((Q9/Q25)*100))</f>
        <v>9.4884379007612445</v>
      </c>
      <c r="E44" s="8">
        <f>STDEV(((K10/K25)*100),((N10/N25)*100),((Q10/Q25)*100))</f>
        <v>2.1588150235491499</v>
      </c>
      <c r="F44" s="8">
        <f>STDEV(((K11/K25)*100),((N11/N25)*100),((Q11/Q25)*100))</f>
        <v>5.9024511080743032E-2</v>
      </c>
      <c r="G44" s="8">
        <f>STDEV(((K12/K25)*100),((N12/N25)*100),((Q12/Q25)*100))</f>
        <v>0</v>
      </c>
      <c r="H44" s="8">
        <f>STDEV(((K13/K25)*100),((N13/N25)*100),((Q13/Q25)*100))</f>
        <v>4.8238529258371785E-2</v>
      </c>
      <c r="I44" s="8">
        <f>STDEV(((K14/K25)*100),((N14/N25)*100),((Q14/Q25)*100))</f>
        <v>0</v>
      </c>
      <c r="J44" s="8">
        <f>STDEV(((K15/K25)*100),((N15/N25)*100),((Q15/Q25)*100))</f>
        <v>0</v>
      </c>
      <c r="K44" s="8">
        <f>STDEV(((K16/K25)*100),((N16/N25)*100),((Q16/Q25)*100))</f>
        <v>0</v>
      </c>
      <c r="L44" s="8">
        <f>STDEV((($K17/$K$25)*100),(($N17/$N$25)*100),(($Q17/$Q$25)*100))</f>
        <v>0</v>
      </c>
      <c r="M44" s="8">
        <f>STDEV((($K18/$K$25)*100),(($N18/$N$25)*100),(($Q18/$Q$25)*100))</f>
        <v>0</v>
      </c>
      <c r="N44" s="8">
        <f>STDEV((($K19/$K$25)*100),(($N19/$N$25)*100),(($Q19/$Q$25)*100))</f>
        <v>0</v>
      </c>
      <c r="O44" s="8">
        <f>STDEV((($K20/$K$25)*100),(($N20/$N$25)*100),(($Q20/$Q$25)*100))</f>
        <v>0</v>
      </c>
      <c r="P44" s="8">
        <f>STDEV((($K21/$K$25)*100),(($N21/$N$25)*100),(($Q21/$Q$25)*100))</f>
        <v>0</v>
      </c>
      <c r="Q44" s="8">
        <f>STDEV((($K22/$K$25)*100),(($N22/$N$25)*100),(($Q22/$Q$25)*100))</f>
        <v>0</v>
      </c>
      <c r="R44" s="8">
        <f>STDEV((($K23/$K$25)*100),(($N23/$N$25)*100),(($Q23/$Q$25)*100))</f>
        <v>0</v>
      </c>
      <c r="S44" s="8">
        <f>STDEV((($K24/$K$25)*100),(($N24/$N$25)*100),(($Q24/$Q$25)*100))</f>
        <v>0</v>
      </c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9">
      <c r="B45" s="1">
        <v>15</v>
      </c>
      <c r="C45" s="1">
        <f>STDEV(((T8/T25)*100),((W8/W25)*100),((Z8/Z25)*100))</f>
        <v>2.9882797438423347</v>
      </c>
      <c r="D45" s="8">
        <f>STDEV(((T9/T25)*100),((W9/W25)*100),((Z9/Z25)*100))</f>
        <v>2.3388284237724388</v>
      </c>
      <c r="E45" s="8">
        <f>STDEV(((T10/T25)*100),((W10/W25)*100),((Z10/Z25)*100))</f>
        <v>6.6461683468689881</v>
      </c>
      <c r="F45" s="8">
        <f>STDEV(((T11/T25)*100),((W11/W25)*100),((Z11/Z25)*100))</f>
        <v>4.9053993539937011</v>
      </c>
      <c r="G45" s="8">
        <f>STDEV(((T12/T25)*100),((W12/W25)*100),((Z12/Z25)*100))</f>
        <v>0</v>
      </c>
      <c r="H45" s="8">
        <f>STDEV(((T13/T25)*100),((W13/W25)*100),((Z13/Z25)*100))</f>
        <v>0</v>
      </c>
      <c r="I45" s="8">
        <f>STDEV(((T14/T25)*100),((W14/W25)*100),((Z14/Z25)*100))</f>
        <v>0</v>
      </c>
      <c r="J45" s="8">
        <f>STDEV(((T15/T25)*100),((W15/W25)*100),((Z15/Z25)*100))</f>
        <v>0</v>
      </c>
      <c r="K45" s="8">
        <f>STDEV(((T16/T25)*100),((W16/W25)*100),((Z16/Z25)*100))</f>
        <v>0</v>
      </c>
      <c r="L45" s="8">
        <f>STDEV((($T17/$T$25)*100),(($W17/$W$25)*100),(($Z17/$Z$25)*100))</f>
        <v>0</v>
      </c>
      <c r="M45" s="8">
        <f>STDEV((($T18/$T$25)*100),(($W18/$W$25)*100),(($Z18/$Z$25)*100))</f>
        <v>0</v>
      </c>
      <c r="N45" s="8">
        <f>STDEV((($T19/$T$25)*100),(($W19/$W$25)*100),(($Z19/$Z$25)*100))</f>
        <v>0</v>
      </c>
      <c r="O45" s="8">
        <f>STDEV((($T20/$T$25)*100),(($W20/$W$25)*100),(($Z20/$Z$25)*100))</f>
        <v>0</v>
      </c>
      <c r="P45" s="8">
        <f>STDEV((($T21/$T$25)*100),(($W21/$W$25)*100),(($Z21/$Z$25)*100))</f>
        <v>0</v>
      </c>
      <c r="Q45" s="8">
        <f>STDEV((($T22/$T$25)*100),(($W22/$W$25)*100),(($Z22/$Z$25)*100))</f>
        <v>0</v>
      </c>
      <c r="R45" s="8">
        <f>STDEV((($T23/$T$25)*100),(($W23/$W$25)*100),(($Z23/$Z$25)*100))</f>
        <v>0</v>
      </c>
      <c r="S45" s="8">
        <f>STDEV((($T24/$T$25)*100),(($W24/$W$25)*100),(($Z24/$Z$25)*100))</f>
        <v>0</v>
      </c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9">
      <c r="B46" s="1">
        <v>30</v>
      </c>
      <c r="C46" s="1">
        <f>STDEV(((AC8/AC25)*100),((AF8/AF25)*100),((AI8/AI25)*100))</f>
        <v>12.58607223242568</v>
      </c>
      <c r="D46" s="8">
        <f>STDEV(((AC9/AC25)*100),((AF9/AF25)*100),((AI9/AI25)*100))</f>
        <v>4.099728395098249</v>
      </c>
      <c r="E46" s="8">
        <f>STDEV(((AC10/AC25)*100),((AF10/AF25)*100),((AI10/AI25)*100))</f>
        <v>3.7612385861749327</v>
      </c>
      <c r="F46" s="8">
        <f>STDEV(((AC11/AC25)*100),((AF11/AF25)*100),((AI11/AI25)*100))</f>
        <v>2.9139217907887316</v>
      </c>
      <c r="G46" s="8">
        <f>STDEV(((AC12/AC25)*100),((AF12/AF25)*100),((AI12/AI25)*100))</f>
        <v>1.1570416823015293</v>
      </c>
      <c r="H46" s="8">
        <f>STDEV(((AC13/AC25)*100),((AF13/AF25)*100),((AI13/AI25)*100))</f>
        <v>0.68102831957712617</v>
      </c>
      <c r="I46" s="8">
        <f>STDEV(((AC14/AC25)*100),((AF14/AF25)*100),((AI14/AI25)*100))</f>
        <v>0</v>
      </c>
      <c r="J46" s="8">
        <f>STDEV(((AC15/AC25)*100),((AF15/AF25)*100),((AI15/AI25)*100))</f>
        <v>0</v>
      </c>
      <c r="K46" s="8">
        <f>STDEV(((AC16/AC25)*100),((AF16/AF25)*100),((AI16/AI25)*100))</f>
        <v>0</v>
      </c>
      <c r="L46" s="8">
        <f>STDEV((($AC$17/$AC$25)*100),(($AF$17/$AF$25)*100),(($AI$17/$AI$25)*100))</f>
        <v>0</v>
      </c>
      <c r="M46" s="8">
        <f>STDEV((($AC$18/$AC$25)*100),(($AF$18/$AF$25)*100),(($AI$18/$AI$25)*100))</f>
        <v>0</v>
      </c>
      <c r="N46" s="8">
        <f>STDEV((($AC$19/$AC$25)*100),(($AF$19/$AF$25)*100),(($AI$19/$AI$25)*100))</f>
        <v>0</v>
      </c>
      <c r="O46" s="8">
        <f>STDEV((($AC$20/$AC$25)*100),(($AF$20/$AF$25)*100),(($AI$20/$AI$25)*100))</f>
        <v>0</v>
      </c>
      <c r="P46" s="8">
        <f>STDEV((($AC$21/$AC$25)*100),(($AF$21/$AF$25)*100),(($AI$21/$AI$25)*100))</f>
        <v>0</v>
      </c>
      <c r="Q46" s="8">
        <f>STDEV((($AC$22/$AC$25)*100),(($AF$22/$AF$25)*100),(($AI$22/$AI$25)*100))</f>
        <v>0</v>
      </c>
      <c r="R46" s="8">
        <f>STDEV((($AC$23/$AC$25)*100),(($AF$23/$AF$25)*100),(($AI$23/$AI$25)*100))</f>
        <v>0</v>
      </c>
      <c r="S46" s="8">
        <f>STDEV((($AC$24/$AC$25)*100),(($AF$24/$AF$25)*100),(($AI$24/$AI$25)*100))</f>
        <v>0</v>
      </c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9">
      <c r="B47" s="1">
        <v>60</v>
      </c>
      <c r="C47" s="1">
        <f>STDEV(((AL8/AL25)*100),((AO8/AO25)*100),((AR8/AR25)*100))</f>
        <v>9.0120140809014746</v>
      </c>
      <c r="D47" s="8">
        <f>STDEV(((AL9/AL25)*100),((AO9/AO25)*100),((AR9/AR25)*100))</f>
        <v>1.6931881631541326</v>
      </c>
      <c r="E47" s="8">
        <f>STDEV(((AL10/AL25)*100),((AO10/AO25)*100),((AR10/AR25)*100))</f>
        <v>2.7826603468282354</v>
      </c>
      <c r="F47" s="8">
        <f>STDEV(((AL11/AL25)*100),((AO11/AO25)*100),((AR11/AR25)*100))</f>
        <v>2.2595679515618277</v>
      </c>
      <c r="G47" s="8">
        <f>STDEV(((AL12/AL25)*100),((AO12/AO25)*100),((AR12/AR25)*100))</f>
        <v>1.332369782850404</v>
      </c>
      <c r="H47" s="8">
        <f>STDEV(((AL13/AL25)*100),((AO13/AO25)*100),((AR13/AR25)*100))</f>
        <v>1.2696420045320449</v>
      </c>
      <c r="I47" s="8">
        <f>STDEV(((AL14/AL25)*100),((AO14/AO25)*100),((AR14/AR25)*100))</f>
        <v>0</v>
      </c>
      <c r="J47" s="8">
        <f>STDEV(((AL15/AL25)*100),((AO15/AO25)*100),((AR15/AR25)*100))</f>
        <v>0</v>
      </c>
      <c r="K47" s="8">
        <f>STDEV(((AL16/AL25)*100),((AO16/AO25)*100),((AR16/AR25)*100))</f>
        <v>0</v>
      </c>
      <c r="L47" s="8">
        <f>STDEV((($AL$17/$AL$25)*100),(($AO$17/$AO$25)*100),(($AR$17/$AR$25)*100))</f>
        <v>0</v>
      </c>
      <c r="M47" s="8">
        <f>STDEV((($AL$18/$AL$25)*100),(($AO$18/$AO$25)*100),(($AR$18/$AR$25)*100))</f>
        <v>0</v>
      </c>
      <c r="N47" s="8">
        <f>STDEV((($AL$19/$AL$25)*100),(($AO$19/$AO$25)*100),(($AR$19/$AR$25)*100))</f>
        <v>0</v>
      </c>
      <c r="O47" s="8">
        <f>STDEV((($AL$20/$AL$25)*100),(($AO$20/$AO$25)*100),(($AR$20/$AR$25)*100))</f>
        <v>0</v>
      </c>
      <c r="P47" s="8">
        <f>STDEV((($AL$21/$AL$25)*100),(($AO$21/$AO$25)*100),(($AR$21/$AR$25)*100))</f>
        <v>0</v>
      </c>
      <c r="Q47" s="8">
        <f>STDEV((($AL$22/$AL$25)*100),(($AO$22/$AO$25)*100),(($AR$22/$AR$25)*100))</f>
        <v>0</v>
      </c>
      <c r="R47" s="8">
        <f>STDEV((($AL$23/$AL$25)*100),(($AO$23/$AO$25)*100),(($AR$23/$AR$25)*100))</f>
        <v>0</v>
      </c>
      <c r="S47" s="8">
        <f>STDEV((($AL$24/$AL$25)*100),(($AO$24/$AO$25)*100),(($AR$24/$AR$25)*100))</f>
        <v>0</v>
      </c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9">
      <c r="B48" s="1">
        <v>120</v>
      </c>
      <c r="C48" s="1">
        <f>STDEV(((AU8/AU25)*100),((AX8/AX25)*100),((BA8/BA25)*100))</f>
        <v>5.5264788831613014</v>
      </c>
      <c r="D48" s="8">
        <f>STDEV(((AU9/AU25)*100),((AX9/AX25)*100),((BA9/BA25)*100))</f>
        <v>1.4012258959693353</v>
      </c>
      <c r="E48" s="8">
        <f>STDEV(((AU10/AU25)*100),((AX10/AX25)*100),((BA10/BA25)*100))</f>
        <v>2.222350568187295</v>
      </c>
      <c r="F48" s="8">
        <f>STDEV(((AU11/AU25)*100),((AX11/AX25)*100),((BA11/BA25)*100))</f>
        <v>1.1408993180115465</v>
      </c>
      <c r="G48" s="8">
        <f>STDEV(((AU12/AU25)*100),((AX12/AX25)*100),((BA12/BA25)*100))</f>
        <v>0.98881151110213461</v>
      </c>
      <c r="H48" s="8">
        <f>STDEV(((AU13/AU25)*100),((AX13/AX25)*100),((BA13/BA25)*100))</f>
        <v>1.0745996949133558</v>
      </c>
      <c r="I48" s="8">
        <f>STDEV(((AU14/AU25)*100),((AX14/AX25)*100),((BA14/BA25)*100))</f>
        <v>0</v>
      </c>
      <c r="J48" s="8">
        <f>STDEV(((AU15/AU25)*100),((AX15/AX25)*100),((BA15/BA25)*100))</f>
        <v>0</v>
      </c>
      <c r="K48" s="8">
        <f>STDEV(((AU16/AU25)*100),((AX16/AX25)*100),((BA16/BA25)*100))</f>
        <v>0</v>
      </c>
      <c r="L48" s="8">
        <f>STDEV((($AU$17/$AU$25)*100),(($AX$17/$AX$25)*100),(($BA$17/$BA$25)*100))</f>
        <v>0</v>
      </c>
      <c r="M48" s="8">
        <f>STDEV((($AU$18/$AU$25)*100),(($AX$18/$AX$25)*100),(($BA$18/$BA$25)*100))</f>
        <v>0</v>
      </c>
      <c r="N48" s="8">
        <f>STDEV((($AU$19/$AU$25)*100),(($AX$19/$AX$25)*100),(($BA$19/$BA$25)*100))</f>
        <v>0</v>
      </c>
      <c r="O48" s="8">
        <f>STDEV((($AU$20/$AU$25)*100),(($AX$20/$AX$25)*100),(($BA$20/$BA$25)*100))</f>
        <v>0</v>
      </c>
      <c r="P48" s="8">
        <f>STDEV((($AU$21/$AU$25)*100),(($AX$21/$AX$25)*100),(($BA$21/$BA$25)*100))</f>
        <v>0</v>
      </c>
      <c r="Q48" s="8">
        <f>STDEV((($AU$22/$AU$25)*100),(($AX$22/$AX$25)*100),(($BA$22/$BA$25)*100))</f>
        <v>0</v>
      </c>
      <c r="R48" s="8">
        <f>STDEV((($AU$23/$AU$25)*100),(($AX$23/$AX$25)*100),(($BA$23/$BA$25)*100))</f>
        <v>0</v>
      </c>
      <c r="S48" s="8">
        <f>STDEV((($AU$24/$AU$25)*100),(($AX$24/$AX$25)*100),(($BA$24/$BA$25)*100))</f>
        <v>0</v>
      </c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22"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 spans="1:22">
      <c r="A50" s="1" t="s">
        <v>7</v>
      </c>
      <c r="B50" s="1" t="s">
        <v>6</v>
      </c>
      <c r="C50" s="3" t="s">
        <v>5</v>
      </c>
      <c r="D50" s="3" t="s">
        <v>4</v>
      </c>
      <c r="E50" s="3" t="s">
        <v>3</v>
      </c>
      <c r="F50" s="3" t="s">
        <v>2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 spans="1:22">
      <c r="A51" s="1" t="s">
        <v>1</v>
      </c>
      <c r="B51" s="1">
        <f>(AVERAGE(K25,N25,Q25)/AVERAGE(B25,E25,H25))</f>
        <v>1.3738775689992333</v>
      </c>
      <c r="C51" s="1">
        <f>(AVERAGE(T25,W25,Z25)/AVERAGE(B25,E25,H25))</f>
        <v>2.3507257133704849E-2</v>
      </c>
      <c r="D51" s="1">
        <f>(AVERAGE(AC25,AF25,AI25)/AVERAGE(B25,E25,H25))</f>
        <v>8.073955098439086</v>
      </c>
      <c r="E51" s="1">
        <f>(AVERAGE(AL25,AO25,AR25)/AVERAGE(B25,E25,H25))</f>
        <v>8.8586875241031251</v>
      </c>
      <c r="F51" s="1">
        <f>(AVERAGE(AU25,AX25,BA25)/AVERAGE(B25,E25,H25))</f>
        <v>3.318335086765277</v>
      </c>
    </row>
    <row r="52" spans="1:22">
      <c r="A52" s="1" t="s">
        <v>0</v>
      </c>
      <c r="B52" s="1">
        <f>STDEV((K25/B25),(N25/E25),(Q25/H25))</f>
        <v>1.0718886236466634</v>
      </c>
      <c r="C52" s="1">
        <f>STDEV((T25/B25),(W25/E25),(Z25/H25))</f>
        <v>8.3313788026397138E-3</v>
      </c>
      <c r="D52" s="1">
        <f>STDEV((AC25/B25),(AF25/E25),(AI25/H25))</f>
        <v>7.2237392033343975</v>
      </c>
      <c r="E52" s="1">
        <f>STDEV((AL25/B25),(AO25/E25),(AR25/H25))</f>
        <v>4.2175322131021868</v>
      </c>
      <c r="F52" s="1">
        <f>STDEV((AU25/B25),(AX25/E25),(BA25/H25))</f>
        <v>1.2611645836152712</v>
      </c>
    </row>
    <row r="53" spans="1:22">
      <c r="A53" s="1" t="s">
        <v>30</v>
      </c>
      <c r="B53" s="1" t="e">
        <f>TTEST((K25,N25,Q25),(B25,E25,H25),2,3)</f>
        <v>#VALUE!</v>
      </c>
      <c r="C53" s="1" t="e">
        <f>TTEST((T25,W25,Z25),(B25,E25,H2),2,1)</f>
        <v>#VALUE!</v>
      </c>
      <c r="D53" s="1" t="e">
        <f>TTEST((AC25,AF25,AI25),(B25,E25,H25),2,1)</f>
        <v>#VALUE!</v>
      </c>
      <c r="E53" s="1" t="e">
        <f>TTEST((AL25,AO25,AR25),(B25,E25,H25),2,1)</f>
        <v>#VALUE!</v>
      </c>
      <c r="F53" s="1" t="e">
        <f>TTEST((AU25,AX25,BA25),(B25,E25,H25),2,1)</f>
        <v>#VALUE!</v>
      </c>
    </row>
    <row r="54" spans="1:22">
      <c r="A54" s="7" t="s">
        <v>29</v>
      </c>
    </row>
    <row r="55" spans="1:22">
      <c r="A55" s="1" t="s">
        <v>27</v>
      </c>
    </row>
    <row r="56" spans="1:22">
      <c r="B56" s="1" t="s">
        <v>25</v>
      </c>
      <c r="C56" s="4" t="s">
        <v>24</v>
      </c>
      <c r="D56" s="5" t="s">
        <v>23</v>
      </c>
      <c r="E56" s="5" t="s">
        <v>22</v>
      </c>
      <c r="F56" s="5" t="s">
        <v>21</v>
      </c>
      <c r="G56" s="5" t="s">
        <v>20</v>
      </c>
      <c r="H56" s="4" t="s">
        <v>19</v>
      </c>
      <c r="I56" s="4" t="s">
        <v>18</v>
      </c>
      <c r="J56" s="4" t="s">
        <v>17</v>
      </c>
      <c r="K56" s="4" t="s">
        <v>16</v>
      </c>
      <c r="L56" s="4" t="s">
        <v>15</v>
      </c>
      <c r="M56" s="4" t="s">
        <v>14</v>
      </c>
      <c r="N56" s="4" t="s">
        <v>13</v>
      </c>
      <c r="O56" s="4" t="s">
        <v>12</v>
      </c>
      <c r="P56" s="4" t="s">
        <v>11</v>
      </c>
      <c r="Q56" s="4" t="s">
        <v>10</v>
      </c>
      <c r="R56" s="4" t="s">
        <v>9</v>
      </c>
      <c r="S56" s="4" t="s">
        <v>8</v>
      </c>
      <c r="T56" s="4"/>
      <c r="V56" s="1" t="s">
        <v>26</v>
      </c>
    </row>
    <row r="57" spans="1:22">
      <c r="B57" s="1">
        <v>0</v>
      </c>
      <c r="C57" s="6">
        <f>(AVERAGE(C8,F8,I8)/AVERAGE(C25,F25,I25))*100</f>
        <v>76.766291120471607</v>
      </c>
      <c r="D57" s="6">
        <f>(AVERAGE(C9,F9,I9)/AVERAGE(C25,F25,I25))*100</f>
        <v>15.636389007133166</v>
      </c>
      <c r="E57" s="6">
        <f>(AVERAGE(C10,F10,I10)/AVERAGE(C25,F25,I25))*100</f>
        <v>0</v>
      </c>
      <c r="F57" s="6">
        <f>(AVERAGE(C11,F11,I11)/AVERAGE(C25,F25,I25))*100</f>
        <v>3.9609706929472797</v>
      </c>
      <c r="G57" s="6">
        <f>(AVERAGE($C12,$F12,$I12)/AVERAGE($C$25,$F$25,$I$25))*100</f>
        <v>3.6363491794479472</v>
      </c>
      <c r="H57" s="6">
        <f>(AVERAGE($C13,$F13,$I13)/AVERAGE($C$25,$F$25,$I$25))*100</f>
        <v>0</v>
      </c>
      <c r="I57" s="6">
        <f>(AVERAGE($C14,$F14,$I14)/AVERAGE($C$25,$F$25,$I$25))*100</f>
        <v>0</v>
      </c>
      <c r="J57" s="6">
        <f>(AVERAGE($C15,$F15,$I15)/AVERAGE($C$25,$F$25,$I$25))*100</f>
        <v>0</v>
      </c>
      <c r="K57" s="6">
        <f>(AVERAGE($C16,$F16,$I16)/AVERAGE($C$25,$F$25,$I$25))*100</f>
        <v>0</v>
      </c>
      <c r="L57" s="6">
        <f>(AVERAGE($C17,$F17,$I17)/AVERAGE($C$25,$F$25,$I$25))*100</f>
        <v>0</v>
      </c>
      <c r="M57" s="6">
        <f>(AVERAGE($C18,$F18,$I18)/AVERAGE($C$25,$F$25,$I$25))*100</f>
        <v>0</v>
      </c>
      <c r="N57" s="6">
        <f>(AVERAGE($C19,$F19,$I19)/AVERAGE($C$25,$F$25,$I$25))*100</f>
        <v>0</v>
      </c>
      <c r="O57" s="6">
        <f>(AVERAGE($C20,$F20,$I20)/AVERAGE($C$25,$F$25,$I$25))*100</f>
        <v>0</v>
      </c>
      <c r="P57" s="6">
        <f>(AVERAGE($C21,$F21,$I21)/AVERAGE($C$25,$F$25,$I$25))*100</f>
        <v>0</v>
      </c>
      <c r="Q57" s="6">
        <f>(AVERAGE($C22,$F22,$I22)/AVERAGE($C$25,$F$25,$I$25))*100</f>
        <v>0</v>
      </c>
      <c r="R57" s="6">
        <f>(AVERAGE($C23,$F23,$I23)/AVERAGE($C$25,$F$25,$I$25))*100</f>
        <v>0</v>
      </c>
      <c r="S57" s="6">
        <f>(AVERAGE($C24,$F24,$I24)/AVERAGE($C$25,$F$25,$I$25))*100</f>
        <v>0</v>
      </c>
      <c r="T57" s="6"/>
      <c r="U57" s="6"/>
      <c r="V57" s="6">
        <f t="shared" ref="V57:V62" si="3">SUM(D57:T57)</f>
        <v>23.233708879528393</v>
      </c>
    </row>
    <row r="58" spans="1:22">
      <c r="B58" s="1">
        <v>5</v>
      </c>
      <c r="C58" s="6">
        <f>(AVERAGE(L8,O8,R8)/AVERAGE(L25,O25,R25))*100</f>
        <v>92.155505801906585</v>
      </c>
      <c r="D58" s="6">
        <f>(AVERAGE(L9,O9,R9)/AVERAGE(L25,O25,R25))*100</f>
        <v>6.7955067412976033</v>
      </c>
      <c r="E58" s="6">
        <f>(AVERAGE(L10,O10,R10)/AVERAGE(L25,O25,R25))*100</f>
        <v>1.0051460103345689</v>
      </c>
      <c r="F58" s="6">
        <f>(AVERAGE(L11,O11,R11)/AVERAGE(L25,O25,R25))*100</f>
        <v>4.3841446461236423E-2</v>
      </c>
      <c r="G58" s="6">
        <f>(AVERAGE($L12,$O12,$R12)/AVERAGE($L$25,$O$25,$R$25))*100</f>
        <v>0</v>
      </c>
      <c r="H58" s="6">
        <f>(AVERAGE($L13,$O13,$R13)/AVERAGE($L$25,$O$25,$R$25))*100</f>
        <v>0</v>
      </c>
      <c r="I58" s="6">
        <f>(AVERAGE($L14,$O14,$R14)/AVERAGE($L$25,$O$25,$R$25))*100</f>
        <v>0</v>
      </c>
      <c r="J58" s="6">
        <f>(AVERAGE($L15,$O15,$R15)/AVERAGE($L$25,$O$25,$R$25))*100</f>
        <v>0</v>
      </c>
      <c r="K58" s="6">
        <f>(AVERAGE($L16,$O16,$R16)/AVERAGE($L$25,$O$25,$R$25))*100</f>
        <v>0</v>
      </c>
      <c r="L58" s="6">
        <f>(AVERAGE($L17,$O17,$R17)/AVERAGE($L$25,$O$25,$R$25))*100</f>
        <v>0</v>
      </c>
      <c r="M58" s="6">
        <f>(AVERAGE($L18,$O18,$R18)/AVERAGE($L$25,$O$25,$R$25))*100</f>
        <v>0</v>
      </c>
      <c r="N58" s="6">
        <f>(AVERAGE($L19,$O19,$R19)/AVERAGE($L$25,$O$25,$R$25))*100</f>
        <v>0</v>
      </c>
      <c r="O58" s="6">
        <f>(AVERAGE($L20,$O20,$R20)/AVERAGE($L$25,$O$25,$R$25))*100</f>
        <v>0</v>
      </c>
      <c r="P58" s="6">
        <f>(AVERAGE($L21,$O21,$R21)/AVERAGE($L$25,$O$25,$R$25))*100</f>
        <v>0</v>
      </c>
      <c r="Q58" s="6">
        <f>(AVERAGE($L22,$O22,$R22)/AVERAGE($L$25,$O$25,$R$25))*100</f>
        <v>0</v>
      </c>
      <c r="R58" s="6">
        <f>(AVERAGE($L23,$O23,$R23)/AVERAGE($L$25,$O$25,$R$25))*100</f>
        <v>0</v>
      </c>
      <c r="S58" s="6">
        <f>(AVERAGE($L24,$O24,$R24)/AVERAGE($L$25,$O$25,$R$25))*100</f>
        <v>0</v>
      </c>
      <c r="T58" s="6"/>
      <c r="U58" s="6"/>
      <c r="V58" s="6">
        <f t="shared" si="3"/>
        <v>7.8444941980934084</v>
      </c>
    </row>
    <row r="59" spans="1:22">
      <c r="B59" s="1">
        <v>15</v>
      </c>
      <c r="C59" s="6">
        <f>(AVERAGE(U8,X8,AA8)/AVERAGE(U25,X25,AA25))*100</f>
        <v>91.533085614028224</v>
      </c>
      <c r="D59" s="6">
        <f>(AVERAGE(U9,X9,AA9)/AVERAGE(U25,X25,AA25))*100</f>
        <v>6.9619592389656564</v>
      </c>
      <c r="E59" s="6">
        <f>(AVERAGE(U10,X10,AA10)/AVERAGE(U25,X25,AA25))*100</f>
        <v>0.86727327774980545</v>
      </c>
      <c r="F59" s="6">
        <f>(AVERAGE(U11,X11,AA11)/AVERAGE(U25,X25,AA25))*100</f>
        <v>0.40569884424182273</v>
      </c>
      <c r="G59" s="6">
        <f>(AVERAGE($U12,$X12,$AA12)/AVERAGE($U$25,$X$25,$AA$25))*100</f>
        <v>0.18826993731877956</v>
      </c>
      <c r="H59" s="6">
        <f>(AVERAGE($U13,$X13,$AA13)/AVERAGE($U$25,$X$25,$AA$25))*100</f>
        <v>4.3713087695714768E-2</v>
      </c>
      <c r="I59" s="6">
        <f>(AVERAGE($U14,$X14,$AA14)/AVERAGE($U$25,$X$25,$AA$25))*100</f>
        <v>0</v>
      </c>
      <c r="J59" s="6">
        <f>(AVERAGE($U15,$X15,$AA15)/AVERAGE($U$25,$X$25,$AA$25))*100</f>
        <v>0</v>
      </c>
      <c r="K59" s="6">
        <f>(AVERAGE($U16,$X16,$AA16)/AVERAGE($U$25,$X$25,$AA$25))*100</f>
        <v>0</v>
      </c>
      <c r="L59" s="6">
        <f>(AVERAGE($U17,$X17,$AA17)/AVERAGE($U$25,$X$25,$AA$25))*100</f>
        <v>0</v>
      </c>
      <c r="M59" s="6">
        <f>(AVERAGE($U18,$X18,$AA18)/AVERAGE($U$25,$X$25,$AA$25))*100</f>
        <v>0</v>
      </c>
      <c r="N59" s="6">
        <f>(AVERAGE($U19,$X19,$AA19)/AVERAGE($U$25,$X$25,$AA$25))*100</f>
        <v>0</v>
      </c>
      <c r="O59" s="6">
        <f>(AVERAGE($U20,$X20,$AA20)/AVERAGE($U$25,$X$25,$AA$25))*100</f>
        <v>0</v>
      </c>
      <c r="P59" s="6">
        <f>(AVERAGE($U21,$X21,$AA21)/AVERAGE($U$25,$X$25,$AA$25))*100</f>
        <v>0</v>
      </c>
      <c r="Q59" s="6">
        <f>(AVERAGE($U22,$X22,$AA22)/AVERAGE($U$25,$X$25,$AA$25))*100</f>
        <v>0</v>
      </c>
      <c r="R59" s="6">
        <f>(AVERAGE($U23,$X23,$AA23)/AVERAGE($U$25,$X$25,$AA$25))*100</f>
        <v>0</v>
      </c>
      <c r="S59" s="6">
        <f>(AVERAGE($U24,$X24,$AA24)/AVERAGE($U$25,$X$25,$AA$25))*100</f>
        <v>0</v>
      </c>
      <c r="T59" s="6"/>
      <c r="U59" s="6"/>
      <c r="V59" s="6">
        <f t="shared" si="3"/>
        <v>8.4669143859717781</v>
      </c>
    </row>
    <row r="60" spans="1:22">
      <c r="B60" s="1">
        <v>30</v>
      </c>
      <c r="C60" s="6">
        <f>(AVERAGE(AD8,AG8,AJ8)/AVERAGE(AD25,AG25,AJ25))*100</f>
        <v>84.770199028688523</v>
      </c>
      <c r="D60" s="6">
        <f>(AVERAGE(AD9,AG9,AJ9)/AVERAGE(AD25,AG25,AJ25))*100</f>
        <v>12.069907334621025</v>
      </c>
      <c r="E60" s="6">
        <f>(AVERAGE(AD10,AG10,AJ10)/AVERAGE(AD25,AG25,AJ25))*100</f>
        <v>3.1598936366904642</v>
      </c>
      <c r="F60" s="6">
        <f>(AVERAGE(AD11,AG11,AJ11)/AVERAGE(AD25,AG25,AJ25))*100</f>
        <v>0</v>
      </c>
      <c r="G60" s="6">
        <f>(AVERAGE($AD12,$AG12,$AJ12)/AVERAGE($AD$25,$AG$25,$AJ$25))*100</f>
        <v>0</v>
      </c>
      <c r="H60" s="6">
        <f>(AVERAGE($AD13,$AG13,$AJ13)/AVERAGE($AD$25,$AG$25,$AJ$25))*100</f>
        <v>0</v>
      </c>
      <c r="I60" s="6">
        <f>(AVERAGE($AD14,$AG14,$AJ14)/AVERAGE($AD$25,$AG$25,$AJ$25))*100</f>
        <v>0</v>
      </c>
      <c r="J60" s="6">
        <f>(AVERAGE($AD15,$AG15,$AJ15)/AVERAGE($AD$25,$AG$25,$AJ$25))*100</f>
        <v>0</v>
      </c>
      <c r="K60" s="6">
        <f>(AVERAGE($AD16,$AG16,$AJ16)/AVERAGE($AD$25,$AG$25,$AJ$25))*100</f>
        <v>0</v>
      </c>
      <c r="L60" s="6">
        <f>(AVERAGE($AD17,$AG17,$AJ17)/AVERAGE($AD$25,$AG$25,$AJ$25))*100</f>
        <v>0</v>
      </c>
      <c r="M60" s="6">
        <f>(AVERAGE($AD18,$AG18,$AJ18)/AVERAGE($AD$25,$AG$25,$AJ$25))*100</f>
        <v>0</v>
      </c>
      <c r="N60" s="6">
        <f>(AVERAGE($AD19,$AG19,$AJ19)/AVERAGE($AD$25,$AG$25,$AJ$25))*100</f>
        <v>0</v>
      </c>
      <c r="O60" s="6">
        <f>(AVERAGE($AD20,$AG20,$AJ20)/AVERAGE($AD$25,$AG$25,$AJ$25))*100</f>
        <v>0</v>
      </c>
      <c r="P60" s="6">
        <f>(AVERAGE($AD21,$AG21,$AJ21)/AVERAGE($AD$25,$AG$25,$AJ$25))*100</f>
        <v>0</v>
      </c>
      <c r="Q60" s="6">
        <f>(AVERAGE($AD22,$AG22,$AJ22)/AVERAGE($AD$25,$AG$25,$AJ$25))*100</f>
        <v>0</v>
      </c>
      <c r="R60" s="6">
        <f>(AVERAGE($AD23,$AG23,$AJ23)/AVERAGE($AD$25,$AG$25,$AJ$25))*100</f>
        <v>0</v>
      </c>
      <c r="S60" s="6">
        <f>(AVERAGE($AD24,$AG24,$AJ24)/AVERAGE($AD$25,$AG$25,$AJ$25))*100</f>
        <v>0</v>
      </c>
      <c r="T60" s="6"/>
      <c r="U60" s="6"/>
      <c r="V60" s="6">
        <f t="shared" si="3"/>
        <v>15.229800971311489</v>
      </c>
    </row>
    <row r="61" spans="1:22">
      <c r="B61" s="1">
        <v>60</v>
      </c>
      <c r="C61" s="6">
        <f>(AVERAGE(AM8,AP8,AS8)/AVERAGE(AM25,AP25,AS25))*100</f>
        <v>95.110536201979684</v>
      </c>
      <c r="D61" s="6">
        <f>(AVERAGE(AM9,AP9,AS9)/AVERAGE(AM25,AP25,AS25))*100</f>
        <v>4.8894637980203077</v>
      </c>
      <c r="E61" s="6">
        <f>(AVERAGE(AM10,AP10,AS10)/AVERAGE(AM25,AP25,AS25))*100</f>
        <v>0</v>
      </c>
      <c r="F61" s="6">
        <f>(AVERAGE(AM11,AP11,AS11)/AVERAGE(AM25,AP25,AS25))*100</f>
        <v>0</v>
      </c>
      <c r="G61" s="6">
        <f>(AVERAGE($AM$12,$AP$12,$AS$12)/AVERAGE($AM$25,$AP$25,$AS$25))*100</f>
        <v>0</v>
      </c>
      <c r="H61" s="6">
        <f>(AVERAGE($AM$13,$AP$13,$AS$13)/AVERAGE($AM$25,$AP$25,$AS$25))*100</f>
        <v>0</v>
      </c>
      <c r="I61" s="6">
        <f>(AVERAGE($AM$14,$AP$14,$AS$14)/AVERAGE($AM$25,$AP$25,$AS$25))*100</f>
        <v>0</v>
      </c>
      <c r="J61" s="6">
        <f>(AVERAGE($AM$15,$AP$15,$AS$15)/AVERAGE($AM$25,$AP$25,$AS$25))*100</f>
        <v>0</v>
      </c>
      <c r="K61" s="6">
        <f>(AVERAGE($AM$16,$AP$16,$AS$16)/AVERAGE($AM$25,$AP$25,$AS$25))*100</f>
        <v>0</v>
      </c>
      <c r="L61" s="6">
        <f>(AVERAGE($AM$17,$AP$17,$AS$17)/AVERAGE($AM$25,$AP$25,$AS$25))*100</f>
        <v>0</v>
      </c>
      <c r="M61" s="6">
        <f>(AVERAGE($AM$18,$AP$18,$AS$18)/AVERAGE($AM$25,$AP$25,$AS$25))*100</f>
        <v>0</v>
      </c>
      <c r="N61" s="6">
        <f>(AVERAGE($AM$19,$AP$19,$AS$19)/AVERAGE($AM$25,$AP$25,$AS$25))*100</f>
        <v>0</v>
      </c>
      <c r="O61" s="6">
        <f>(AVERAGE($AM$20,$AP$20,$AS$20)/AVERAGE($AM$25,$AP$25,$AS$25))*100</f>
        <v>0</v>
      </c>
      <c r="P61" s="6">
        <f>(AVERAGE($AM$21,$AP$21,$AS$21)/AVERAGE($AM$25,$AP$25,$AS$25))*100</f>
        <v>0</v>
      </c>
      <c r="Q61" s="6">
        <f>(AVERAGE($AM$22,$AP$22,$AS$22)/AVERAGE($AM$25,$AP$25,$AS$25))*100</f>
        <v>0</v>
      </c>
      <c r="R61" s="6">
        <f>(AVERAGE($AM$23,$AP$23,$AS$23)/AVERAGE($AM$25,$AP$25,$AS$25))*100</f>
        <v>0</v>
      </c>
      <c r="S61" s="6">
        <f>(AVERAGE($AM$24,$AP$24,$AS$24)/AVERAGE($AM$25,$AP$25,$AS$25))*100</f>
        <v>0</v>
      </c>
      <c r="T61" s="6"/>
      <c r="U61" s="6"/>
      <c r="V61" s="6">
        <f t="shared" si="3"/>
        <v>4.8894637980203077</v>
      </c>
    </row>
    <row r="62" spans="1:22">
      <c r="B62" s="1">
        <v>120</v>
      </c>
      <c r="C62" s="1">
        <f>(AVERAGE(AV8,AY8,BB8)/AVERAGE(AV25,AY25,BB25))*100</f>
        <v>92.012584195318652</v>
      </c>
      <c r="D62" s="1">
        <f>(AVERAGE(AV9,AY9,BB9)/AVERAGE(AV25,AY25,BB25))*100</f>
        <v>6.4769557053773426</v>
      </c>
      <c r="E62" s="1">
        <f>(AVERAGE(AV10,AY10,BB10)/AVERAGE(AV25,AY25,BB25))*100</f>
        <v>0</v>
      </c>
      <c r="F62" s="1">
        <f>(AVERAGE(AV11,AY11,BB11)/AVERAGE(AV25,AY25,BB25))*100</f>
        <v>0.705387415689399</v>
      </c>
      <c r="G62" s="1">
        <f>(AVERAGE($AV12,$AY12,$BB12)/AVERAGE($AV$25,$AY$25,$BB$25))*100</f>
        <v>0.80507268361462736</v>
      </c>
      <c r="H62" s="1">
        <f>(AVERAGE($AV13,$AY13,$BB13)/AVERAGE($AV$25,$AY$25,$BB$25))*100</f>
        <v>0</v>
      </c>
      <c r="I62" s="1">
        <f>(AVERAGE($AV14,$AY14,$BB14)/AVERAGE($AV$25,$AY$25,$BB$25))*100</f>
        <v>0</v>
      </c>
      <c r="J62" s="1">
        <f>(AVERAGE($AV15,$AY15,$BB15)/AVERAGE($AV$25,$AY$25,$BB$25))*100</f>
        <v>0</v>
      </c>
      <c r="K62" s="1">
        <f>(AVERAGE($AV16,$AY16,$BB16)/AVERAGE($AV$25,$AY$25,$BB$25))*100</f>
        <v>0</v>
      </c>
      <c r="L62" s="1">
        <f>(AVERAGE($AV17,$AY17,$BB17)/AVERAGE($AV$25,$AY$25,$BB$25))*100</f>
        <v>0</v>
      </c>
      <c r="M62" s="1">
        <f>(AVERAGE($AV18,$AY18,$BB18)/AVERAGE($AV$25,$AY$25,$BB$25))*100</f>
        <v>0</v>
      </c>
      <c r="N62" s="1">
        <f>(AVERAGE($AV19,$AY19,$BB19)/AVERAGE($AV$25,$AY$25,$BB$25))*100</f>
        <v>0</v>
      </c>
      <c r="O62" s="1">
        <f>(AVERAGE($AV20,$AY20,$BB20)/AVERAGE($AV$25,$AY$25,$BB$25))*100</f>
        <v>0</v>
      </c>
      <c r="P62" s="1">
        <f>(AVERAGE($AV21,$AY21,$BB21)/AVERAGE($AV$25,$AY$25,$BB$25))*100</f>
        <v>0</v>
      </c>
      <c r="Q62" s="1">
        <f>(AVERAGE($AV22,$AY22,$BB22)/AVERAGE($AV$25,$AY$25,$BB$25))*100</f>
        <v>0</v>
      </c>
      <c r="R62" s="1">
        <f>(AVERAGE($AV23,$AY23,$BB23)/AVERAGE($AV$25,$AY$25,$BB$25))*100</f>
        <v>0</v>
      </c>
      <c r="S62" s="1">
        <f>(AVERAGE($AV24,$AY24,$BB24)/AVERAGE($AV$25,$AY$25,$BB$25))*100</f>
        <v>0</v>
      </c>
      <c r="V62" s="6">
        <f t="shared" si="3"/>
        <v>7.987415804681369</v>
      </c>
    </row>
    <row r="63" spans="1:22">
      <c r="A63" s="1" t="s">
        <v>0</v>
      </c>
    </row>
    <row r="64" spans="1:22">
      <c r="B64" s="1" t="s">
        <v>25</v>
      </c>
      <c r="C64" s="4" t="s">
        <v>24</v>
      </c>
      <c r="D64" s="5" t="s">
        <v>23</v>
      </c>
      <c r="E64" s="5" t="s">
        <v>22</v>
      </c>
      <c r="F64" s="5" t="s">
        <v>21</v>
      </c>
      <c r="G64" s="5" t="s">
        <v>20</v>
      </c>
      <c r="H64" s="4" t="s">
        <v>19</v>
      </c>
      <c r="I64" s="4" t="s">
        <v>18</v>
      </c>
      <c r="J64" s="4" t="s">
        <v>17</v>
      </c>
      <c r="K64" s="4" t="s">
        <v>16</v>
      </c>
      <c r="L64" s="4" t="s">
        <v>15</v>
      </c>
      <c r="M64" s="4" t="s">
        <v>14</v>
      </c>
      <c r="N64" s="4" t="s">
        <v>13</v>
      </c>
      <c r="O64" s="4" t="s">
        <v>12</v>
      </c>
      <c r="P64" s="4" t="s">
        <v>11</v>
      </c>
      <c r="Q64" s="4" t="s">
        <v>10</v>
      </c>
      <c r="R64" s="4" t="s">
        <v>9</v>
      </c>
      <c r="S64" s="4" t="s">
        <v>8</v>
      </c>
      <c r="T64" s="4"/>
      <c r="U64" s="3"/>
      <c r="V64" s="3"/>
    </row>
    <row r="65" spans="1:22">
      <c r="B65" s="1">
        <v>0</v>
      </c>
      <c r="C65" s="8">
        <f>STDEV(((C8/C25)*100),((F8/F25)*100),((I8/I25)*100))</f>
        <v>12.494142224420777</v>
      </c>
      <c r="D65" s="8">
        <f>STDEV(((C9/C25)*100),((F9/F25)*100),((I9/I25)*100))</f>
        <v>14.011855660759817</v>
      </c>
      <c r="E65" s="8">
        <f>STDEV(((C10/C25)*100),((F10/F25)*100),((I10/I25)*100))</f>
        <v>0</v>
      </c>
      <c r="F65" s="8">
        <f>STDEV(((C11/C25)*100),((F11/F25)*100),((I11/I25)*100))</f>
        <v>3.2364015046411656</v>
      </c>
      <c r="G65" s="8">
        <f>STDEV((($C12/$C$25)*100),(($F12/$F$25)*100),(($I12/$I$25)*100))</f>
        <v>3.2871393385663499</v>
      </c>
      <c r="H65" s="8">
        <f>STDEV((($C13/$C$25)*100),(($F13/$F$25)*100),(($I13/$I$25)*100))</f>
        <v>0</v>
      </c>
      <c r="I65" s="8">
        <f>STDEV((($C14/$C$25)*100),(($F14/$F$25)*100),(($I14/$I$25)*100))</f>
        <v>0</v>
      </c>
      <c r="J65" s="8">
        <f>STDEV((($C15/$C$25)*100),(($F15/$F$25)*100),(($I15/$I$25)*100))</f>
        <v>0</v>
      </c>
      <c r="K65" s="8">
        <f>STDEV((($C16/$C$25)*100),(($F16/$F$25)*100),(($I16/$I$25)*100))</f>
        <v>0</v>
      </c>
      <c r="L65" s="8">
        <f>STDEV((($C17/$C$25)*100),(($F17/$F$25)*100),(($I17/$I$25)*100))</f>
        <v>0</v>
      </c>
      <c r="M65" s="8">
        <f>STDEV((($C18/$C$25)*100),(($F18/$F$25)*100),(($I18/$I$25)*100))</f>
        <v>0</v>
      </c>
      <c r="N65" s="8">
        <f>STDEV((($C19/$C$25)*100),(($F19/$F$25)*100),(($I19/$I$25)*100))</f>
        <v>0</v>
      </c>
      <c r="O65" s="8">
        <f>STDEV((($C20/$C$25)*100),(($F20/$F$25)*100),(($I20/$I$25)*100))</f>
        <v>0</v>
      </c>
      <c r="P65" s="8">
        <f>STDEV((($C21/$C$25)*100),(($F21/$F$25)*100),(($I21/$I$25)*100))</f>
        <v>0</v>
      </c>
      <c r="Q65" s="8">
        <f>STDEV((($C22/$C$25)*100),(($F22/$F$25)*100),(($I22/$I$25)*100))</f>
        <v>0</v>
      </c>
      <c r="R65" s="8">
        <f>STDEV((($C12/$C$25)*100),(($F12/$F$25)*100),(($I12/$I$25)*100))</f>
        <v>3.2871393385663499</v>
      </c>
      <c r="S65" s="8">
        <f>STDEV((($C12/$C$25)*100),(($F12/$F$25)*100),(($I12/$I$25)*100))</f>
        <v>3.2871393385663499</v>
      </c>
      <c r="T65" s="3"/>
      <c r="U65" s="3"/>
      <c r="V65" s="3"/>
    </row>
    <row r="66" spans="1:22">
      <c r="B66" s="1">
        <v>5</v>
      </c>
      <c r="C66" s="1">
        <f>STDEV(((L8/L25)*100),((O8/O25)*100),((R8/R25)*100))</f>
        <v>8.2189238201807004</v>
      </c>
      <c r="D66" s="1">
        <f>STDEV(((L9/L25)*100),((O9/O25)*100),((R9/R25)*100))</f>
        <v>3.0015112213400434</v>
      </c>
      <c r="E66" s="8">
        <f>STDEV(((L10/L25)*100),((O10/O25)*100),((R10/R25)*100))</f>
        <v>4.4252210877690574</v>
      </c>
      <c r="F66" s="8">
        <f>STDEV(((L11/L25)*100),((O11/O25)*100),((R11/R25)*100))</f>
        <v>3.3220992326875662</v>
      </c>
      <c r="G66" s="8">
        <f>STDEV((($L12/$L$25)*100),(($O12/$O$25)*100),(($R12/$R$25)*100))</f>
        <v>0</v>
      </c>
      <c r="H66" s="8">
        <f>STDEV((($L13/$L$25)*100),(($O13/$O$25)*100),(($R13/$R$25)*100))</f>
        <v>0</v>
      </c>
      <c r="I66" s="8">
        <f>STDEV((($L14/$L$25)*100),(($O14/$O$25)*100),(($R14/$R$25)*100))</f>
        <v>0</v>
      </c>
      <c r="J66" s="8">
        <f>STDEV((($L15/$L$25)*100),(($O15/$O$25)*100),(($R15/$R$25)*100))</f>
        <v>0</v>
      </c>
      <c r="K66" s="8">
        <f>STDEV((($L16/$L$25)*100),(($O16/$O$25)*100),(($R16/$R$25)*100))</f>
        <v>0</v>
      </c>
      <c r="L66" s="8">
        <f>STDEV((($L17/$L$25)*100),(($O17/$O$25)*100),(($R17/$R$25)*100))</f>
        <v>0</v>
      </c>
      <c r="M66" s="8">
        <f>STDEV((($L18/$L$25)*100),(($O18/$O$25)*100),(($R18/$R$25)*100))</f>
        <v>0</v>
      </c>
      <c r="N66" s="8">
        <f>STDEV((($L19/$L$25)*100),(($O19/$O$25)*100),(($R19/$R$25)*100))</f>
        <v>0</v>
      </c>
      <c r="O66" s="8">
        <f>STDEV((($L20/$L$25)*100),(($O20/$O$25)*100),(($R20/$R$25)*100))</f>
        <v>0</v>
      </c>
      <c r="P66" s="8">
        <f>STDEV((($L21/$L$25)*100),(($O21/$O$25)*100),(($R21/$R$25)*100))</f>
        <v>0</v>
      </c>
      <c r="Q66" s="8">
        <f>STDEV((($L22/$L$25)*100),(($O22/$O$25)*100),(($R22/$R$25)*100))</f>
        <v>0</v>
      </c>
      <c r="R66" s="8">
        <f>STDEV((($L12/$L$25)*100),(($O12/$O$25)*100),(($R12/$R$25)*100))</f>
        <v>0</v>
      </c>
      <c r="S66" s="8">
        <f>STDEV((($L12/$L$25)*100),(($O12/$O$25)*100),(($R12/$R$25)*100))</f>
        <v>0</v>
      </c>
      <c r="T66" s="3"/>
      <c r="U66" s="3"/>
      <c r="V66" s="3"/>
    </row>
    <row r="67" spans="1:22">
      <c r="B67" s="1">
        <v>15</v>
      </c>
      <c r="C67" s="1">
        <f>STDEV(((U8/U25)*100),((X8/X25)*100),((AA8/AA25)*100))</f>
        <v>1.9938905126647251</v>
      </c>
      <c r="D67" s="1">
        <f>STDEV(((U9/U25)*100),((X9/X25)*100),((AA9/AA25)*100))</f>
        <v>1.6033893919318232</v>
      </c>
      <c r="E67" s="8">
        <f>STDEV(((U10/U25)*100),((X10/X25)*100),((AA10/AA25)*100))</f>
        <v>0.4999394843067656</v>
      </c>
      <c r="F67" s="8">
        <f>STDEV(((U11/U25)*100),((X11/X25)*100),((AA11/AA25)*100))</f>
        <v>0.24688464582244049</v>
      </c>
      <c r="G67" s="8">
        <f>STDEV((($U12/$U$25)*100),(($X12/$X$25)*100),(($AA12/$AA$25)*100))</f>
        <v>0.21364291081236489</v>
      </c>
      <c r="H67" s="8">
        <f>STDEV((($U13/$U$25)*100),(($X13/$X$25)*100),(($AA13/$AA$25)*100))</f>
        <v>0.10075012348507084</v>
      </c>
      <c r="I67" s="8">
        <f>STDEV((($U14/$U$25)*100),(($X14/$X$25)*100),(($AA14/$AA$25)*100))</f>
        <v>0</v>
      </c>
      <c r="J67" s="8">
        <f>STDEV((($U15/$U$25)*100),(($X15/$X$25)*100),(($AA15/$AA$25)*100))</f>
        <v>0</v>
      </c>
      <c r="K67" s="8">
        <f>STDEV((($U16/$U$25)*100),(($X16/$X$25)*100),(($AA16/$AA$25)*100))</f>
        <v>0</v>
      </c>
      <c r="L67" s="8">
        <f>STDEV((($U17/$U$25)*100),(($X17/$X$25)*100),(($AA17/$AA$25)*100))</f>
        <v>0</v>
      </c>
      <c r="M67" s="8">
        <f>STDEV((($U18/$U$25)*100),(($X18/$X$25)*100),(($AA18/$AA$25)*100))</f>
        <v>0</v>
      </c>
      <c r="N67" s="8">
        <f>STDEV((($U19/$U$25)*100),(($X19/$X$25)*100),(($AA19/$AA$25)*100))</f>
        <v>0</v>
      </c>
      <c r="O67" s="8">
        <f>STDEV((($U20/$U$25)*100),(($X20/$X$25)*100),(($AA20/$AA$25)*100))</f>
        <v>0</v>
      </c>
      <c r="P67" s="8">
        <f>STDEV((($U21/$U$25)*100),(($X21/$X$25)*100),(($AA21/$AA$25)*100))</f>
        <v>0</v>
      </c>
      <c r="Q67" s="8">
        <f>STDEV((($U22/$U$25)*100),(($X22/$X$25)*100),(($AA22/$AA$25)*100))</f>
        <v>0</v>
      </c>
      <c r="R67" s="8">
        <f>STDEV((($U12/$U$25)*100),(($X12/$X$25)*100),(($AA12/$AA$25)*100))</f>
        <v>0.21364291081236489</v>
      </c>
      <c r="S67" s="8">
        <f>STDEV((($U12/$U$25)*100),(($X12/$X$25)*100),(($AA12/$AA$25)*100))</f>
        <v>0.21364291081236489</v>
      </c>
      <c r="T67" s="3"/>
      <c r="U67" s="3"/>
      <c r="V67" s="3"/>
    </row>
    <row r="68" spans="1:22">
      <c r="B68" s="1">
        <v>30</v>
      </c>
      <c r="C68" s="1">
        <f>STDEV(((AD8/AD25)*100),((AG8/AG25)*100),((AJ8/AJ25)*100))</f>
        <v>1.4666691310934188</v>
      </c>
      <c r="D68" s="1">
        <f>STDEV(((AD9/AD25)*100),((AG9/AG25)*100),((AJ9/AJ25)*100))</f>
        <v>3.2411960640337294</v>
      </c>
      <c r="E68" s="8">
        <f>STDEV(((AD10/AD25)*100),((AG10/AG25)*100),((AJ10/AJ25)*100))</f>
        <v>4.312019154799553</v>
      </c>
      <c r="F68" s="8">
        <f>STDEV(((AD11/AD25)*100),((AG11/AG25)*100),((AJ11/AJ25)*100))</f>
        <v>0</v>
      </c>
      <c r="G68" s="8">
        <f>STDEV((($AD12/$AD$25)*100),(($AG12/$AG$25)*100),(($AJ12/$AJ$25)*100))</f>
        <v>0</v>
      </c>
      <c r="H68" s="8">
        <f>STDEV((($AD13/$AD$25)*100),(($AG13/$AG$25)*100),(($AJ13/$AJ$25)*100))</f>
        <v>0</v>
      </c>
      <c r="I68" s="8">
        <f>STDEV((($AD14/$AD$25)*100),(($AG14/$AG$25)*100),(($AJ14/$AJ$25)*100))</f>
        <v>0</v>
      </c>
      <c r="J68" s="8">
        <f>STDEV((($AD15/$AD$25)*100),(($AG15/$AG$25)*100),(($AJ15/$AJ$25)*100))</f>
        <v>0</v>
      </c>
      <c r="K68" s="8">
        <f>STDEV((($AD16/$AD$25)*100),(($AG16/$AG$25)*100),(($AJ16/$AJ$25)*100))</f>
        <v>0</v>
      </c>
      <c r="L68" s="8">
        <f>STDEV((($AD17/$AD$25)*100),(($AG17/$AG$25)*100),(($AJ17/$AJ$25)*100))</f>
        <v>0</v>
      </c>
      <c r="M68" s="8">
        <f>STDEV((($AD18/$AD$25)*100),(($AG18/$AG$25)*100),(($AJ18/$AJ$25)*100))</f>
        <v>0</v>
      </c>
      <c r="N68" s="8">
        <f>STDEV((($AD19/$AD$25)*100),(($AG19/$AG$25)*100),(($AJ19/$AJ$25)*100))</f>
        <v>0</v>
      </c>
      <c r="O68" s="8">
        <f>STDEV((($AD20/$AD$25)*100),(($AG20/$AG$25)*100),(($AJ20/$AJ$25)*100))</f>
        <v>0</v>
      </c>
      <c r="P68" s="8">
        <f>STDEV((($AD21/$AD$25)*100),(($AG21/$AG$25)*100),(($AJ21/$AJ$25)*100))</f>
        <v>0</v>
      </c>
      <c r="Q68" s="8">
        <f>STDEV((($AD22/$AD$25)*100),(($AG22/$AG$25)*100),(($AJ22/$AJ$25)*100))</f>
        <v>0</v>
      </c>
      <c r="R68" s="8">
        <f>STDEV((($AD12/$AD$25)*100),(($AG12/$AG$25)*100),(($AJ12/$AJ$25)*100))</f>
        <v>0</v>
      </c>
      <c r="S68" s="8">
        <f>STDEV((($AD12/$AD$25)*100),(($AG12/$AG$25)*100),(($AJ12/$AJ$25)*100))</f>
        <v>0</v>
      </c>
      <c r="T68" s="3"/>
      <c r="U68" s="3"/>
      <c r="V68" s="3"/>
    </row>
    <row r="69" spans="1:22">
      <c r="B69" s="1">
        <v>60</v>
      </c>
      <c r="C69" s="1">
        <f>STDEV(((AM8/AM25)*100),((AP8/AP25)*100),((AS8/AS25)*100))</f>
        <v>4.2973895633710679</v>
      </c>
      <c r="D69" s="1">
        <f>STDEV(((AM9/AM25)*100),((AP9/AP25)*100),((AS9/AS25)*100))</f>
        <v>4.2973895633710697</v>
      </c>
      <c r="E69" s="8">
        <f>STDEV(((AM10/AM25)*100),((AP10/AP25)*100),((AS10/AS25)*100))</f>
        <v>0</v>
      </c>
      <c r="F69" s="8">
        <f>STDEV(((AM11/AM25)*100),((AP11/AP25)*100),((AS11/AS25)*100))</f>
        <v>0</v>
      </c>
      <c r="G69" s="8">
        <f>STDEV((($AM12/$AM$25)*100),(($AP12/$AP$25)*100),(($AS12/$AS$25)*100))</f>
        <v>0</v>
      </c>
      <c r="H69" s="8">
        <f>STDEV((($AM13/$AM$25)*100),(($AP13/$AP$25)*100),(($AS13/$AS$25)*100))</f>
        <v>0</v>
      </c>
      <c r="I69" s="8">
        <f>STDEV((($AM14/$AM$25)*100),(($AP14/$AP$25)*100),(($AS14/$AS$25)*100))</f>
        <v>0</v>
      </c>
      <c r="J69" s="8">
        <f>STDEV((($AM15/$AM$25)*100),(($AP15/$AP$25)*100),(($AS15/$AS$25)*100))</f>
        <v>0</v>
      </c>
      <c r="K69" s="8">
        <f>STDEV((($AM16/$AM$25)*100),(($AP16/$AP$25)*100),(($AS16/$AS$25)*100))</f>
        <v>0</v>
      </c>
      <c r="L69" s="8">
        <f>STDEV((($AM17/$AM$25)*100),(($AP17/$AP$25)*100),(($AS17/$AS$25)*100))</f>
        <v>0</v>
      </c>
      <c r="M69" s="8">
        <f>STDEV((($AM18/$AM$25)*100),(($AP18/$AP$25)*100),(($AS18/$AS$25)*100))</f>
        <v>0</v>
      </c>
      <c r="N69" s="8">
        <f>STDEV((($AM19/$AM$25)*100),(($AP19/$AP$25)*100),(($AS19/$AS$25)*100))</f>
        <v>0</v>
      </c>
      <c r="O69" s="8">
        <f>STDEV((($AM20/$AM$25)*100),(($AP20/$AP$25)*100),(($AS20/$AS$25)*100))</f>
        <v>0</v>
      </c>
      <c r="P69" s="8">
        <f>STDEV((($AM21/$AM$25)*100),(($AP21/$AP$25)*100),(($AS21/$AS$25)*100))</f>
        <v>0</v>
      </c>
      <c r="Q69" s="8">
        <f>STDEV((($AM22/$AM$25)*100),(($AP22/$AP$25)*100),(($AS22/$AS$25)*100))</f>
        <v>0</v>
      </c>
      <c r="R69" s="8">
        <f>STDEV((($AM12/$AM$25)*100),(($AP12/$AP$25)*100),(($AS12/$AS$25)*100))</f>
        <v>0</v>
      </c>
      <c r="S69" s="8">
        <f>STDEV((($AM12/$AM$25)*100),(($AP12/$AP$25)*100),(($AS12/$AS$25)*100))</f>
        <v>0</v>
      </c>
      <c r="T69" s="3"/>
      <c r="U69" s="3"/>
      <c r="V69" s="3"/>
    </row>
    <row r="70" spans="1:22">
      <c r="B70" s="1">
        <v>120</v>
      </c>
      <c r="C70" s="1">
        <f>STDEV(((AV8/AV25)*100),((AY8/AY25)*100),((BB8/BB25)*100))</f>
        <v>26.151195748475153</v>
      </c>
      <c r="D70" s="1">
        <f>STDEV(((AV9/AV25)*100),((AY9/AY25)*100),((BB9/BB25)*100))</f>
        <v>19.059075251467505</v>
      </c>
      <c r="E70" s="8">
        <f>STDEV(((AV10/AV25)*100),((AY10/AY25)*100),((BB10/BB25)*100))</f>
        <v>0</v>
      </c>
      <c r="F70" s="8">
        <f>STDEV(((AV11/AV25)*100),((AY11/AY25)*100),((BB11/BB25)*100))</f>
        <v>7.8665792476528491</v>
      </c>
      <c r="G70" s="8">
        <f>STDEV((($AV12/$AV$25)*100),(($AY12/$AY$25)*100),(($BB12/$BB$25)*100))</f>
        <v>0.57641245916593342</v>
      </c>
      <c r="H70" s="8">
        <f>STDEV((($AV13/$AV$25)*100),(($AY13/$AY$25)*100),(($BB13/$BB$25)*100))</f>
        <v>0</v>
      </c>
      <c r="I70" s="8">
        <f>STDEV((($AV14/$AV$25)*100),(($AY14/$AY$25)*100),(($BB14/$BB$25)*100))</f>
        <v>0</v>
      </c>
      <c r="J70" s="8">
        <f>STDEV((($AV15/$AV$25)*100),(($AY15/$AY$25)*100),(($BB15/$BB$25)*100))</f>
        <v>0</v>
      </c>
      <c r="K70" s="8">
        <f>STDEV((($AV16/$AV$25)*100),(($AY16/$AY$25)*100),(($BB16/$BB$25)*100))</f>
        <v>0</v>
      </c>
      <c r="L70" s="8">
        <f>STDEV((($AV17/$AV$25)*100),(($AY17/$AY$25)*100),(($BB17/$BB$25)*100))</f>
        <v>0</v>
      </c>
      <c r="M70" s="8">
        <f>STDEV((($AV18/$AV$25)*100),(($AY18/$AY$25)*100),(($BB18/$BB$25)*100))</f>
        <v>0</v>
      </c>
      <c r="N70" s="8">
        <f>STDEV((($AV19/$AV$25)*100),(($AY19/$AY$25)*100),(($BB19/$BB$25)*100))</f>
        <v>0</v>
      </c>
      <c r="O70" s="8">
        <f>STDEV((($AV20/$AV$25)*100),(($AY20/$AY$25)*100),(($BB20/$BB$25)*100))</f>
        <v>0</v>
      </c>
      <c r="P70" s="8">
        <f>STDEV((($AV21/$AV$25)*100),(($AY21/$AY$25)*100),(($BB21/$BB$25)*100))</f>
        <v>0</v>
      </c>
      <c r="Q70" s="8">
        <f>STDEV((($AV22/$AV$25)*100),(($AY22/$AY$25)*100),(($BB22/$BB$25)*100))</f>
        <v>0</v>
      </c>
      <c r="R70" s="8">
        <f>STDEV((($AV12/$AV$25)*100),(($AY12/$AY$25)*100),(($BB12/$BB$25)*100))</f>
        <v>0.57641245916593342</v>
      </c>
      <c r="S70" s="8">
        <f>STDEV((($AV12/$AV$25)*100),(($AY12/$AY$25)*100),(($BB12/$BB$25)*100))</f>
        <v>0.57641245916593342</v>
      </c>
      <c r="T70" s="3"/>
      <c r="U70" s="3"/>
      <c r="V70" s="3"/>
    </row>
    <row r="71" spans="1:22"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:22">
      <c r="A72" s="1" t="s">
        <v>7</v>
      </c>
      <c r="B72" s="1" t="s">
        <v>6</v>
      </c>
      <c r="C72" s="3" t="s">
        <v>5</v>
      </c>
      <c r="D72" s="3" t="s">
        <v>4</v>
      </c>
      <c r="E72" s="3" t="s">
        <v>3</v>
      </c>
      <c r="F72" s="3" t="s">
        <v>2</v>
      </c>
    </row>
    <row r="73" spans="1:22">
      <c r="A73" s="1" t="s">
        <v>1</v>
      </c>
      <c r="B73" s="1">
        <f>(AVERAGE(L25,O25,R25)/AVERAGE(C25,F25,I25))</f>
        <v>83.791644987530063</v>
      </c>
      <c r="C73" s="1">
        <f>(AVERAGE(U25,X25,AA25)/AVERAGE(C25,F25,I25))</f>
        <v>55.319959219064103</v>
      </c>
      <c r="D73" s="1">
        <f>(AVERAGE(AD25,AG25,AJ25)/AVERAGE(C25,F25,I25))</f>
        <v>0.63874900127922485</v>
      </c>
      <c r="E73" s="2">
        <f>AVERAGE(AM25,AP25,AS25)/AVERAGE(C25,F25,I25)</f>
        <v>1.3966782067212073</v>
      </c>
      <c r="F73" s="1">
        <f>(AVERAGE(AV25,AY25,BB25)/AVERAGE(C25,F25,I25))</f>
        <v>2.7162427364008366</v>
      </c>
    </row>
    <row r="74" spans="1:22">
      <c r="A74" s="1" t="s">
        <v>0</v>
      </c>
      <c r="B74" s="1">
        <f>STDEV((L25/C25),(O25/F25),(R25/I25))</f>
        <v>140.94892860193292</v>
      </c>
      <c r="C74" s="1">
        <f>STDEV((U25/C25),(X25/F25),(AA25/I25))</f>
        <v>13.347462852284275</v>
      </c>
      <c r="D74" s="1">
        <f>STDEV((AD25/C25),(AG25/F25),(AJ25/I25))</f>
        <v>0.11663195564249043</v>
      </c>
      <c r="E74" s="1">
        <f>STDEV((AM25/C25),(AP25/F25),(AS25/I25))</f>
        <v>1.0253111059458435</v>
      </c>
      <c r="F74" s="1">
        <f>STDEV((AV25/C25),(AY25/F25),(BB25/I25))</f>
        <v>3.2614953928611974</v>
      </c>
    </row>
    <row r="76" spans="1:22">
      <c r="A76" s="7" t="s">
        <v>28</v>
      </c>
    </row>
    <row r="77" spans="1:22">
      <c r="A77" s="1" t="s">
        <v>27</v>
      </c>
    </row>
    <row r="78" spans="1:22">
      <c r="B78" s="1" t="s">
        <v>25</v>
      </c>
      <c r="C78" s="4" t="s">
        <v>24</v>
      </c>
      <c r="D78" s="5" t="s">
        <v>23</v>
      </c>
      <c r="E78" s="5" t="s">
        <v>22</v>
      </c>
      <c r="F78" s="5" t="s">
        <v>21</v>
      </c>
      <c r="G78" s="5" t="s">
        <v>20</v>
      </c>
      <c r="H78" s="4" t="s">
        <v>19</v>
      </c>
      <c r="I78" s="4" t="s">
        <v>18</v>
      </c>
      <c r="J78" s="4" t="s">
        <v>17</v>
      </c>
      <c r="K78" s="4" t="s">
        <v>16</v>
      </c>
      <c r="L78" s="4" t="s">
        <v>15</v>
      </c>
      <c r="M78" s="4" t="s">
        <v>14</v>
      </c>
      <c r="N78" s="4" t="s">
        <v>13</v>
      </c>
      <c r="O78" s="4" t="s">
        <v>12</v>
      </c>
      <c r="P78" s="4" t="s">
        <v>11</v>
      </c>
      <c r="Q78" s="4" t="s">
        <v>10</v>
      </c>
      <c r="R78" s="4" t="s">
        <v>9</v>
      </c>
      <c r="S78" s="4" t="s">
        <v>8</v>
      </c>
      <c r="T78" s="4"/>
      <c r="V78" s="1" t="s">
        <v>26</v>
      </c>
    </row>
    <row r="79" spans="1:22">
      <c r="B79" s="1">
        <v>0</v>
      </c>
      <c r="C79" s="6">
        <f>(AVERAGE(D8,G8,J8)/AVERAGE(D25,G25,J25))*100</f>
        <v>74.532132687175661</v>
      </c>
      <c r="D79" s="6">
        <f>(AVERAGE(D9,G9,J9)/AVERAGE(D25,G25,J25))*100</f>
        <v>18.920115363094052</v>
      </c>
      <c r="E79" s="6">
        <f>(AVERAGE(D10,G10,J10)/AVERAGE(D25,G25,J25))*100</f>
        <v>0</v>
      </c>
      <c r="F79" s="6">
        <f>(AVERAGE(D11,G11,J11)/AVERAGE(D25,G25,J25))*100</f>
        <v>6.5477519497303041</v>
      </c>
      <c r="G79" s="6">
        <f>(AVERAGE($D12,$G12,$J12)/AVERAGE($D25,$G25,$J25))*100</f>
        <v>0</v>
      </c>
      <c r="H79" s="6">
        <f>(AVERAGE($D13,$G13,$J13)/AVERAGE($D25,$G25,$J25))*100</f>
        <v>0</v>
      </c>
      <c r="I79" s="6">
        <f>(AVERAGE($D14,$G14,$J14)/AVERAGE($D25,$G25,$J25))*100</f>
        <v>0</v>
      </c>
      <c r="J79" s="6">
        <f>(AVERAGE($D15,$G15,$J15)/AVERAGE($D25,$G25,$J25))*100</f>
        <v>0</v>
      </c>
      <c r="K79" s="6">
        <f>(AVERAGE($D16,$G16,$J16)/AVERAGE($D25,$G25,$J25))*100</f>
        <v>0</v>
      </c>
      <c r="L79" s="6">
        <f>(AVERAGE($D17,$G17,$J17)/AVERAGE($D25,$G25,$J25))*100</f>
        <v>0</v>
      </c>
      <c r="M79" s="6">
        <f>(AVERAGE($D18,$G18,$J18)/AVERAGE($D25,$G25,$J25))*100</f>
        <v>0</v>
      </c>
      <c r="N79" s="6">
        <f>(AVERAGE($D19,$G19,$J19)/AVERAGE($D25,$G25,$J25))*100</f>
        <v>0</v>
      </c>
      <c r="O79" s="6">
        <f>(AVERAGE($D20,$G20,$J20)/AVERAGE($D25,$G25,$J25))*100</f>
        <v>0</v>
      </c>
      <c r="P79" s="6">
        <f>(AVERAGE($D21,$G21,$J21)/AVERAGE($D25,$G25,$J25))*100</f>
        <v>0</v>
      </c>
      <c r="Q79" s="6">
        <f>(AVERAGE($D22,$G22,$J22)/AVERAGE($D25,$G25,$J25))*100</f>
        <v>0</v>
      </c>
      <c r="R79" s="6">
        <f>(AVERAGE($D23,$G23,$J23)/AVERAGE($D25,$G25,$J25))*100</f>
        <v>0</v>
      </c>
      <c r="S79" s="6">
        <f>(AVERAGE($D24,$G24,$J24)/AVERAGE($D25,$G25,$J25))*100</f>
        <v>0</v>
      </c>
      <c r="T79" s="6"/>
      <c r="U79" s="6"/>
      <c r="V79" s="6">
        <f t="shared" ref="V79:V84" si="4">SUM(D79:T79)</f>
        <v>25.467867312824357</v>
      </c>
    </row>
    <row r="80" spans="1:22">
      <c r="B80" s="1">
        <v>5</v>
      </c>
      <c r="C80" s="6">
        <f>(AVERAGE(M8,P8,S8)/AVERAGE(M25,P25,S25))*100</f>
        <v>73.87041286529707</v>
      </c>
      <c r="D80" s="6">
        <f>(AVERAGE(M9,P9,S9)/AVERAGE(M25,P25,S25))*100</f>
        <v>19.547937258053047</v>
      </c>
      <c r="E80" s="6">
        <f>(AVERAGE(M10,P10,S10)/AVERAGE(M25,P25,S25))*100</f>
        <v>3.1260206033026128</v>
      </c>
      <c r="F80" s="6">
        <f>(AVERAGE(M11,P11,S11)/AVERAGE(M25,P25,S25))*100</f>
        <v>0</v>
      </c>
      <c r="G80" s="6">
        <f>(AVERAGE($M12,$P12,$S12)/AVERAGE($M25,$P25,$S25))*100</f>
        <v>3.4556292733472707</v>
      </c>
      <c r="H80" s="6">
        <f>(AVERAGE($M13,$P13,$S13)/AVERAGE($M25,$P25,$S25))*100</f>
        <v>0</v>
      </c>
      <c r="I80" s="6">
        <f>(AVERAGE($M14,$P14,$S14)/AVERAGE($M25,$P25,$S25))*100</f>
        <v>0</v>
      </c>
      <c r="J80" s="6">
        <f>(AVERAGE($M15,$P15,$S15)/AVERAGE($M25,$P25,$S25))*100</f>
        <v>0</v>
      </c>
      <c r="K80" s="6">
        <f>(AVERAGE($M16,$P16,$S16)/AVERAGE($M25,$P25,$S25))*100</f>
        <v>0</v>
      </c>
      <c r="L80" s="6">
        <f>(AVERAGE($M17,$P17,$S17)/AVERAGE($M25,$P25,$S25))*100</f>
        <v>0</v>
      </c>
      <c r="M80" s="6">
        <f>(AVERAGE($M18,$P18,$S18)/AVERAGE($M25,$P25,$S25))*100</f>
        <v>0</v>
      </c>
      <c r="N80" s="6">
        <f>(AVERAGE($M19,$P19,$S19)/AVERAGE($M25,$P25,$S25))*100</f>
        <v>0</v>
      </c>
      <c r="O80" s="6">
        <f>(AVERAGE($M20,$P20,$S20)/AVERAGE($M25,$P25,$S25))*100</f>
        <v>0</v>
      </c>
      <c r="P80" s="6">
        <f>(AVERAGE($M21,$P21,$S21)/AVERAGE($M25,$P25,$S25))*100</f>
        <v>0</v>
      </c>
      <c r="Q80" s="6">
        <f>(AVERAGE($M22,$P22,$S22)/AVERAGE($M25,$P25,$S25))*100</f>
        <v>0</v>
      </c>
      <c r="R80" s="6">
        <f>(AVERAGE($M23,$P23,$S23)/AVERAGE($M25,$P25,$S25))*100</f>
        <v>0</v>
      </c>
      <c r="S80" s="6">
        <f>(AVERAGE($M24,$P24,$S24)/AVERAGE($M25,$P25,$S25))*100</f>
        <v>0</v>
      </c>
      <c r="T80" s="6"/>
      <c r="U80" s="6"/>
      <c r="V80" s="6">
        <f t="shared" si="4"/>
        <v>26.12958713470293</v>
      </c>
    </row>
    <row r="81" spans="1:22">
      <c r="B81" s="1">
        <v>15</v>
      </c>
      <c r="C81" s="6">
        <f>(AVERAGE(V8,Y8,AB8)/AVERAGE(V25,Y25,AB25))*100</f>
        <v>63.114704784176766</v>
      </c>
      <c r="D81" s="6">
        <f>(AVERAGE(V9,Y9,AB9)/AVERAGE(V25,Y25,AB25))*100</f>
        <v>25.377084417382694</v>
      </c>
      <c r="E81" s="6">
        <f>(AVERAGE(V10,Y10,AB10)/AVERAGE(V25,Y25,AB25))*100</f>
        <v>0</v>
      </c>
      <c r="F81" s="6">
        <f>(AVERAGE(V11,Y11,AB11)/AVERAGE(V25,Y25,AB25))*100</f>
        <v>11.508210798440528</v>
      </c>
      <c r="G81" s="6">
        <f>(AVERAGE($V12,$Y12,$AB12)/AVERAGE($V25,$Y25,$AB25))*100</f>
        <v>0</v>
      </c>
      <c r="H81" s="6">
        <f>(AVERAGE($V13,$Y13,$AB13)/AVERAGE($V25,$Y25,$AB25))*100</f>
        <v>0</v>
      </c>
      <c r="I81" s="6">
        <f>(AVERAGE($V14,$Y14,$AB14)/AVERAGE($V25,$Y25,$AB25))*100</f>
        <v>0</v>
      </c>
      <c r="J81" s="6">
        <f>(AVERAGE($V15,$Y15,$AB15)/AVERAGE($V25,$Y25,$AB25))*100</f>
        <v>0</v>
      </c>
      <c r="K81" s="6">
        <f>(AVERAGE($V16,$Y16,$AB16)/AVERAGE($V25,$Y25,$AB25))*100</f>
        <v>0</v>
      </c>
      <c r="L81" s="6">
        <f>(AVERAGE($V17,$Y17,$AB17)/AVERAGE($V25,$Y25,$AB25))*100</f>
        <v>0</v>
      </c>
      <c r="M81" s="6">
        <f>(AVERAGE($V18,$Y18,$AB18)/AVERAGE($V25,$Y25,$AB25))*100</f>
        <v>0</v>
      </c>
      <c r="N81" s="6">
        <f>(AVERAGE($V19,$Y19,$AB19)/AVERAGE($V25,$Y25,$AB25))*100</f>
        <v>0</v>
      </c>
      <c r="O81" s="6">
        <f>(AVERAGE($V20,$Y20,$AB20)/AVERAGE($V25,$Y25,$AB25))*100</f>
        <v>0</v>
      </c>
      <c r="P81" s="6">
        <f>(AVERAGE($V21,$Y21,$AB21)/AVERAGE($V25,$Y25,$AB25))*100</f>
        <v>0</v>
      </c>
      <c r="Q81" s="6">
        <f>(AVERAGE($V22,$Y22,$AB22)/AVERAGE($V25,$Y25,$AB25))*100</f>
        <v>0</v>
      </c>
      <c r="R81" s="6">
        <f>(AVERAGE($V23,$Y23,$AB23)/AVERAGE($V25,$Y25,$AB25))*100</f>
        <v>0</v>
      </c>
      <c r="S81" s="6">
        <f>(AVERAGE($V24,$Y24,$AB24)/AVERAGE($V25,$Y25,$AB25))*100</f>
        <v>0</v>
      </c>
      <c r="T81" s="6"/>
      <c r="U81" s="6"/>
      <c r="V81" s="6">
        <f t="shared" si="4"/>
        <v>36.88529521582322</v>
      </c>
    </row>
    <row r="82" spans="1:22">
      <c r="B82" s="1">
        <v>30</v>
      </c>
      <c r="C82" s="6">
        <f>(AVERAGE(AE8,AH8,AK8)/AVERAGE(AE25,AH25,AK25))*100</f>
        <v>74.294185362487113</v>
      </c>
      <c r="D82" s="6">
        <f>(AVERAGE(AE9,AH9,AK9)/AVERAGE(AE25,AH25,AK25))*100</f>
        <v>15.603275156213883</v>
      </c>
      <c r="E82" s="6">
        <f>(AVERAGE(AE10,AH10,AK10)/AVERAGE(AE25,AH25,AK25))*100</f>
        <v>7.5771400609282304</v>
      </c>
      <c r="F82" s="6">
        <f>(AVERAGE(AE11,AH11,AK11)/AVERAGE(AE25,AH25,AK25))*100</f>
        <v>2.5253994203707872</v>
      </c>
      <c r="G82" s="6">
        <f>(AVERAGE($AE12,$AH12,$AK12)/AVERAGE($AE25,$AH25,$AK25))*100</f>
        <v>0</v>
      </c>
      <c r="H82" s="6">
        <f>(AVERAGE($AE13,$AH13,$AK13)/AVERAGE($AE25,$AH25,$AK25))*100</f>
        <v>0</v>
      </c>
      <c r="I82" s="6">
        <f>(AVERAGE($AE14,$AH14,$AK14)/AVERAGE($AE25,$AH25,$AK25))*100</f>
        <v>0</v>
      </c>
      <c r="J82" s="6">
        <f>(AVERAGE($AE15,$AH15,$AK15)/AVERAGE($AE25,$AH25,$AK25))*100</f>
        <v>0</v>
      </c>
      <c r="K82" s="6">
        <f>(AVERAGE($AE16,$AH16,$AK16)/AVERAGE($AE25,$AH25,$AK25))*100</f>
        <v>0</v>
      </c>
      <c r="L82" s="6">
        <f>(AVERAGE($AE17,$AH17,$AK17)/AVERAGE($AE25,$AH25,$AK25))*100</f>
        <v>0</v>
      </c>
      <c r="M82" s="6">
        <f>(AVERAGE($AE18,$AH18,$AK18)/AVERAGE($AE25,$AH25,$AK25))*100</f>
        <v>0</v>
      </c>
      <c r="N82" s="6">
        <f>(AVERAGE($AE19,$AH19,$AK19)/AVERAGE($AE25,$AH25,$AK25))*100</f>
        <v>0</v>
      </c>
      <c r="O82" s="6">
        <f>(AVERAGE($AE20,$AH20,$AK20)/AVERAGE($AE25,$AH25,$AK25))*100</f>
        <v>0</v>
      </c>
      <c r="P82" s="6">
        <f>(AVERAGE($AE21,$AH21,$AK21)/AVERAGE($AE25,$AH25,$AK25))*100</f>
        <v>0</v>
      </c>
      <c r="Q82" s="6">
        <f>(AVERAGE($AE22,$AH22,$AK22)/AVERAGE($AE25,$AH25,$AK25))*100</f>
        <v>0</v>
      </c>
      <c r="R82" s="6">
        <f>(AVERAGE($AE23,$AH23,$AK23)/AVERAGE($AE25,$AH25,$AK25))*100</f>
        <v>0</v>
      </c>
      <c r="S82" s="6">
        <f>(AVERAGE($AE24,$AH24,$AK24)/AVERAGE($AE25,$AH25,$AK25))*100</f>
        <v>0</v>
      </c>
      <c r="T82" s="6"/>
      <c r="U82" s="6"/>
      <c r="V82" s="6">
        <f t="shared" si="4"/>
        <v>25.705814637512901</v>
      </c>
    </row>
    <row r="83" spans="1:22">
      <c r="B83" s="1">
        <v>60</v>
      </c>
      <c r="C83" s="6">
        <f>(AVERAGE(AN8,AQ8,AT8)/AVERAGE(AN25,AQ25,AT25))*100</f>
        <v>84.782474773416794</v>
      </c>
      <c r="D83" s="6">
        <f>(AVERAGE(AN9,AQ9,AT9)/AVERAGE(AN25,AQ25,AT25))*100</f>
        <v>8.1369458729441195</v>
      </c>
      <c r="E83" s="6">
        <f>(AVERAGE(AN10,AQ10,AT10)/AVERAGE(AN25,AQ25,AT25))*100</f>
        <v>5.0523091916310339</v>
      </c>
      <c r="F83" s="6">
        <f>(AVERAGE(AN11,AQ11,AT11)/AVERAGE(AN25,AQ25,AT25))*100</f>
        <v>0</v>
      </c>
      <c r="G83" s="6">
        <f>(AVERAGE($AN12,$AQ12,$AT12)/AVERAGE($AN25,$AQ25,$AT25))*100</f>
        <v>2.0282701620080501</v>
      </c>
      <c r="H83" s="6">
        <f>(AVERAGE($AN13,$AQ13,$AT13)/AVERAGE($AN25,$AQ25,$AT25))*100</f>
        <v>0</v>
      </c>
      <c r="I83" s="6">
        <f>(AVERAGE($AN14,$AQ14,$AT14)/AVERAGE($AN25,$AQ25,$AT25))*100</f>
        <v>0</v>
      </c>
      <c r="J83" s="6">
        <f>(AVERAGE($AN15,$AQ15,$AT15)/AVERAGE($AN25,$AQ25,$AT25))*100</f>
        <v>0</v>
      </c>
      <c r="K83" s="6">
        <f>(AVERAGE($AN16,$AQ16,$AT16)/AVERAGE($AN25,$AQ25,$AT25))*100</f>
        <v>0</v>
      </c>
      <c r="L83" s="6">
        <f>(AVERAGE($AN17,$AQ17,$AT17)/AVERAGE($AN25,$AQ25,$AT25))*100</f>
        <v>0</v>
      </c>
      <c r="M83" s="6">
        <f>(AVERAGE($AN18,$AQ18,$AT18)/AVERAGE($AN25,$AQ25,$AT25))*100</f>
        <v>0</v>
      </c>
      <c r="N83" s="6">
        <f>(AVERAGE($AN19,$AQ19,$AT19)/AVERAGE($AN25,$AQ25,$AT25))*100</f>
        <v>0</v>
      </c>
      <c r="O83" s="6">
        <f>(AVERAGE($AN20,$AQ20,$AT20)/AVERAGE($AN25,$AQ25,$AT25))*100</f>
        <v>0</v>
      </c>
      <c r="P83" s="6">
        <f>(AVERAGE($AN21,$AQ21,$AT21)/AVERAGE($AN25,$AQ25,$AT25))*100</f>
        <v>0</v>
      </c>
      <c r="Q83" s="6">
        <f>(AVERAGE($AN22,$AQ22,$AT22)/AVERAGE($AN25,$AQ25,$AT25))*100</f>
        <v>0</v>
      </c>
      <c r="R83" s="6">
        <f>(AVERAGE($AN23,$AQ23,$AT23)/AVERAGE($AN25,$AQ25,$AT25))*100</f>
        <v>0</v>
      </c>
      <c r="S83" s="6">
        <f>(AVERAGE($AN24,$AQ24,$AT24)/AVERAGE($AN25,$AQ25,$AT25))*100</f>
        <v>0</v>
      </c>
      <c r="T83" s="6"/>
      <c r="U83" s="6"/>
      <c r="V83" s="6">
        <f t="shared" si="4"/>
        <v>15.217525226583204</v>
      </c>
    </row>
    <row r="84" spans="1:22">
      <c r="B84" s="1">
        <v>120</v>
      </c>
      <c r="C84" s="1">
        <f>(AVERAGE(AW8,AZ8,BC8)/AVERAGE(AW25,AZ25,BC25))*100</f>
        <v>77.536322693707405</v>
      </c>
      <c r="D84" s="1">
        <f>(AVERAGE(AW9,AZ9,BC9)/AVERAGE(AW25,AZ25,BC25))*100</f>
        <v>22.463677306292603</v>
      </c>
      <c r="E84" s="1">
        <f>(AVERAGE(AW10,AZ10,BC10)/AVERAGE(AW25,AZ25,BC25))*100</f>
        <v>0</v>
      </c>
      <c r="F84" s="1">
        <f>(AVERAGE(AW11,AZ11,BC11)/AVERAGE(AW25,AZ25,BC25))*100</f>
        <v>0</v>
      </c>
      <c r="G84" s="1">
        <f>(AVERAGE($AW12,$AZ12,$BC12)/AVERAGE($AW25,$AZ25,$BC25))*100</f>
        <v>0</v>
      </c>
      <c r="H84" s="1">
        <f>(AVERAGE($AW13,$AZ13,$BC13)/AVERAGE($AW25,$AZ25,$BC25))*100</f>
        <v>0</v>
      </c>
      <c r="I84" s="1">
        <f>(AVERAGE($AW14,$AZ14,$BC14)/AVERAGE($AW25,$AZ25,$BC25))*100</f>
        <v>0</v>
      </c>
      <c r="J84" s="1">
        <f>(AVERAGE($AW15,$AZ15,$BC15)/AVERAGE($AW25,$AZ25,$BC25))*100</f>
        <v>0</v>
      </c>
      <c r="K84" s="1">
        <f>(AVERAGE($AW16,$AZ16,$BC16)/AVERAGE($AW25,$AZ25,$BC25))*100</f>
        <v>0</v>
      </c>
      <c r="L84" s="1">
        <f>(AVERAGE($AW17,$AZ17,$BC17)/AVERAGE($AW25,$AZ25,$BC25))*100</f>
        <v>0</v>
      </c>
      <c r="M84" s="1">
        <f>(AVERAGE($AW18,$AZ18,$BC18)/AVERAGE($AW25,$AZ25,$BC25))*100</f>
        <v>0</v>
      </c>
      <c r="N84" s="1">
        <f>(AVERAGE($AW19,$AZ19,$BC19)/AVERAGE($AW25,$AZ25,$BC25))*100</f>
        <v>0</v>
      </c>
      <c r="O84" s="1">
        <f>(AVERAGE($AW20,$AZ20,$BC20)/AVERAGE($AW25,$AZ25,$BC25))*100</f>
        <v>0</v>
      </c>
      <c r="P84" s="1">
        <f>(AVERAGE($AW21,$AZ21,$BC21)/AVERAGE($AW25,$AZ25,$BC25))*100</f>
        <v>0</v>
      </c>
      <c r="Q84" s="1">
        <f>(AVERAGE($AW22,$AZ22,$BC22)/AVERAGE($AW25,$AZ25,$BC25))*100</f>
        <v>0</v>
      </c>
      <c r="R84" s="1">
        <f>(AVERAGE($AW23,$AZ23,$BC23)/AVERAGE($AW25,$AZ25,$BC25))*100</f>
        <v>0</v>
      </c>
      <c r="S84" s="1">
        <f>(AVERAGE($AW24,$AZ24,$BC24)/AVERAGE($AW25,$AZ25,$BC25))*100</f>
        <v>0</v>
      </c>
      <c r="V84" s="6">
        <f t="shared" si="4"/>
        <v>22.463677306292603</v>
      </c>
    </row>
    <row r="85" spans="1:22">
      <c r="A85" s="1" t="s">
        <v>0</v>
      </c>
    </row>
    <row r="86" spans="1:22">
      <c r="B86" s="1" t="s">
        <v>25</v>
      </c>
      <c r="C86" s="4" t="s">
        <v>24</v>
      </c>
      <c r="D86" s="5" t="s">
        <v>23</v>
      </c>
      <c r="E86" s="5" t="s">
        <v>22</v>
      </c>
      <c r="F86" s="5" t="s">
        <v>21</v>
      </c>
      <c r="G86" s="5" t="s">
        <v>20</v>
      </c>
      <c r="H86" s="4" t="s">
        <v>19</v>
      </c>
      <c r="I86" s="4" t="s">
        <v>18</v>
      </c>
      <c r="J86" s="4" t="s">
        <v>17</v>
      </c>
      <c r="K86" s="4" t="s">
        <v>16</v>
      </c>
      <c r="L86" s="4" t="s">
        <v>15</v>
      </c>
      <c r="M86" s="4" t="s">
        <v>14</v>
      </c>
      <c r="N86" s="4" t="s">
        <v>13</v>
      </c>
      <c r="O86" s="4" t="s">
        <v>12</v>
      </c>
      <c r="P86" s="4" t="s">
        <v>11</v>
      </c>
      <c r="Q86" s="4" t="s">
        <v>10</v>
      </c>
      <c r="R86" s="4" t="s">
        <v>9</v>
      </c>
      <c r="S86" s="4" t="s">
        <v>8</v>
      </c>
      <c r="T86" s="4"/>
      <c r="U86" s="3"/>
      <c r="V86" s="3"/>
    </row>
    <row r="87" spans="1:22">
      <c r="B87" s="1">
        <v>0</v>
      </c>
      <c r="C87" s="1">
        <f>STDEV(((D8/D25)*100),((G8/G25)*100),((J8/J25)*100))</f>
        <v>6.1548750911948487</v>
      </c>
      <c r="D87" s="1">
        <f>STDEV(((D9/D25)*100),((G9/G25)*100),((J9/J25)*100))</f>
        <v>7.0768341433129649</v>
      </c>
      <c r="E87" s="1">
        <f>STDEV(((D10/D25)*100),((G10/G25)*100),((J10/J25)*100))</f>
        <v>0</v>
      </c>
      <c r="F87" s="1">
        <f>STDEV(((D11/D25)*100),((G11/G25)*100),((J11/J25)*100))</f>
        <v>4.7149346267169649</v>
      </c>
      <c r="G87" s="1">
        <f>STDEV((($D12/$D25)*100),(($G12/$G25)*100),(($J12/$J25)*100))</f>
        <v>0</v>
      </c>
      <c r="H87" s="1">
        <f>STDEV((($D13/$D25)*100),(($G13/$G25)*100),(($J13/$J25)*100))</f>
        <v>0</v>
      </c>
      <c r="I87" s="1">
        <f>STDEV((($D14/$D25)*100),(($G14/$G25)*100),(($J14/$J25)*100))</f>
        <v>0</v>
      </c>
      <c r="J87" s="1">
        <f>STDEV((($D15/$D25)*100),(($G15/$G25)*100),(($J15/$J25)*100))</f>
        <v>0</v>
      </c>
      <c r="K87" s="1">
        <f>STDEV((($D16/$D25)*100),(($G16/$G25)*100),(($J16/$J25)*100))</f>
        <v>0</v>
      </c>
      <c r="L87" s="1">
        <f>STDEV((($D17/$D25)*100),(($G17/$G25)*100),(($J17/$J25)*100))</f>
        <v>0</v>
      </c>
      <c r="M87" s="1">
        <f>STDEV((($D18/$D25)*100),(($G18/$G25)*100),(($J18/$J25)*100))</f>
        <v>0</v>
      </c>
      <c r="N87" s="1">
        <f>STDEV((($D19/$D25)*100),(($G19/$G25)*100),(($J19/$J25)*100))</f>
        <v>0</v>
      </c>
      <c r="O87" s="1">
        <f>STDEV((($D20/$D25)*100),(($G20/$G25)*100),(($J20/$J25)*100))</f>
        <v>0</v>
      </c>
      <c r="P87" s="1">
        <f>STDEV((($D21/$D25)*100),(($G21/$G25)*100),(($J21/$J25)*100))</f>
        <v>0</v>
      </c>
      <c r="Q87" s="1">
        <f>STDEV((($D22/$D25)*100),(($G22/$G25)*100),(($J22/$J25)*100))</f>
        <v>0</v>
      </c>
      <c r="R87" s="1">
        <f>STDEV((($D23/$D25)*100),(($G23/$G25)*100),(($J23/$J25)*100))</f>
        <v>0</v>
      </c>
      <c r="S87" s="1">
        <f>STDEV((($D24/$D25)*100),(($G24/$G25)*100),(($J24/$J25)*100))</f>
        <v>0</v>
      </c>
      <c r="T87" s="3"/>
      <c r="U87" s="3"/>
      <c r="V87" s="3"/>
    </row>
    <row r="88" spans="1:22">
      <c r="B88" s="1">
        <v>5</v>
      </c>
      <c r="C88" s="1">
        <f>STDEV(((M8/M25)*100),((P8/P25)*100),((S8/S25)*100))</f>
        <v>24.543598765104768</v>
      </c>
      <c r="D88" s="1">
        <f>STDEV(((M9/M25)*100),((P9/P25)*100),((S9/S25)*100))</f>
        <v>29.361293939344009</v>
      </c>
      <c r="E88" s="1">
        <f>STDEV(((M10/M25)*100),((P10/P25)*100),((S10/S25)*100))</f>
        <v>2.9148437013083153</v>
      </c>
      <c r="F88" s="1">
        <f>STDEV(((M11/M25)*100),((P11/P25)*100),((S11/S25)*100))</f>
        <v>0</v>
      </c>
      <c r="G88" s="1">
        <f>STDEV((($M12/$M25)*100),(($P12/$P25)*100),(($S12/$S25)*100))</f>
        <v>3.2221858073588154</v>
      </c>
      <c r="H88" s="1">
        <f>STDEV((($M13/$M25)*100),(($P13/$P25)*100),(($S13/$S25)*100))</f>
        <v>0</v>
      </c>
      <c r="I88" s="1">
        <f>STDEV((($M14/$M25)*100),(($P14/$P25)*100),(($S14/$S25)*100))</f>
        <v>0</v>
      </c>
      <c r="J88" s="1">
        <f>STDEV((($M15/$M25)*100),(($P15/$P25)*100),(($S15/$S25)*100))</f>
        <v>0</v>
      </c>
      <c r="K88" s="1">
        <f>STDEV((($M16/$M25)*100),(($P16/$P25)*100),(($S16/$S25)*100))</f>
        <v>0</v>
      </c>
      <c r="L88" s="1">
        <f>STDEV((($M17/$M25)*100),(($P17/$P25)*100),(($S17/$S25)*100))</f>
        <v>0</v>
      </c>
      <c r="M88" s="1">
        <f>STDEV((($M18/$M25)*100),(($P18/$P25)*100),(($S18/$S25)*100))</f>
        <v>0</v>
      </c>
      <c r="N88" s="1">
        <f>STDEV((($M19/$M25)*100),(($P19/$P25)*100),(($S19/$S25)*100))</f>
        <v>0</v>
      </c>
      <c r="O88" s="1">
        <f>STDEV((($M20/$M25)*100),(($P20/$P25)*100),(($S20/$S25)*100))</f>
        <v>0</v>
      </c>
      <c r="P88" s="1">
        <f>STDEV((($M21/$M25)*100),(($P21/$P25)*100),(($S21/$S25)*100))</f>
        <v>0</v>
      </c>
      <c r="Q88" s="1">
        <f>STDEV((($M22/$M25)*100),(($P22/$P25)*100),(($S22/$S25)*100))</f>
        <v>0</v>
      </c>
      <c r="R88" s="1">
        <f>STDEV((($M23/$M25)*100),(($P23/$P25)*100),(($S23/$S25)*100))</f>
        <v>0</v>
      </c>
      <c r="S88" s="1">
        <f>STDEV((($M24/$M25)*100),(($P24/$P25)*100),(($S24/$S25)*100))</f>
        <v>0</v>
      </c>
      <c r="T88" s="3"/>
      <c r="U88" s="3"/>
      <c r="V88" s="3"/>
    </row>
    <row r="89" spans="1:22">
      <c r="B89" s="1">
        <v>15</v>
      </c>
      <c r="C89" s="1">
        <f>STDEV(((V8/V25)*100),((Y8/Y25)*100),((AB8/AB25)*100))</f>
        <v>8.9242191855409878</v>
      </c>
      <c r="D89" s="1">
        <f>STDEV(((V9/V25)*100),((Y9/Y25)*100),((AB9/AB25)*100))</f>
        <v>14.095708604819512</v>
      </c>
      <c r="E89" s="1">
        <f>STDEV(((V10/V25)*100),((Y10/Y25)*100),((AB10/AB25)*100))</f>
        <v>0</v>
      </c>
      <c r="F89" s="1">
        <f>STDEV(((V11/V25)*100),((Y11/Y25)*100),((AB11/AB25)*100))</f>
        <v>10.574443904831762</v>
      </c>
      <c r="G89" s="1">
        <f>STDEV((($V12/$V25)*100),(($Y$12/$Y$25)*100),(($AB12/$AB25)*100))</f>
        <v>0</v>
      </c>
      <c r="H89" s="1">
        <f>STDEV((($V13/$V25)*100),(($Y$13/$Y$25)*100),(($AB13/$AB25)*100))</f>
        <v>0</v>
      </c>
      <c r="I89" s="1">
        <f>STDEV((($V14/$V25)*100),(($Y$14/$Y$25)*100),(($AB14/$AB25)*100))</f>
        <v>0</v>
      </c>
      <c r="J89" s="1">
        <f>STDEV((($V15/$V25)*100),(($Y$15/$Y$25)*100),(($AB15/$AB25)*100))</f>
        <v>0</v>
      </c>
      <c r="K89" s="1">
        <f>STDEV((($V16/$V25)*100),(($Y$16/$Y$25)*100),(($AB16/$AB25)*100))</f>
        <v>0</v>
      </c>
      <c r="L89" s="1">
        <f>STDEV((($V17/$V25)*100),(($Y$17/$Y$25)*100),(($AB17/$AB25)*100))</f>
        <v>0</v>
      </c>
      <c r="M89" s="1">
        <f>STDEV((($V18/$V25)*100),(($Y$18/$Y$25)*100),(($AB18/$AB25)*100))</f>
        <v>0</v>
      </c>
      <c r="N89" s="1">
        <f>STDEV((($V19/$V25)*100),(($Y$19/$Y$25)*100),(($AB19/$AB25)*100))</f>
        <v>0</v>
      </c>
      <c r="O89" s="1">
        <f>STDEV((($V20/$V25)*100),(($Y$20/$Y$25)*100),(($AB20/$AB25)*100))</f>
        <v>0</v>
      </c>
      <c r="P89" s="1">
        <f>STDEV((($V21/$V25)*100),(($Y$21/$Y$25)*100),(($AB21/$AB25)*100))</f>
        <v>0</v>
      </c>
      <c r="Q89" s="1">
        <f>STDEV((($V22/$V25)*100),(($Y$22/$Y$25)*100),(($AB22/$AB25)*100))</f>
        <v>0</v>
      </c>
      <c r="R89" s="1">
        <f>STDEV((($V23/$V25)*100),(($Y$23/$Y$25)*100),(($AB23/$AB25)*100))</f>
        <v>0</v>
      </c>
      <c r="S89" s="1">
        <f>STDEV((($V24/$V25)*100),(($Y$24/$Y$25)*100),(($AB24/$AB25)*100))</f>
        <v>0</v>
      </c>
      <c r="T89" s="3"/>
      <c r="U89" s="3"/>
      <c r="V89" s="3"/>
    </row>
    <row r="90" spans="1:22">
      <c r="B90" s="1">
        <v>30</v>
      </c>
      <c r="C90" s="1">
        <f>STDEV(((AE8/AE25)*100),((AH8/AH25)*100),((AK8/AK25)*100))</f>
        <v>9.0573136407631605</v>
      </c>
      <c r="D90" s="1">
        <f>STDEV(((AE9/AE25)*100),((AH9/AH25)*100),((AK9/AK25)*100))</f>
        <v>6.3051756202625917</v>
      </c>
      <c r="E90" s="1">
        <f>STDEV(((AE10/AE25)*100),((AH10/AH25)*100),((AK10/AK25)*100))</f>
        <v>7.7939840309693142</v>
      </c>
      <c r="F90" s="1">
        <f>STDEV(((AE11/AE25)*100),((AH11/AH25)*100),((AK11/AK25)*100))</f>
        <v>5.2335459128046855</v>
      </c>
      <c r="G90" s="1">
        <f>STDEV((($AE12/$AE25)*100),(($AH12/$AH25)*100),(($AK12/$AK25)*100))</f>
        <v>0</v>
      </c>
      <c r="H90" s="1">
        <f>STDEV((($AE13/$AE25)*100),(($AH13/$AH25)*100),(($AK13/$AK25)*100))</f>
        <v>0</v>
      </c>
      <c r="I90" s="1">
        <f>STDEV((($AE14/$AE25)*100),(($AH14/$AH25)*100),(($AK14/$AK25)*100))</f>
        <v>0</v>
      </c>
      <c r="J90" s="1">
        <f>STDEV((($AE15/$AE25)*100),(($AH15/$AH25)*100),(($AK15/$AK25)*100))</f>
        <v>0</v>
      </c>
      <c r="K90" s="1">
        <f>STDEV((($AE16/$AE25)*100),(($AH16/$AH25)*100),(($AK16/$AK25)*100))</f>
        <v>0</v>
      </c>
      <c r="L90" s="1">
        <f>STDEV((($AE17/$AE25)*100),(($AH17/$AH25)*100),(($AK17/$AK25)*100))</f>
        <v>0</v>
      </c>
      <c r="M90" s="1">
        <f>STDEV((($AE18/$AE25)*100),(($AH18/$AH25)*100),(($AK18/$AK25)*100))</f>
        <v>0</v>
      </c>
      <c r="N90" s="1">
        <f>STDEV((($AE19/$AE25)*100),(($AH19/$AH25)*100),(($AK19/$AK25)*100))</f>
        <v>0</v>
      </c>
      <c r="O90" s="1">
        <f>STDEV((($AE20/$AE25)*100),(($AH20/$AH25)*100),(($AK20/$AK25)*100))</f>
        <v>0</v>
      </c>
      <c r="P90" s="1">
        <f>STDEV((($AE21/$AE25)*100),(($AH21/$AH25)*100),(($AK21/$AK25)*100))</f>
        <v>0</v>
      </c>
      <c r="Q90" s="1">
        <f>STDEV((($AE22/$AE25)*100),(($AH22/$AH25)*100),(($AK22/$AK25)*100))</f>
        <v>0</v>
      </c>
      <c r="R90" s="1">
        <f>STDEV((($AE23/$AE25)*100),(($AH23/$AH25)*100),(($AK23/$AK25)*100))</f>
        <v>0</v>
      </c>
      <c r="S90" s="1">
        <f>STDEV((($AE24/$AE25)*100),(($AH24/$AH25)*100),(($AK24/$AK25)*100))</f>
        <v>0</v>
      </c>
      <c r="T90" s="3"/>
      <c r="U90" s="3"/>
      <c r="V90" s="3"/>
    </row>
    <row r="91" spans="1:22">
      <c r="B91" s="1">
        <v>60</v>
      </c>
      <c r="C91" s="1">
        <f>STDEV(((AN8/AN25)*100),((AQ8/AQ25)*100),((AT8/AT25)*100))</f>
        <v>10.371771090784133</v>
      </c>
      <c r="D91" s="1">
        <f>STDEV(((AN9/AN25)*100),((AQ9/AQ25)*100),((AT9/AT25)*100))</f>
        <v>4.8094852912404953</v>
      </c>
      <c r="E91" s="1">
        <f>STDEV(((AN10/AN25)*100),((AQ10/AQ25)*100),((AT10/AT25)*100))</f>
        <v>2.5144673418197803</v>
      </c>
      <c r="F91" s="1">
        <f>STDEV(((AN11/AN25)*100),((AQ11/AQ25)*100),((AT11/AT25)*100))</f>
        <v>0</v>
      </c>
      <c r="G91" s="1">
        <f>STDEV((($AN12/$AN25)*100),(($AQ12/$AQ25)*100),(($AT12/$AT25)*100))</f>
        <v>4.7170126541669735</v>
      </c>
      <c r="H91" s="1">
        <f>STDEV((($AN13/$AN25)*100),(($AQ13/$AQ25)*100),(($AT13/$AT25)*100))</f>
        <v>0</v>
      </c>
      <c r="I91" s="1">
        <f>STDEV((($AN14/$AN25)*100),(($AQ14/$AQ25)*100),(($AT14/$AT25)*100))</f>
        <v>0</v>
      </c>
      <c r="J91" s="1">
        <f>STDEV((($AN15/$AN25)*100),(($AQ15/$AQ25)*100),(($AT15/$AT25)*100))</f>
        <v>0</v>
      </c>
      <c r="K91" s="1">
        <f>STDEV((($AN16/$AN25)*100),(($AQ16/$AQ25)*100),(($AT16/$AT25)*100))</f>
        <v>0</v>
      </c>
      <c r="L91" s="1">
        <f>STDEV((($AN17/$AN25)*100),(($AQ17/$AQ25)*100),(($AT17/$AT25)*100))</f>
        <v>0</v>
      </c>
      <c r="M91" s="1">
        <f>STDEV((($AN18/$AN25)*100),(($AQ18/$AQ25)*100),(($AT18/$AT25)*100))</f>
        <v>0</v>
      </c>
      <c r="N91" s="1">
        <f>STDEV((($AN19/$AN25)*100),(($AQ19/$AQ25)*100),(($AT19/$AT25)*100))</f>
        <v>0</v>
      </c>
      <c r="O91" s="1">
        <f>STDEV((($AN20/$AN25)*100),(($AQ20/$AQ25)*100),(($AT20/$AT25)*100))</f>
        <v>0</v>
      </c>
      <c r="P91" s="1">
        <f>STDEV((($AN21/$AN25)*100),(($AQ21/$AQ25)*100),(($AT21/$AT25)*100))</f>
        <v>0</v>
      </c>
      <c r="Q91" s="1">
        <f>STDEV((($AN22/$AN25)*100),(($AQ22/$AQ25)*100),(($AT22/$AT25)*100))</f>
        <v>0</v>
      </c>
      <c r="R91" s="1">
        <f>STDEV((($AN23/$AN25)*100),(($AQ23/$AQ25)*100),(($AT23/$AT25)*100))</f>
        <v>0</v>
      </c>
      <c r="S91" s="1">
        <f>STDEV((($AN24/$AN25)*100),(($AQ24/$AQ25)*100),(($AT24/$AT25)*100))</f>
        <v>0</v>
      </c>
      <c r="T91" s="3"/>
      <c r="U91" s="3"/>
      <c r="V91" s="3"/>
    </row>
    <row r="92" spans="1:22">
      <c r="B92" s="1">
        <v>120</v>
      </c>
      <c r="C92" s="1">
        <f>STDEV(((AW8/AW25)*100),((AZ8/AZ25)*100),((BC8/BC25)*100))</f>
        <v>18.391991534319093</v>
      </c>
      <c r="D92" s="1">
        <f>STDEV(((AW9/AW25)*100),((AZ9/AZ25)*100),((BC9/BC25)*100))</f>
        <v>18.391991534319097</v>
      </c>
      <c r="E92" s="1">
        <f>STDEV(((AW10/AW25)*100),((AZ10/AZ25)*100),((BC10/BC25)*100))</f>
        <v>0</v>
      </c>
      <c r="F92" s="1">
        <f>STDEV(((AW11/AW25)*100),((AZ11/AZ25)*100),((BC11/BC25)*100))</f>
        <v>0</v>
      </c>
      <c r="G92" s="1">
        <f>STDEV((($AW12/$AW25)*100),(($AZ12/$AZ25)*100),(($BC12/$BC25)*100))</f>
        <v>0</v>
      </c>
      <c r="H92" s="1">
        <f>STDEV((($AW13/$AW25)*100),(($AZ13/$AZ25)*100),(($BC13/$BC25)*100))</f>
        <v>0</v>
      </c>
      <c r="I92" s="1">
        <f>STDEV((($AW14/$AW25)*100),(($AZ14/$AZ25)*100),(($BC14/$BC25)*100))</f>
        <v>0</v>
      </c>
      <c r="J92" s="1">
        <f>STDEV((($AW15/$AW25)*100),(($AZ15/$AZ25)*100),(($BC15/$BC25)*100))</f>
        <v>0</v>
      </c>
      <c r="K92" s="1">
        <f>STDEV((($AW16/$AW25)*100),(($AZ16/$AZ25)*100),(($BC16/$BC25)*100))</f>
        <v>0</v>
      </c>
      <c r="L92" s="1">
        <f>STDEV((($AW17/$AW25)*100),(($AZ17/$AZ25)*100),(($BC17/$BC25)*100))</f>
        <v>0</v>
      </c>
      <c r="M92" s="1">
        <f>STDEV((($AW18/$AW25)*100),(($AZ18/$AZ25)*100),(($BC18/$BC25)*100))</f>
        <v>0</v>
      </c>
      <c r="N92" s="1">
        <f>STDEV((($AW19/$AW25)*100),(($AZ19/$AZ25)*100),(($BC19/$BC25)*100))</f>
        <v>0</v>
      </c>
      <c r="O92" s="1">
        <f>STDEV((($AW20/$AW25)*100),(($AZ20/$AZ25)*100),(($BC20/$BC25)*100))</f>
        <v>0</v>
      </c>
      <c r="P92" s="1">
        <f>STDEV((($AW21/$AW25)*100),(($AZ21/$AZ25)*100),(($BC21/$BC25)*100))</f>
        <v>0</v>
      </c>
      <c r="Q92" s="1">
        <f>STDEV((($AW22/$AW25)*100),(($AZ22/$AZ25)*100),(($BC22/$BC25)*100))</f>
        <v>0</v>
      </c>
      <c r="R92" s="1">
        <f>STDEV((($AW23/$AW25)*100),(($AZ23/$AZ25)*100),(($BC23/$BC25)*100))</f>
        <v>0</v>
      </c>
      <c r="S92" s="1">
        <f>STDEV((($AW24/$AW25)*100),(($AZ24/$AZ25)*100),(($BC24/$BC25)*100))</f>
        <v>0</v>
      </c>
      <c r="T92" s="3"/>
      <c r="U92" s="3"/>
      <c r="V92" s="3"/>
    </row>
    <row r="93" spans="1:22"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spans="1:22">
      <c r="A94" s="1" t="s">
        <v>7</v>
      </c>
      <c r="B94" s="1" t="s">
        <v>6</v>
      </c>
      <c r="C94" s="3" t="s">
        <v>5</v>
      </c>
      <c r="D94" s="3" t="s">
        <v>4</v>
      </c>
      <c r="E94" s="3" t="s">
        <v>3</v>
      </c>
      <c r="F94" s="3" t="s">
        <v>2</v>
      </c>
    </row>
    <row r="95" spans="1:22">
      <c r="A95" s="1" t="s">
        <v>1</v>
      </c>
      <c r="B95" s="1">
        <f>(AVERAGE(M25,P25,S25)/AVERAGE(D25,G25,J25))</f>
        <v>1.0368641497735773</v>
      </c>
      <c r="C95" s="1">
        <f>(AVERAGE(V25,Y25,AB25)/AVERAGE(D25,G25,J25))</f>
        <v>0.96914951289171636</v>
      </c>
      <c r="D95" s="1">
        <f>(AVERAGE(AE25,AH25,AK25)/AVERAGE(D25,G25,J25))</f>
        <v>1.3687641209710262</v>
      </c>
      <c r="E95" s="1">
        <f>(AVERAGE(AN25,AQ25,AT25)/AVERAGE(D25,G25,J25))</f>
        <v>1.7891924487165178</v>
      </c>
      <c r="F95" s="2">
        <f>AVERAGE(AW25,AZ25,BC25)/AVERAGE(D25,G25,J25)</f>
        <v>1.5472228727540636</v>
      </c>
    </row>
    <row r="96" spans="1:22">
      <c r="A96" s="1" t="s">
        <v>0</v>
      </c>
      <c r="B96" s="1">
        <f>STDEV((M25/D25),(P25/G25),(S25/J25))</f>
        <v>0.60724930993137161</v>
      </c>
      <c r="C96" s="1">
        <f>STDEV((V25/D25),(Y25/G25),(AB25/J25))</f>
        <v>0.70533310661177084</v>
      </c>
      <c r="D96" s="1">
        <f>STDEV((AE25/D25),(AH25/G25),(AK25/J25))</f>
        <v>0.73323377294373193</v>
      </c>
      <c r="E96" s="1">
        <f>STDEV((AN25/D25),(AQ25/G25),(AT25/J25))</f>
        <v>0.86840532000357096</v>
      </c>
      <c r="F96" s="1">
        <f>STDEV((AW25/D25),(AZ25/G25),(BC25/J25))</f>
        <v>1.0748257447788612</v>
      </c>
    </row>
  </sheetData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96"/>
  <sheetViews>
    <sheetView topLeftCell="T1" workbookViewId="0">
      <pane ySplit="5" topLeftCell="A42" activePane="bottomLeft" state="frozen"/>
      <selection pane="bottomLeft" activeCell="B8" sqref="B8:BL13"/>
    </sheetView>
  </sheetViews>
  <sheetFormatPr baseColWidth="10" defaultColWidth="9.33203125" defaultRowHeight="14" x14ac:dyDescent="0"/>
  <cols>
    <col min="1" max="1" width="13.5" style="1" customWidth="1"/>
    <col min="2" max="2" width="9" style="1" bestFit="1" customWidth="1"/>
    <col min="3" max="5" width="9.6640625" style="1" bestFit="1" customWidth="1"/>
    <col min="6" max="6" width="8.6640625" style="1" bestFit="1" customWidth="1"/>
    <col min="7" max="8" width="8.1640625" style="1" bestFit="1" customWidth="1"/>
    <col min="9" max="9" width="8.6640625" style="1" bestFit="1" customWidth="1"/>
    <col min="10" max="11" width="8.1640625" style="1" bestFit="1" customWidth="1"/>
    <col min="12" max="12" width="8.6640625" style="1" bestFit="1" customWidth="1"/>
    <col min="13" max="14" width="8.1640625" style="1" bestFit="1" customWidth="1"/>
    <col min="15" max="15" width="8.6640625" style="1" bestFit="1" customWidth="1"/>
    <col min="16" max="17" width="8.1640625" style="1" bestFit="1" customWidth="1"/>
    <col min="18" max="18" width="8.6640625" style="1" bestFit="1" customWidth="1"/>
    <col min="19" max="19" width="8.1640625" style="1" bestFit="1" customWidth="1"/>
    <col min="20" max="20" width="8.5" style="1" bestFit="1" customWidth="1"/>
    <col min="21" max="21" width="9.6640625" style="1" bestFit="1" customWidth="1"/>
    <col min="22" max="23" width="8.5" style="1" bestFit="1" customWidth="1"/>
    <col min="24" max="24" width="9.6640625" style="1" bestFit="1" customWidth="1"/>
    <col min="25" max="26" width="8.5" style="1" bestFit="1" customWidth="1"/>
    <col min="27" max="27" width="9.6640625" style="1" bestFit="1" customWidth="1"/>
    <col min="28" max="29" width="8.5" style="1" bestFit="1" customWidth="1"/>
    <col min="30" max="30" width="9.6640625" style="1" bestFit="1" customWidth="1"/>
    <col min="31" max="32" width="8.5" style="1" bestFit="1" customWidth="1"/>
    <col min="33" max="33" width="9.6640625" style="1" bestFit="1" customWidth="1"/>
    <col min="34" max="35" width="8.5" style="1" bestFit="1" customWidth="1"/>
    <col min="36" max="36" width="9.6640625" style="1" bestFit="1" customWidth="1"/>
    <col min="37" max="38" width="8.5" style="1" bestFit="1" customWidth="1"/>
    <col min="39" max="39" width="9.6640625" style="1" bestFit="1" customWidth="1"/>
    <col min="40" max="41" width="8.5" style="1" bestFit="1" customWidth="1"/>
    <col min="42" max="42" width="9.6640625" style="1" bestFit="1" customWidth="1"/>
    <col min="43" max="44" width="8.5" style="1" bestFit="1" customWidth="1"/>
    <col min="45" max="45" width="9.6640625" style="1" bestFit="1" customWidth="1"/>
    <col min="46" max="46" width="8.5" style="1" bestFit="1" customWidth="1"/>
    <col min="47" max="47" width="9.33203125" style="1" bestFit="1" customWidth="1"/>
    <col min="48" max="48" width="10.5" style="1" bestFit="1" customWidth="1"/>
    <col min="49" max="49" width="9.5" style="1" bestFit="1" customWidth="1"/>
    <col min="50" max="50" width="9.33203125" style="1" bestFit="1" customWidth="1"/>
    <col min="51" max="51" width="10.5" style="1" bestFit="1" customWidth="1"/>
    <col min="52" max="52" width="9.5" style="1" bestFit="1" customWidth="1"/>
    <col min="53" max="53" width="9.33203125" style="1" bestFit="1" customWidth="1"/>
    <col min="54" max="54" width="10.5" style="1" bestFit="1" customWidth="1"/>
    <col min="55" max="55" width="9.5" style="1" bestFit="1" customWidth="1"/>
    <col min="56" max="16384" width="9.33203125" style="1"/>
  </cols>
  <sheetData>
    <row r="1" spans="1:66">
      <c r="A1" s="23" t="s">
        <v>91</v>
      </c>
      <c r="B1" s="9" t="s">
        <v>90</v>
      </c>
      <c r="C1" s="9" t="s">
        <v>89</v>
      </c>
      <c r="D1" s="23" t="s">
        <v>88</v>
      </c>
      <c r="E1" s="9" t="s">
        <v>87</v>
      </c>
      <c r="F1" s="9" t="s">
        <v>86</v>
      </c>
      <c r="G1" s="23" t="s">
        <v>85</v>
      </c>
      <c r="H1" s="9" t="s">
        <v>84</v>
      </c>
      <c r="I1" s="9" t="s">
        <v>83</v>
      </c>
      <c r="J1" s="23" t="s">
        <v>82</v>
      </c>
      <c r="K1" s="9" t="s">
        <v>81</v>
      </c>
      <c r="L1" s="9" t="s">
        <v>80</v>
      </c>
      <c r="M1" s="23" t="s">
        <v>79</v>
      </c>
      <c r="N1" s="9" t="s">
        <v>78</v>
      </c>
      <c r="O1" s="9" t="s">
        <v>77</v>
      </c>
      <c r="P1" s="23" t="s">
        <v>76</v>
      </c>
      <c r="Q1" s="9" t="s">
        <v>75</v>
      </c>
      <c r="R1" s="9" t="s">
        <v>74</v>
      </c>
      <c r="S1" s="23" t="s">
        <v>73</v>
      </c>
      <c r="T1" s="9" t="s">
        <v>72</v>
      </c>
      <c r="U1" s="9" t="s">
        <v>71</v>
      </c>
      <c r="V1" s="23" t="s">
        <v>70</v>
      </c>
      <c r="W1" s="9" t="s">
        <v>69</v>
      </c>
      <c r="X1" s="9" t="s">
        <v>68</v>
      </c>
      <c r="Y1" s="23" t="s">
        <v>67</v>
      </c>
      <c r="Z1" s="9" t="s">
        <v>66</v>
      </c>
      <c r="AA1" s="9" t="s">
        <v>65</v>
      </c>
      <c r="AB1" s="23" t="s">
        <v>64</v>
      </c>
      <c r="AC1" s="9" t="s">
        <v>63</v>
      </c>
      <c r="AD1" s="9" t="s">
        <v>62</v>
      </c>
      <c r="AE1" s="23" t="s">
        <v>61</v>
      </c>
      <c r="AF1" s="9" t="s">
        <v>60</v>
      </c>
      <c r="AG1" s="9" t="s">
        <v>59</v>
      </c>
      <c r="AH1" s="23" t="s">
        <v>58</v>
      </c>
      <c r="AI1" s="9" t="s">
        <v>57</v>
      </c>
      <c r="AJ1" s="9" t="s">
        <v>56</v>
      </c>
      <c r="AK1" s="23" t="s">
        <v>55</v>
      </c>
      <c r="AL1" s="9" t="s">
        <v>54</v>
      </c>
      <c r="AM1" s="9" t="s">
        <v>53</v>
      </c>
      <c r="AN1" s="23" t="s">
        <v>52</v>
      </c>
      <c r="AO1" s="9" t="s">
        <v>51</v>
      </c>
      <c r="AP1" s="9" t="s">
        <v>50</v>
      </c>
      <c r="AQ1" s="23" t="s">
        <v>49</v>
      </c>
      <c r="AR1" s="9" t="s">
        <v>48</v>
      </c>
      <c r="AS1" s="9" t="s">
        <v>47</v>
      </c>
      <c r="AT1" s="23" t="s">
        <v>46</v>
      </c>
      <c r="AU1" s="9" t="s">
        <v>45</v>
      </c>
      <c r="AV1" s="9" t="s">
        <v>44</v>
      </c>
      <c r="AW1" s="23" t="s">
        <v>43</v>
      </c>
      <c r="AX1" s="9" t="s">
        <v>42</v>
      </c>
      <c r="AY1" s="9" t="s">
        <v>41</v>
      </c>
      <c r="AZ1" s="23" t="s">
        <v>40</v>
      </c>
      <c r="BA1" s="9" t="s">
        <v>39</v>
      </c>
      <c r="BB1" s="9" t="s">
        <v>38</v>
      </c>
      <c r="BC1" s="23" t="s">
        <v>37</v>
      </c>
    </row>
    <row r="2" spans="1:66">
      <c r="A2" s="23" t="s">
        <v>36</v>
      </c>
      <c r="B2" s="9" t="s">
        <v>94</v>
      </c>
      <c r="C2" s="9" t="s">
        <v>94</v>
      </c>
      <c r="D2" s="9" t="s">
        <v>94</v>
      </c>
      <c r="E2" s="9" t="s">
        <v>94</v>
      </c>
      <c r="F2" s="9" t="s">
        <v>94</v>
      </c>
      <c r="G2" s="9" t="s">
        <v>94</v>
      </c>
      <c r="H2" s="9" t="s">
        <v>94</v>
      </c>
      <c r="I2" s="9" t="s">
        <v>94</v>
      </c>
      <c r="J2" s="9" t="s">
        <v>94</v>
      </c>
      <c r="K2" s="9" t="s">
        <v>94</v>
      </c>
      <c r="L2" s="9" t="s">
        <v>94</v>
      </c>
      <c r="M2" s="9" t="s">
        <v>94</v>
      </c>
      <c r="N2" s="9" t="s">
        <v>94</v>
      </c>
      <c r="O2" s="9" t="s">
        <v>94</v>
      </c>
      <c r="P2" s="9" t="s">
        <v>94</v>
      </c>
      <c r="Q2" s="9" t="s">
        <v>94</v>
      </c>
      <c r="R2" s="9" t="s">
        <v>94</v>
      </c>
      <c r="S2" s="9" t="s">
        <v>94</v>
      </c>
      <c r="T2" s="9" t="s">
        <v>94</v>
      </c>
      <c r="U2" s="9" t="s">
        <v>94</v>
      </c>
      <c r="V2" s="9" t="s">
        <v>94</v>
      </c>
      <c r="W2" s="9" t="s">
        <v>94</v>
      </c>
      <c r="X2" s="9" t="s">
        <v>94</v>
      </c>
      <c r="Y2" s="9" t="s">
        <v>94</v>
      </c>
      <c r="Z2" s="9" t="s">
        <v>94</v>
      </c>
      <c r="AA2" s="9" t="s">
        <v>94</v>
      </c>
      <c r="AB2" s="9" t="s">
        <v>94</v>
      </c>
      <c r="AC2" s="9" t="s">
        <v>94</v>
      </c>
      <c r="AD2" s="9" t="s">
        <v>94</v>
      </c>
      <c r="AE2" s="9" t="s">
        <v>94</v>
      </c>
      <c r="AF2" s="9" t="s">
        <v>94</v>
      </c>
      <c r="AG2" s="9" t="s">
        <v>94</v>
      </c>
      <c r="AH2" s="9" t="s">
        <v>94</v>
      </c>
      <c r="AI2" s="9" t="s">
        <v>94</v>
      </c>
      <c r="AJ2" s="9" t="s">
        <v>94</v>
      </c>
      <c r="AK2" s="9" t="s">
        <v>94</v>
      </c>
      <c r="AL2" s="9" t="s">
        <v>94</v>
      </c>
      <c r="AM2" s="9" t="s">
        <v>94</v>
      </c>
      <c r="AN2" s="9" t="s">
        <v>94</v>
      </c>
      <c r="AO2" s="9" t="s">
        <v>94</v>
      </c>
      <c r="AP2" s="9" t="s">
        <v>94</v>
      </c>
      <c r="AQ2" s="9" t="s">
        <v>94</v>
      </c>
      <c r="AR2" s="9" t="s">
        <v>94</v>
      </c>
      <c r="AS2" s="9" t="s">
        <v>94</v>
      </c>
      <c r="AT2" s="9" t="s">
        <v>94</v>
      </c>
      <c r="AU2" s="9" t="s">
        <v>94</v>
      </c>
      <c r="AV2" s="9" t="s">
        <v>94</v>
      </c>
      <c r="AW2" s="9" t="s">
        <v>94</v>
      </c>
      <c r="AX2" s="9" t="s">
        <v>94</v>
      </c>
      <c r="AY2" s="9" t="s">
        <v>94</v>
      </c>
      <c r="AZ2" s="9" t="s">
        <v>94</v>
      </c>
      <c r="BA2" s="9" t="s">
        <v>94</v>
      </c>
      <c r="BB2" s="9" t="s">
        <v>94</v>
      </c>
      <c r="BC2" s="9" t="s">
        <v>94</v>
      </c>
    </row>
    <row r="3" spans="1:66">
      <c r="A3" s="23" t="s">
        <v>34</v>
      </c>
      <c r="B3" s="9">
        <v>1</v>
      </c>
      <c r="C3" s="9">
        <v>1</v>
      </c>
      <c r="D3" s="23">
        <v>1</v>
      </c>
      <c r="E3" s="9">
        <v>2</v>
      </c>
      <c r="F3" s="9">
        <v>2</v>
      </c>
      <c r="G3" s="23">
        <v>2</v>
      </c>
      <c r="H3" s="9">
        <v>3</v>
      </c>
      <c r="I3" s="9">
        <v>3</v>
      </c>
      <c r="J3" s="23">
        <v>3</v>
      </c>
      <c r="K3" s="9">
        <v>1</v>
      </c>
      <c r="L3" s="9">
        <v>1</v>
      </c>
      <c r="M3" s="23">
        <v>1</v>
      </c>
      <c r="N3" s="9">
        <v>2</v>
      </c>
      <c r="O3" s="9">
        <v>2</v>
      </c>
      <c r="P3" s="23">
        <v>2</v>
      </c>
      <c r="Q3" s="9">
        <v>3</v>
      </c>
      <c r="R3" s="9">
        <v>3</v>
      </c>
      <c r="S3" s="23">
        <v>3</v>
      </c>
      <c r="T3" s="9">
        <v>1</v>
      </c>
      <c r="U3" s="9">
        <v>1</v>
      </c>
      <c r="V3" s="23">
        <v>1</v>
      </c>
      <c r="W3" s="9">
        <v>2</v>
      </c>
      <c r="X3" s="9">
        <v>2</v>
      </c>
      <c r="Y3" s="23">
        <v>2</v>
      </c>
      <c r="Z3" s="9">
        <v>3</v>
      </c>
      <c r="AA3" s="9">
        <v>3</v>
      </c>
      <c r="AB3" s="23">
        <v>3</v>
      </c>
      <c r="AC3" s="9">
        <v>1</v>
      </c>
      <c r="AD3" s="9">
        <v>1</v>
      </c>
      <c r="AE3" s="23">
        <v>1</v>
      </c>
      <c r="AF3" s="9">
        <v>2</v>
      </c>
      <c r="AG3" s="9">
        <v>2</v>
      </c>
      <c r="AH3" s="23">
        <v>2</v>
      </c>
      <c r="AI3" s="9">
        <v>3</v>
      </c>
      <c r="AJ3" s="9">
        <v>3</v>
      </c>
      <c r="AK3" s="23">
        <v>3</v>
      </c>
      <c r="AL3" s="9">
        <v>1</v>
      </c>
      <c r="AM3" s="9">
        <v>1</v>
      </c>
      <c r="AN3" s="23">
        <v>1</v>
      </c>
      <c r="AO3" s="9">
        <v>2</v>
      </c>
      <c r="AP3" s="9">
        <v>2</v>
      </c>
      <c r="AQ3" s="23">
        <v>2</v>
      </c>
      <c r="AR3" s="9">
        <v>3</v>
      </c>
      <c r="AS3" s="9">
        <v>3</v>
      </c>
      <c r="AT3" s="23">
        <v>3</v>
      </c>
      <c r="AU3" s="9">
        <v>1</v>
      </c>
      <c r="AV3" s="9">
        <v>1</v>
      </c>
      <c r="AW3" s="23">
        <v>1</v>
      </c>
      <c r="AX3" s="9">
        <v>2</v>
      </c>
      <c r="AY3" s="9">
        <v>2</v>
      </c>
      <c r="AZ3" s="23">
        <v>2</v>
      </c>
      <c r="BA3" s="9">
        <v>3</v>
      </c>
      <c r="BB3" s="9">
        <v>3</v>
      </c>
      <c r="BC3" s="23">
        <v>3</v>
      </c>
    </row>
    <row r="4" spans="1:66">
      <c r="A4" s="23" t="s">
        <v>25</v>
      </c>
      <c r="B4" s="9">
        <v>0</v>
      </c>
      <c r="C4" s="9">
        <v>0</v>
      </c>
      <c r="D4" s="23">
        <v>0</v>
      </c>
      <c r="E4" s="9">
        <v>0</v>
      </c>
      <c r="F4" s="9">
        <v>0</v>
      </c>
      <c r="G4" s="23">
        <v>0</v>
      </c>
      <c r="H4" s="9">
        <v>0</v>
      </c>
      <c r="I4" s="9">
        <v>0</v>
      </c>
      <c r="J4" s="23">
        <v>0</v>
      </c>
      <c r="K4" s="9">
        <v>5</v>
      </c>
      <c r="L4" s="9">
        <v>5</v>
      </c>
      <c r="M4" s="23">
        <v>5</v>
      </c>
      <c r="N4" s="9">
        <v>5</v>
      </c>
      <c r="O4" s="9">
        <v>5</v>
      </c>
      <c r="P4" s="23">
        <v>5</v>
      </c>
      <c r="Q4" s="9">
        <v>5</v>
      </c>
      <c r="R4" s="9">
        <v>5</v>
      </c>
      <c r="S4" s="23">
        <v>5</v>
      </c>
      <c r="T4" s="9">
        <v>15</v>
      </c>
      <c r="U4" s="9">
        <v>15</v>
      </c>
      <c r="V4" s="23">
        <v>15</v>
      </c>
      <c r="W4" s="9">
        <v>15</v>
      </c>
      <c r="X4" s="9">
        <v>15</v>
      </c>
      <c r="Y4" s="23">
        <v>15</v>
      </c>
      <c r="Z4" s="9">
        <v>15</v>
      </c>
      <c r="AA4" s="9">
        <v>15</v>
      </c>
      <c r="AB4" s="23">
        <v>15</v>
      </c>
      <c r="AC4" s="9">
        <v>30</v>
      </c>
      <c r="AD4" s="9">
        <v>30</v>
      </c>
      <c r="AE4" s="23">
        <v>30</v>
      </c>
      <c r="AF4" s="9">
        <v>30</v>
      </c>
      <c r="AG4" s="9">
        <v>30</v>
      </c>
      <c r="AH4" s="23">
        <v>30</v>
      </c>
      <c r="AI4" s="9">
        <v>30</v>
      </c>
      <c r="AJ4" s="9">
        <v>30</v>
      </c>
      <c r="AK4" s="23">
        <v>30</v>
      </c>
      <c r="AL4" s="9">
        <v>60</v>
      </c>
      <c r="AM4" s="9">
        <v>60</v>
      </c>
      <c r="AN4" s="23">
        <v>60</v>
      </c>
      <c r="AO4" s="9">
        <v>60</v>
      </c>
      <c r="AP4" s="9">
        <v>60</v>
      </c>
      <c r="AQ4" s="23">
        <v>60</v>
      </c>
      <c r="AR4" s="9">
        <v>60</v>
      </c>
      <c r="AS4" s="9">
        <v>60</v>
      </c>
      <c r="AT4" s="23">
        <v>60</v>
      </c>
      <c r="AU4" s="9">
        <v>120</v>
      </c>
      <c r="AV4" s="9">
        <v>120</v>
      </c>
      <c r="AW4" s="23">
        <v>120</v>
      </c>
      <c r="AX4" s="9">
        <v>120</v>
      </c>
      <c r="AY4" s="9">
        <v>120</v>
      </c>
      <c r="AZ4" s="23">
        <v>120</v>
      </c>
      <c r="BA4" s="9">
        <v>120</v>
      </c>
      <c r="BB4" s="9">
        <v>120</v>
      </c>
      <c r="BC4" s="23">
        <v>120</v>
      </c>
    </row>
    <row r="5" spans="1:66">
      <c r="A5" s="20" t="s">
        <v>33</v>
      </c>
      <c r="B5" s="22" t="s">
        <v>31</v>
      </c>
      <c r="C5" s="21" t="s">
        <v>29</v>
      </c>
      <c r="D5" s="20" t="s">
        <v>28</v>
      </c>
      <c r="E5" s="21" t="s">
        <v>31</v>
      </c>
      <c r="F5" s="21" t="s">
        <v>29</v>
      </c>
      <c r="G5" s="20" t="s">
        <v>28</v>
      </c>
      <c r="H5" s="21" t="s">
        <v>31</v>
      </c>
      <c r="I5" s="21" t="s">
        <v>29</v>
      </c>
      <c r="J5" s="20" t="s">
        <v>28</v>
      </c>
      <c r="K5" s="21" t="s">
        <v>31</v>
      </c>
      <c r="L5" s="21" t="s">
        <v>29</v>
      </c>
      <c r="M5" s="20" t="s">
        <v>28</v>
      </c>
      <c r="N5" s="21" t="s">
        <v>31</v>
      </c>
      <c r="O5" s="21" t="s">
        <v>29</v>
      </c>
      <c r="P5" s="20" t="s">
        <v>28</v>
      </c>
      <c r="Q5" s="21" t="s">
        <v>31</v>
      </c>
      <c r="R5" s="21" t="s">
        <v>29</v>
      </c>
      <c r="S5" s="20" t="s">
        <v>28</v>
      </c>
      <c r="T5" s="21" t="s">
        <v>31</v>
      </c>
      <c r="U5" s="21" t="s">
        <v>29</v>
      </c>
      <c r="V5" s="20" t="s">
        <v>28</v>
      </c>
      <c r="W5" s="21" t="s">
        <v>31</v>
      </c>
      <c r="X5" s="21" t="s">
        <v>29</v>
      </c>
      <c r="Y5" s="20" t="s">
        <v>28</v>
      </c>
      <c r="Z5" s="21" t="s">
        <v>31</v>
      </c>
      <c r="AA5" s="21" t="s">
        <v>29</v>
      </c>
      <c r="AB5" s="20" t="s">
        <v>28</v>
      </c>
      <c r="AC5" s="21" t="s">
        <v>31</v>
      </c>
      <c r="AD5" s="21" t="s">
        <v>29</v>
      </c>
      <c r="AE5" s="20" t="s">
        <v>28</v>
      </c>
      <c r="AF5" s="21" t="s">
        <v>31</v>
      </c>
      <c r="AG5" s="21" t="s">
        <v>29</v>
      </c>
      <c r="AH5" s="20" t="s">
        <v>28</v>
      </c>
      <c r="AI5" s="21" t="s">
        <v>31</v>
      </c>
      <c r="AJ5" s="21" t="s">
        <v>29</v>
      </c>
      <c r="AK5" s="20" t="s">
        <v>28</v>
      </c>
      <c r="AL5" s="21" t="s">
        <v>31</v>
      </c>
      <c r="AM5" s="21" t="s">
        <v>29</v>
      </c>
      <c r="AN5" s="20" t="s">
        <v>28</v>
      </c>
      <c r="AO5" s="21" t="s">
        <v>31</v>
      </c>
      <c r="AP5" s="21" t="s">
        <v>29</v>
      </c>
      <c r="AQ5" s="20" t="s">
        <v>28</v>
      </c>
      <c r="AR5" s="21" t="s">
        <v>31</v>
      </c>
      <c r="AS5" s="21" t="s">
        <v>29</v>
      </c>
      <c r="AT5" s="20" t="s">
        <v>28</v>
      </c>
      <c r="AU5" s="21" t="s">
        <v>31</v>
      </c>
      <c r="AV5" s="21" t="s">
        <v>29</v>
      </c>
      <c r="AW5" s="20" t="s">
        <v>28</v>
      </c>
      <c r="AX5" s="21" t="s">
        <v>31</v>
      </c>
      <c r="AY5" s="21" t="s">
        <v>29</v>
      </c>
      <c r="AZ5" s="20" t="s">
        <v>28</v>
      </c>
      <c r="BA5" s="21" t="s">
        <v>31</v>
      </c>
      <c r="BB5" s="21" t="s">
        <v>29</v>
      </c>
      <c r="BC5" s="20" t="s">
        <v>28</v>
      </c>
    </row>
    <row r="6" spans="1:66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spans="1:66" s="18" customFormat="1">
      <c r="AF7" s="19"/>
      <c r="AG7" s="2"/>
    </row>
    <row r="8" spans="1:66" s="8" customFormat="1">
      <c r="A8" s="13" t="s">
        <v>24</v>
      </c>
      <c r="B8">
        <v>175.28960000000001</v>
      </c>
      <c r="C8">
        <v>225.13730000000001</v>
      </c>
      <c r="D8">
        <v>0</v>
      </c>
      <c r="E8">
        <v>696.02340000000004</v>
      </c>
      <c r="F8">
        <v>221.64570000000001</v>
      </c>
      <c r="G8">
        <v>0</v>
      </c>
      <c r="H8">
        <v>858.18989999999997</v>
      </c>
      <c r="I8">
        <v>167.40260000000001</v>
      </c>
      <c r="J8">
        <v>211.9847</v>
      </c>
      <c r="K8">
        <v>34305.89</v>
      </c>
      <c r="L8">
        <v>167.37469999999999</v>
      </c>
      <c r="M8">
        <v>191.73099999999999</v>
      </c>
      <c r="N8">
        <v>108349.4</v>
      </c>
      <c r="O8">
        <v>188.75919999999999</v>
      </c>
      <c r="P8">
        <v>228.03880000000001</v>
      </c>
      <c r="Q8">
        <v>200.73079999999999</v>
      </c>
      <c r="R8">
        <v>27317.86</v>
      </c>
      <c r="S8">
        <v>215.90389999999999</v>
      </c>
      <c r="T8">
        <v>0</v>
      </c>
      <c r="U8">
        <v>36398.22</v>
      </c>
      <c r="V8">
        <v>182.74369999999999</v>
      </c>
      <c r="W8">
        <v>175.05590000000001</v>
      </c>
      <c r="X8">
        <v>114798</v>
      </c>
      <c r="Y8">
        <v>178.1842</v>
      </c>
      <c r="Z8">
        <v>177.94049999999999</v>
      </c>
      <c r="AA8">
        <v>39731.11</v>
      </c>
      <c r="AB8">
        <v>0</v>
      </c>
      <c r="AC8">
        <v>47199.16</v>
      </c>
      <c r="AD8">
        <v>221.518</v>
      </c>
      <c r="AE8">
        <v>167.14429999999999</v>
      </c>
      <c r="AF8">
        <v>40066.730000000003</v>
      </c>
      <c r="AG8">
        <v>177.97749999999999</v>
      </c>
      <c r="AH8">
        <v>219.38390000000001</v>
      </c>
      <c r="AI8">
        <v>32234.83</v>
      </c>
      <c r="AJ8">
        <v>205.63919999999999</v>
      </c>
      <c r="AK8">
        <v>158.47040000000001</v>
      </c>
      <c r="AL8">
        <v>40081.99</v>
      </c>
      <c r="AM8">
        <v>199.28980000000001</v>
      </c>
      <c r="AN8">
        <v>203.7139</v>
      </c>
      <c r="AO8">
        <v>45449.26</v>
      </c>
      <c r="AP8">
        <v>177.7123</v>
      </c>
      <c r="AQ8">
        <v>226.11089999999999</v>
      </c>
      <c r="AR8">
        <v>76310.880000000005</v>
      </c>
      <c r="AS8">
        <v>0</v>
      </c>
      <c r="AT8">
        <v>189.0016</v>
      </c>
      <c r="AU8">
        <v>87147.5</v>
      </c>
      <c r="AV8">
        <v>187.6636</v>
      </c>
      <c r="AW8">
        <v>0</v>
      </c>
      <c r="AX8">
        <v>16211.79</v>
      </c>
      <c r="AY8">
        <v>244.0454</v>
      </c>
      <c r="AZ8">
        <v>0</v>
      </c>
      <c r="BA8">
        <v>13124.37</v>
      </c>
      <c r="BB8">
        <v>194.05680000000001</v>
      </c>
      <c r="BC8">
        <v>194.28819999999999</v>
      </c>
      <c r="BD8">
        <v>227.61179999999999</v>
      </c>
      <c r="BE8">
        <v>0</v>
      </c>
      <c r="BF8">
        <v>296.37709999999998</v>
      </c>
      <c r="BG8">
        <v>241.63130000000001</v>
      </c>
      <c r="BH8">
        <v>379.02910000000003</v>
      </c>
      <c r="BI8">
        <v>249.51599999999999</v>
      </c>
      <c r="BJ8">
        <v>224.6857</v>
      </c>
      <c r="BK8">
        <v>160.911</v>
      </c>
      <c r="BL8">
        <v>197.78659999999999</v>
      </c>
    </row>
    <row r="9" spans="1:66" s="8" customFormat="1">
      <c r="A9" s="16" t="s">
        <v>23</v>
      </c>
      <c r="B9">
        <v>0</v>
      </c>
      <c r="C9">
        <v>179.63509999999999</v>
      </c>
      <c r="D9">
        <v>180.09530000000001</v>
      </c>
      <c r="E9">
        <v>166.3486</v>
      </c>
      <c r="F9">
        <v>0</v>
      </c>
      <c r="G9">
        <v>203.43219999999999</v>
      </c>
      <c r="H9">
        <v>209.92869999999999</v>
      </c>
      <c r="I9">
        <v>0</v>
      </c>
      <c r="J9">
        <v>248.75839999999999</v>
      </c>
      <c r="K9">
        <v>10873.79</v>
      </c>
      <c r="L9">
        <v>0</v>
      </c>
      <c r="M9">
        <v>237.60820000000001</v>
      </c>
      <c r="N9">
        <v>37680.089999999997</v>
      </c>
      <c r="O9">
        <v>174.49879999999999</v>
      </c>
      <c r="P9">
        <v>0</v>
      </c>
      <c r="Q9">
        <v>0</v>
      </c>
      <c r="R9">
        <v>11463.47</v>
      </c>
      <c r="S9">
        <v>0</v>
      </c>
      <c r="T9">
        <v>0</v>
      </c>
      <c r="U9">
        <v>21282.35</v>
      </c>
      <c r="V9">
        <v>0</v>
      </c>
      <c r="W9">
        <v>0</v>
      </c>
      <c r="X9">
        <v>84519.59</v>
      </c>
      <c r="Y9">
        <v>0</v>
      </c>
      <c r="Z9">
        <v>0</v>
      </c>
      <c r="AA9">
        <v>29731.18</v>
      </c>
      <c r="AB9">
        <v>0</v>
      </c>
      <c r="AC9">
        <v>42968.97</v>
      </c>
      <c r="AD9">
        <v>0</v>
      </c>
      <c r="AE9">
        <v>0</v>
      </c>
      <c r="AF9">
        <v>41570.75</v>
      </c>
      <c r="AG9">
        <v>0</v>
      </c>
      <c r="AH9">
        <v>0</v>
      </c>
      <c r="AI9">
        <v>31686.25</v>
      </c>
      <c r="AJ9">
        <v>0</v>
      </c>
      <c r="AK9">
        <v>0</v>
      </c>
      <c r="AL9">
        <v>36000.69</v>
      </c>
      <c r="AM9">
        <v>0</v>
      </c>
      <c r="AN9">
        <v>178.5899</v>
      </c>
      <c r="AO9">
        <v>39545.22</v>
      </c>
      <c r="AP9">
        <v>0</v>
      </c>
      <c r="AQ9">
        <v>0</v>
      </c>
      <c r="AR9">
        <v>72849.210000000006</v>
      </c>
      <c r="AS9">
        <v>191.5309</v>
      </c>
      <c r="AT9">
        <v>0</v>
      </c>
      <c r="AU9">
        <v>73137.41</v>
      </c>
      <c r="AV9">
        <v>176.84790000000001</v>
      </c>
      <c r="AW9">
        <v>0</v>
      </c>
      <c r="AX9">
        <v>12211.77</v>
      </c>
      <c r="AY9">
        <v>198.88990000000001</v>
      </c>
      <c r="AZ9">
        <v>0</v>
      </c>
      <c r="BA9">
        <v>13953.4</v>
      </c>
      <c r="BB9">
        <v>225.90110000000001</v>
      </c>
      <c r="BC9">
        <v>0</v>
      </c>
      <c r="BD9">
        <v>262.44450000000001</v>
      </c>
      <c r="BE9">
        <v>0</v>
      </c>
      <c r="BF9">
        <v>0</v>
      </c>
      <c r="BG9">
        <v>231.99549999999999</v>
      </c>
      <c r="BH9">
        <v>0</v>
      </c>
      <c r="BI9">
        <v>303.84320000000002</v>
      </c>
      <c r="BJ9">
        <v>0</v>
      </c>
      <c r="BK9">
        <v>0</v>
      </c>
      <c r="BL9">
        <v>170.85380000000001</v>
      </c>
    </row>
    <row r="10" spans="1:66" s="8" customFormat="1">
      <c r="A10" s="16" t="s">
        <v>22</v>
      </c>
      <c r="B10">
        <v>379.51479999999998</v>
      </c>
      <c r="C10">
        <v>265.8304</v>
      </c>
      <c r="D10">
        <v>309.80410000000001</v>
      </c>
      <c r="E10">
        <v>273.50819999999999</v>
      </c>
      <c r="F10">
        <v>255.82980000000001</v>
      </c>
      <c r="G10">
        <v>588.19659999999999</v>
      </c>
      <c r="H10">
        <v>215.02199999999999</v>
      </c>
      <c r="I10">
        <v>203.05680000000001</v>
      </c>
      <c r="J10">
        <v>472.35559999999998</v>
      </c>
      <c r="K10">
        <v>6143.7889999999998</v>
      </c>
      <c r="L10">
        <v>259.29559999999998</v>
      </c>
      <c r="M10">
        <v>561.17669999999998</v>
      </c>
      <c r="N10">
        <v>20778.009999999998</v>
      </c>
      <c r="O10">
        <v>228.06809999999999</v>
      </c>
      <c r="P10">
        <v>244.21209999999999</v>
      </c>
      <c r="Q10">
        <v>276.55840000000001</v>
      </c>
      <c r="R10">
        <v>9573.7929999999997</v>
      </c>
      <c r="S10">
        <v>187.0164</v>
      </c>
      <c r="T10">
        <v>240.39080000000001</v>
      </c>
      <c r="U10">
        <v>22396.94</v>
      </c>
      <c r="V10">
        <v>386.1909</v>
      </c>
      <c r="W10">
        <v>281.51530000000002</v>
      </c>
      <c r="X10">
        <v>67618.44</v>
      </c>
      <c r="Y10">
        <v>306.5532</v>
      </c>
      <c r="Z10">
        <v>0</v>
      </c>
      <c r="AA10">
        <v>30648.07</v>
      </c>
      <c r="AB10">
        <v>204.578</v>
      </c>
      <c r="AC10">
        <v>54069.94</v>
      </c>
      <c r="AD10">
        <v>280.05759999999998</v>
      </c>
      <c r="AE10">
        <v>196.04669999999999</v>
      </c>
      <c r="AF10">
        <v>56784.33</v>
      </c>
      <c r="AG10">
        <v>270.5283</v>
      </c>
      <c r="AH10">
        <v>265.46230000000003</v>
      </c>
      <c r="AI10">
        <v>43320.03</v>
      </c>
      <c r="AJ10">
        <v>217.60210000000001</v>
      </c>
      <c r="AK10">
        <v>0</v>
      </c>
      <c r="AL10">
        <v>52061.86</v>
      </c>
      <c r="AM10">
        <v>233.59950000000001</v>
      </c>
      <c r="AN10">
        <v>196.88059999999999</v>
      </c>
      <c r="AO10">
        <v>60045.16</v>
      </c>
      <c r="AP10">
        <v>209.3091</v>
      </c>
      <c r="AQ10">
        <v>249.41040000000001</v>
      </c>
      <c r="AR10">
        <v>95226.91</v>
      </c>
      <c r="AS10">
        <v>287.3252</v>
      </c>
      <c r="AT10">
        <v>223.5136</v>
      </c>
      <c r="AU10">
        <v>68564.14</v>
      </c>
      <c r="AV10">
        <v>225.2243</v>
      </c>
      <c r="AW10">
        <v>227.464</v>
      </c>
      <c r="AX10">
        <v>13903.51</v>
      </c>
      <c r="AY10">
        <v>354.76350000000002</v>
      </c>
      <c r="AZ10">
        <v>293.97430000000003</v>
      </c>
      <c r="BA10">
        <v>14614.84</v>
      </c>
      <c r="BB10">
        <v>340.91219999999998</v>
      </c>
      <c r="BC10">
        <v>239.22030000000001</v>
      </c>
      <c r="BD10">
        <v>186.3135</v>
      </c>
      <c r="BE10">
        <v>2866.1619999999998</v>
      </c>
      <c r="BF10">
        <v>956.98879999999997</v>
      </c>
      <c r="BG10">
        <v>380.3313</v>
      </c>
      <c r="BH10">
        <v>343.11880000000002</v>
      </c>
      <c r="BI10">
        <v>406.19970000000001</v>
      </c>
      <c r="BJ10">
        <v>211.9323</v>
      </c>
      <c r="BK10">
        <v>343.4298</v>
      </c>
      <c r="BL10">
        <v>282.10329999999999</v>
      </c>
    </row>
    <row r="11" spans="1:66" s="8" customFormat="1">
      <c r="A11" s="16" t="s">
        <v>21</v>
      </c>
      <c r="B11">
        <v>203.1678</v>
      </c>
      <c r="C11">
        <v>712.73969999999997</v>
      </c>
      <c r="D11">
        <v>338.67770000000002</v>
      </c>
      <c r="E11">
        <v>782.11670000000004</v>
      </c>
      <c r="F11">
        <v>343.74720000000002</v>
      </c>
      <c r="G11">
        <v>533.20069999999998</v>
      </c>
      <c r="H11">
        <v>639.16859999999997</v>
      </c>
      <c r="I11">
        <v>350.666</v>
      </c>
      <c r="J11">
        <v>451.54480000000001</v>
      </c>
      <c r="K11">
        <v>978.31709999999998</v>
      </c>
      <c r="L11">
        <v>246.27119999999999</v>
      </c>
      <c r="M11">
        <v>578.89520000000005</v>
      </c>
      <c r="N11">
        <v>7807.5309999999999</v>
      </c>
      <c r="O11">
        <v>643.29949999999997</v>
      </c>
      <c r="P11">
        <v>507.36869999999999</v>
      </c>
      <c r="Q11">
        <v>373.16649999999998</v>
      </c>
      <c r="R11">
        <v>3123.2640000000001</v>
      </c>
      <c r="S11">
        <v>271.8252</v>
      </c>
      <c r="T11">
        <v>245.24799999999999</v>
      </c>
      <c r="U11">
        <v>11392.18</v>
      </c>
      <c r="V11">
        <v>482.3528</v>
      </c>
      <c r="W11">
        <v>384.22750000000002</v>
      </c>
      <c r="X11">
        <v>47881.42</v>
      </c>
      <c r="Y11">
        <v>541.21950000000004</v>
      </c>
      <c r="Z11">
        <v>311.91219999999998</v>
      </c>
      <c r="AA11">
        <v>22012.15</v>
      </c>
      <c r="AB11">
        <v>411.40210000000002</v>
      </c>
      <c r="AC11">
        <v>53603.5</v>
      </c>
      <c r="AD11">
        <v>262.30270000000002</v>
      </c>
      <c r="AE11">
        <v>198.26009999999999</v>
      </c>
      <c r="AF11">
        <v>65268.08</v>
      </c>
      <c r="AG11">
        <v>249.39320000000001</v>
      </c>
      <c r="AH11">
        <v>286.7346</v>
      </c>
      <c r="AI11">
        <v>48800.27</v>
      </c>
      <c r="AJ11">
        <v>222.5223</v>
      </c>
      <c r="AK11">
        <v>285.2561</v>
      </c>
      <c r="AL11">
        <v>74432.62</v>
      </c>
      <c r="AM11">
        <v>248.23740000000001</v>
      </c>
      <c r="AN11">
        <v>210.19370000000001</v>
      </c>
      <c r="AO11">
        <v>95891.15</v>
      </c>
      <c r="AP11">
        <v>257.89589999999998</v>
      </c>
      <c r="AQ11">
        <v>483.56869999999998</v>
      </c>
      <c r="AR11">
        <v>144155.9</v>
      </c>
      <c r="AS11">
        <v>245.78729999999999</v>
      </c>
      <c r="AT11">
        <v>263.52120000000002</v>
      </c>
      <c r="AU11">
        <v>95663.56</v>
      </c>
      <c r="AV11">
        <v>640.43230000000005</v>
      </c>
      <c r="AW11">
        <v>270.89589999999998</v>
      </c>
      <c r="AX11">
        <v>17083.7</v>
      </c>
      <c r="AY11">
        <v>502.6465</v>
      </c>
      <c r="AZ11">
        <v>371.51069999999999</v>
      </c>
      <c r="BA11">
        <v>16848.73</v>
      </c>
      <c r="BB11">
        <v>344.55189999999999</v>
      </c>
      <c r="BC11">
        <v>274.93290000000002</v>
      </c>
      <c r="BD11">
        <v>282.38560000000001</v>
      </c>
      <c r="BE11">
        <v>0</v>
      </c>
      <c r="BF11">
        <v>0</v>
      </c>
      <c r="BG11">
        <v>270.77289999999999</v>
      </c>
      <c r="BH11">
        <v>245.89660000000001</v>
      </c>
      <c r="BI11">
        <v>0</v>
      </c>
      <c r="BJ11">
        <v>0</v>
      </c>
      <c r="BK11">
        <v>227.8896</v>
      </c>
      <c r="BL11">
        <v>202.77610000000001</v>
      </c>
    </row>
    <row r="12" spans="1:66" s="8" customFormat="1">
      <c r="A12" s="16" t="s">
        <v>20</v>
      </c>
      <c r="B12">
        <v>0</v>
      </c>
      <c r="C12">
        <v>0</v>
      </c>
      <c r="D12">
        <v>0</v>
      </c>
      <c r="E12">
        <v>0</v>
      </c>
      <c r="F12">
        <v>0</v>
      </c>
      <c r="G12">
        <v>171.2893</v>
      </c>
      <c r="H12">
        <v>0</v>
      </c>
      <c r="I12">
        <v>0</v>
      </c>
      <c r="J12">
        <v>0</v>
      </c>
      <c r="K12">
        <v>0</v>
      </c>
      <c r="L12">
        <v>0</v>
      </c>
      <c r="M12">
        <v>186.0847</v>
      </c>
      <c r="N12">
        <v>781.37720000000002</v>
      </c>
      <c r="O12">
        <v>0</v>
      </c>
      <c r="P12">
        <v>0</v>
      </c>
      <c r="Q12">
        <v>0</v>
      </c>
      <c r="R12">
        <v>1014.232</v>
      </c>
      <c r="S12">
        <v>0</v>
      </c>
      <c r="T12">
        <v>0</v>
      </c>
      <c r="U12">
        <v>5211.5690000000004</v>
      </c>
      <c r="V12">
        <v>0</v>
      </c>
      <c r="W12">
        <v>0</v>
      </c>
      <c r="X12">
        <v>19642.919999999998</v>
      </c>
      <c r="Y12">
        <v>0</v>
      </c>
      <c r="Z12">
        <v>283.26369999999997</v>
      </c>
      <c r="AA12">
        <v>11604.85</v>
      </c>
      <c r="AB12">
        <v>194.8648</v>
      </c>
      <c r="AC12">
        <v>49658.66</v>
      </c>
      <c r="AD12">
        <v>0</v>
      </c>
      <c r="AE12">
        <v>0</v>
      </c>
      <c r="AF12">
        <v>63406.68</v>
      </c>
      <c r="AG12">
        <v>0</v>
      </c>
      <c r="AH12">
        <v>0</v>
      </c>
      <c r="AI12">
        <v>54924.14</v>
      </c>
      <c r="AJ12">
        <v>0</v>
      </c>
      <c r="AK12">
        <v>0</v>
      </c>
      <c r="AL12">
        <v>134629.79999999999</v>
      </c>
      <c r="AM12">
        <v>0</v>
      </c>
      <c r="AN12">
        <v>0</v>
      </c>
      <c r="AO12">
        <v>178727.1</v>
      </c>
      <c r="AP12">
        <v>0</v>
      </c>
      <c r="AQ12">
        <v>0</v>
      </c>
      <c r="AR12">
        <v>228655.8</v>
      </c>
      <c r="AS12">
        <v>0</v>
      </c>
      <c r="AT12">
        <v>0</v>
      </c>
      <c r="AU12">
        <v>141666.1</v>
      </c>
      <c r="AV12">
        <v>0</v>
      </c>
      <c r="AW12">
        <v>0</v>
      </c>
      <c r="AX12">
        <v>26826.94</v>
      </c>
      <c r="AY12">
        <v>201.70099999999999</v>
      </c>
      <c r="AZ12">
        <v>214.62389999999999</v>
      </c>
      <c r="BA12">
        <v>24421.119999999999</v>
      </c>
      <c r="BB12">
        <v>0</v>
      </c>
      <c r="BC12">
        <v>0</v>
      </c>
      <c r="BD12">
        <v>0</v>
      </c>
      <c r="BE12">
        <v>1960.7550000000001</v>
      </c>
      <c r="BF12">
        <v>0</v>
      </c>
      <c r="BG12">
        <v>0</v>
      </c>
      <c r="BH12">
        <v>225.1062</v>
      </c>
      <c r="BI12">
        <v>274.17860000000002</v>
      </c>
      <c r="BJ12">
        <v>0</v>
      </c>
      <c r="BK12">
        <v>0</v>
      </c>
      <c r="BL12">
        <v>197.709</v>
      </c>
    </row>
    <row r="13" spans="1:66" s="10" customFormat="1">
      <c r="A13" s="13" t="s">
        <v>19</v>
      </c>
      <c r="B13">
        <v>1091.9259999999999</v>
      </c>
      <c r="C13">
        <v>2714.53</v>
      </c>
      <c r="D13">
        <v>1945.45</v>
      </c>
      <c r="E13">
        <v>1343.83</v>
      </c>
      <c r="F13">
        <v>1260.0429999999999</v>
      </c>
      <c r="G13">
        <v>1416.403</v>
      </c>
      <c r="H13">
        <v>1100.761</v>
      </c>
      <c r="I13">
        <v>479.76</v>
      </c>
      <c r="J13">
        <v>1213.085</v>
      </c>
      <c r="K13">
        <v>428.51609999999999</v>
      </c>
      <c r="L13">
        <v>1534.6310000000001</v>
      </c>
      <c r="M13">
        <v>1234.221</v>
      </c>
      <c r="N13">
        <v>789.67550000000006</v>
      </c>
      <c r="O13">
        <v>963.95159999999998</v>
      </c>
      <c r="P13">
        <v>1085.682</v>
      </c>
      <c r="Q13">
        <v>461.93970000000002</v>
      </c>
      <c r="R13">
        <v>369.56610000000001</v>
      </c>
      <c r="S13">
        <v>806.17409999999995</v>
      </c>
      <c r="T13">
        <v>966.12840000000006</v>
      </c>
      <c r="U13">
        <v>858.89419999999996</v>
      </c>
      <c r="V13">
        <v>1119.1389999999999</v>
      </c>
      <c r="W13">
        <v>1149.0650000000001</v>
      </c>
      <c r="X13">
        <v>4999.8249999999998</v>
      </c>
      <c r="Y13">
        <v>1172.5519999999999</v>
      </c>
      <c r="Z13">
        <v>805.16139999999996</v>
      </c>
      <c r="AA13">
        <v>4347.9449999999997</v>
      </c>
      <c r="AB13">
        <v>1159.5519999999999</v>
      </c>
      <c r="AC13">
        <v>22953.38</v>
      </c>
      <c r="AD13">
        <v>553.39400000000001</v>
      </c>
      <c r="AE13">
        <v>1023.5119999999999</v>
      </c>
      <c r="AF13">
        <v>32460.71</v>
      </c>
      <c r="AG13">
        <v>1432.1669999999999</v>
      </c>
      <c r="AH13">
        <v>1436.0139999999999</v>
      </c>
      <c r="AI13">
        <v>29335.52</v>
      </c>
      <c r="AJ13">
        <v>1043.153</v>
      </c>
      <c r="AK13">
        <v>1677.5940000000001</v>
      </c>
      <c r="AL13">
        <v>167329.20000000001</v>
      </c>
      <c r="AM13">
        <v>687.27120000000002</v>
      </c>
      <c r="AN13">
        <v>1095.1410000000001</v>
      </c>
      <c r="AO13">
        <v>238728.1</v>
      </c>
      <c r="AP13">
        <v>1169.104</v>
      </c>
      <c r="AQ13">
        <v>908.87800000000004</v>
      </c>
      <c r="AR13">
        <v>274603.8</v>
      </c>
      <c r="AS13">
        <v>817.01639999999998</v>
      </c>
      <c r="AT13">
        <v>1766.8040000000001</v>
      </c>
      <c r="AU13">
        <v>259134.1</v>
      </c>
      <c r="AV13">
        <v>425.63479999999998</v>
      </c>
      <c r="AW13">
        <v>360.71839999999997</v>
      </c>
      <c r="AX13">
        <v>52780.54</v>
      </c>
      <c r="AY13">
        <v>1940.5519999999999</v>
      </c>
      <c r="AZ13">
        <v>662.43079999999998</v>
      </c>
      <c r="BA13">
        <v>44863.89</v>
      </c>
      <c r="BB13">
        <v>1260.21</v>
      </c>
      <c r="BC13">
        <v>1561.4829999999999</v>
      </c>
      <c r="BD13">
        <v>320.51900000000001</v>
      </c>
      <c r="BE13">
        <v>17168.75</v>
      </c>
      <c r="BF13">
        <v>779.00080000000003</v>
      </c>
      <c r="BG13">
        <v>421.41239999999999</v>
      </c>
      <c r="BH13">
        <v>483.11559999999997</v>
      </c>
      <c r="BI13">
        <v>387.64819999999997</v>
      </c>
      <c r="BJ13">
        <v>238.60319999999999</v>
      </c>
      <c r="BK13">
        <v>274.45350000000002</v>
      </c>
      <c r="BL13">
        <v>328.0754</v>
      </c>
      <c r="BM13"/>
      <c r="BN13"/>
    </row>
    <row r="14" spans="1:66">
      <c r="A14" s="13" t="s">
        <v>18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/>
      <c r="BK14"/>
      <c r="BL14"/>
      <c r="BM14"/>
      <c r="BN14"/>
    </row>
    <row r="15" spans="1:66">
      <c r="A15" s="13" t="s">
        <v>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/>
      <c r="BK15"/>
      <c r="BL15"/>
      <c r="BM15"/>
      <c r="BN15"/>
    </row>
    <row r="16" spans="1:66">
      <c r="A16" s="13" t="s">
        <v>16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/>
      <c r="BE16"/>
      <c r="BF16"/>
      <c r="BG16"/>
      <c r="BH16"/>
      <c r="BI16"/>
    </row>
    <row r="17" spans="1:61">
      <c r="A17" s="13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 s="13" t="s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/>
      <c r="BE18"/>
      <c r="BF18"/>
      <c r="BG18"/>
      <c r="BH18"/>
      <c r="BI18"/>
    </row>
    <row r="19" spans="1:61">
      <c r="A19" s="13" t="s">
        <v>13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/>
      <c r="BE19"/>
      <c r="BF19"/>
      <c r="BG19"/>
      <c r="BH19"/>
      <c r="BI19"/>
    </row>
    <row r="20" spans="1:61">
      <c r="A20" s="13" t="s">
        <v>12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/>
      <c r="BE20"/>
      <c r="BF20"/>
      <c r="BG20"/>
      <c r="BH20"/>
      <c r="BI20"/>
    </row>
    <row r="21" spans="1:61">
      <c r="A21" s="13" t="s">
        <v>11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/>
      <c r="BE21"/>
      <c r="BF21"/>
      <c r="BG21"/>
      <c r="BH21"/>
      <c r="BI21"/>
    </row>
    <row r="22" spans="1:61">
      <c r="A22" s="13" t="s">
        <v>10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/>
      <c r="BE22"/>
      <c r="BF22"/>
      <c r="BG22"/>
      <c r="BH22"/>
      <c r="BI22"/>
    </row>
    <row r="23" spans="1:61">
      <c r="A23" s="13" t="s">
        <v>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/>
      <c r="BE23"/>
      <c r="BF23"/>
      <c r="BG23"/>
      <c r="BH23"/>
      <c r="BI23"/>
    </row>
    <row r="24" spans="1:61">
      <c r="A24" s="13" t="s">
        <v>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/>
      <c r="BE24"/>
      <c r="BF24"/>
      <c r="BG24"/>
      <c r="BH24"/>
      <c r="BI24"/>
    </row>
    <row r="25" spans="1:61">
      <c r="A25" s="15" t="s">
        <v>32</v>
      </c>
      <c r="B25" s="14">
        <f t="shared" ref="B25:AG25" si="0">SUM(B8:B24)</f>
        <v>1849.8981999999999</v>
      </c>
      <c r="C25" s="14">
        <f t="shared" si="0"/>
        <v>4097.8725000000004</v>
      </c>
      <c r="D25" s="14">
        <f t="shared" si="0"/>
        <v>2774.0271000000002</v>
      </c>
      <c r="E25" s="14">
        <f t="shared" si="0"/>
        <v>3261.8269</v>
      </c>
      <c r="F25" s="14">
        <f t="shared" si="0"/>
        <v>2081.2656999999999</v>
      </c>
      <c r="G25" s="14">
        <f t="shared" si="0"/>
        <v>2912.5217999999995</v>
      </c>
      <c r="H25" s="14">
        <f t="shared" si="0"/>
        <v>3023.0702000000001</v>
      </c>
      <c r="I25" s="14">
        <f t="shared" si="0"/>
        <v>1200.8854000000001</v>
      </c>
      <c r="J25" s="14">
        <f t="shared" si="0"/>
        <v>2597.7285000000002</v>
      </c>
      <c r="K25" s="14">
        <f t="shared" si="0"/>
        <v>52730.302199999998</v>
      </c>
      <c r="L25" s="14">
        <f t="shared" si="0"/>
        <v>2207.5725000000002</v>
      </c>
      <c r="M25" s="14">
        <f t="shared" si="0"/>
        <v>2989.7168000000001</v>
      </c>
      <c r="N25" s="14">
        <f t="shared" si="0"/>
        <v>176186.08369999999</v>
      </c>
      <c r="O25" s="14">
        <f t="shared" si="0"/>
        <v>2198.5771999999997</v>
      </c>
      <c r="P25" s="14">
        <f t="shared" si="0"/>
        <v>2065.3015999999998</v>
      </c>
      <c r="Q25" s="14">
        <f t="shared" si="0"/>
        <v>1312.3953999999999</v>
      </c>
      <c r="R25" s="14">
        <f t="shared" si="0"/>
        <v>52862.185100000002</v>
      </c>
      <c r="S25" s="14">
        <f t="shared" si="0"/>
        <v>1480.9195999999999</v>
      </c>
      <c r="T25" s="14">
        <f t="shared" si="0"/>
        <v>1451.7672</v>
      </c>
      <c r="U25" s="14">
        <f t="shared" si="0"/>
        <v>97540.153200000001</v>
      </c>
      <c r="V25" s="14">
        <f t="shared" si="0"/>
        <v>2170.4264000000003</v>
      </c>
      <c r="W25" s="14">
        <f t="shared" si="0"/>
        <v>1989.8637000000001</v>
      </c>
      <c r="X25" s="14">
        <f t="shared" si="0"/>
        <v>339460.19500000001</v>
      </c>
      <c r="Y25" s="14">
        <f t="shared" si="0"/>
        <v>2198.5088999999998</v>
      </c>
      <c r="Z25" s="14">
        <f t="shared" si="0"/>
        <v>1578.2777999999998</v>
      </c>
      <c r="AA25" s="14">
        <f t="shared" si="0"/>
        <v>138075.30500000002</v>
      </c>
      <c r="AB25" s="14">
        <f t="shared" si="0"/>
        <v>1970.3969</v>
      </c>
      <c r="AC25" s="14">
        <f t="shared" si="0"/>
        <v>270453.61</v>
      </c>
      <c r="AD25" s="14">
        <f t="shared" si="0"/>
        <v>1317.2723000000001</v>
      </c>
      <c r="AE25" s="14">
        <f t="shared" si="0"/>
        <v>1584.9630999999999</v>
      </c>
      <c r="AF25" s="14">
        <f t="shared" si="0"/>
        <v>299557.28000000003</v>
      </c>
      <c r="AG25" s="14">
        <f t="shared" si="0"/>
        <v>2130.0659999999998</v>
      </c>
      <c r="AH25" s="14">
        <f t="shared" ref="AH25:BC25" si="1">SUM(AH8:AH24)</f>
        <v>2207.5947999999999</v>
      </c>
      <c r="AI25" s="14">
        <f t="shared" si="1"/>
        <v>240301.04</v>
      </c>
      <c r="AJ25" s="14">
        <f t="shared" si="1"/>
        <v>1688.9166</v>
      </c>
      <c r="AK25" s="14">
        <f t="shared" si="1"/>
        <v>2121.3204999999998</v>
      </c>
      <c r="AL25" s="14">
        <f t="shared" si="1"/>
        <v>504536.16</v>
      </c>
      <c r="AM25" s="14">
        <f t="shared" si="1"/>
        <v>1368.3978999999999</v>
      </c>
      <c r="AN25" s="14">
        <f t="shared" si="1"/>
        <v>1884.5191</v>
      </c>
      <c r="AO25" s="14">
        <f t="shared" si="1"/>
        <v>658385.99</v>
      </c>
      <c r="AP25" s="14">
        <f t="shared" si="1"/>
        <v>1814.0212999999999</v>
      </c>
      <c r="AQ25" s="14">
        <f t="shared" si="1"/>
        <v>1867.9679999999998</v>
      </c>
      <c r="AR25" s="14">
        <f t="shared" si="1"/>
        <v>891802.5</v>
      </c>
      <c r="AS25" s="14">
        <f t="shared" si="1"/>
        <v>1541.6597999999999</v>
      </c>
      <c r="AT25" s="14">
        <f t="shared" si="1"/>
        <v>2442.8404</v>
      </c>
      <c r="AU25" s="14">
        <f t="shared" si="1"/>
        <v>725312.80999999994</v>
      </c>
      <c r="AV25" s="14">
        <f t="shared" si="1"/>
        <v>1655.8029000000001</v>
      </c>
      <c r="AW25" s="14">
        <f t="shared" si="1"/>
        <v>859.0782999999999</v>
      </c>
      <c r="AX25" s="14">
        <f t="shared" si="1"/>
        <v>139018.25</v>
      </c>
      <c r="AY25" s="14">
        <f t="shared" si="1"/>
        <v>3442.5982999999997</v>
      </c>
      <c r="AZ25" s="14">
        <f t="shared" si="1"/>
        <v>1542.5396999999998</v>
      </c>
      <c r="BA25" s="14">
        <f t="shared" si="1"/>
        <v>127826.34999999999</v>
      </c>
      <c r="BB25" s="14">
        <f t="shared" si="1"/>
        <v>2365.6320000000001</v>
      </c>
      <c r="BC25" s="14">
        <f t="shared" si="1"/>
        <v>2269.9243999999999</v>
      </c>
      <c r="BD25" s="14"/>
      <c r="BE25" s="14"/>
      <c r="BF25" s="14"/>
      <c r="BG25" s="14"/>
      <c r="BH25" s="14"/>
      <c r="BI25" s="14"/>
    </row>
    <row r="26" spans="1:61">
      <c r="A26" s="13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1"/>
      <c r="AG26" s="9"/>
    </row>
    <row r="27" spans="1:61"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10"/>
    </row>
    <row r="28" spans="1:61"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</row>
    <row r="31" spans="1:61">
      <c r="A31" s="7" t="s">
        <v>31</v>
      </c>
    </row>
    <row r="32" spans="1:61">
      <c r="A32" s="1" t="s">
        <v>27</v>
      </c>
    </row>
    <row r="33" spans="1:39">
      <c r="B33" s="1" t="s">
        <v>25</v>
      </c>
      <c r="C33" s="4" t="s">
        <v>24</v>
      </c>
      <c r="D33" s="5" t="s">
        <v>23</v>
      </c>
      <c r="E33" s="5" t="s">
        <v>22</v>
      </c>
      <c r="F33" s="5" t="s">
        <v>21</v>
      </c>
      <c r="G33" s="5" t="s">
        <v>20</v>
      </c>
      <c r="H33" s="4" t="s">
        <v>19</v>
      </c>
      <c r="I33" s="4" t="s">
        <v>18</v>
      </c>
      <c r="J33" s="4" t="s">
        <v>17</v>
      </c>
      <c r="K33" s="4" t="s">
        <v>16</v>
      </c>
      <c r="L33" s="4" t="s">
        <v>15</v>
      </c>
      <c r="M33" s="4" t="s">
        <v>14</v>
      </c>
      <c r="N33" s="4" t="s">
        <v>13</v>
      </c>
      <c r="O33" s="4" t="s">
        <v>12</v>
      </c>
      <c r="P33" s="4" t="s">
        <v>11</v>
      </c>
      <c r="Q33" s="4" t="s">
        <v>10</v>
      </c>
      <c r="R33" s="4" t="s">
        <v>9</v>
      </c>
      <c r="S33" s="4" t="s">
        <v>8</v>
      </c>
      <c r="T33" s="4"/>
      <c r="V33" s="1" t="s">
        <v>26</v>
      </c>
    </row>
    <row r="34" spans="1:39">
      <c r="B34" s="1">
        <v>0</v>
      </c>
      <c r="C34" s="6">
        <f>((AVERAGE(B8,E8,H8))/AVERAGE(B25,E25,H25))*100</f>
        <v>21.260558332672488</v>
      </c>
      <c r="D34" s="6">
        <f>(AVERAGE(B9,E9,H9)/AVERAGE(B25,E25,H25))*100</f>
        <v>4.6255288070985632</v>
      </c>
      <c r="E34" s="6">
        <f>(AVERAGE(B10,E10,H10)/AVERAGE(B25,E25,H25))*100</f>
        <v>10.670766355977021</v>
      </c>
      <c r="F34" s="6">
        <f>(AVERAGE(B11,E11,H11)/AVERAGE(B25,E25,H25))*100</f>
        <v>19.969194553672423</v>
      </c>
      <c r="G34" s="6">
        <f>(AVERAGE(B12,E12,H12)/AVERAGE(B25,E25,H25))*100</f>
        <v>0</v>
      </c>
      <c r="H34" s="6">
        <f>(AVERAGE(B13,E13,H13)/AVERAGE(B25,E25,H25))*100</f>
        <v>43.473951950579512</v>
      </c>
      <c r="I34" s="6">
        <f>(AVERAGE(B14,E14,H14)/AVERAGE(B25,E25,H25))*100</f>
        <v>0</v>
      </c>
      <c r="J34" s="6">
        <f>(AVERAGE(B15,E15,H15)/AVERAGE(B25,E25,H25))*100</f>
        <v>0</v>
      </c>
      <c r="K34" s="6">
        <f>(AVERAGE(B16,E16,H16)/AVERAGE(B25,E25,H25))*100</f>
        <v>0</v>
      </c>
      <c r="L34" s="6">
        <f>(AVERAGE(B17,E17,H17)/AVERAGE(B25,E25,H25))*100</f>
        <v>0</v>
      </c>
      <c r="M34" s="6">
        <f>(AVERAGE(B18,E18,H18)/AVERAGE(B25,E25,H25))*100</f>
        <v>0</v>
      </c>
      <c r="N34" s="6">
        <f>(AVERAGE(B19,E19,H19)/AVERAGE(B25,E25,H25))*100</f>
        <v>0</v>
      </c>
      <c r="O34" s="6">
        <f>(AVERAGE(B20,E20,H20)/AVERAGE(B25,E25,H25))*100</f>
        <v>0</v>
      </c>
      <c r="P34" s="6">
        <f>(AVERAGE(B21,E21,H21)/AVERAGE(B25,E25,H25))*100</f>
        <v>0</v>
      </c>
      <c r="Q34" s="6">
        <f>(AVERAGE(B22,E22,H22)/AVERAGE(B25,E25,H25))*100</f>
        <v>0</v>
      </c>
      <c r="R34" s="6">
        <f>(AVERAGE(B23,E23,H23)/AVERAGE(B25,E25,H25))*100</f>
        <v>0</v>
      </c>
      <c r="S34" s="6">
        <f>(AVERAGE(B24,E24,H24)/AVERAGE(B25,E25,H25))*100</f>
        <v>0</v>
      </c>
      <c r="T34" s="6"/>
      <c r="U34" s="6"/>
      <c r="V34" s="6">
        <f t="shared" ref="V34:V39" si="2">SUM(D34:T34)</f>
        <v>78.739441667327526</v>
      </c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spans="1:39">
      <c r="B35" s="1">
        <v>5</v>
      </c>
      <c r="C35" s="6">
        <f>(AVERAGE(K8,N8,Q8)/AVERAGE(K25,N25,Q25))*100</f>
        <v>62.049592580630133</v>
      </c>
      <c r="D35" s="6">
        <f>(AVERAGE(K9,N9,Q9)/AVERAGE(K25,N25,Q25))*100</f>
        <v>21.089404950083882</v>
      </c>
      <c r="E35" s="6">
        <f>(AVERAGE($K10,$N10,$Q10)/AVERAGE(K25,N25,Q25))*100</f>
        <v>11.813621757637302</v>
      </c>
      <c r="F35" s="6">
        <f>(AVERAGE(K11,N11,Q11)/AVERAGE(K25,N25,Q25))*100</f>
        <v>3.9782231171459528</v>
      </c>
      <c r="G35" s="6">
        <f>(AVERAGE(K12,N12,Q12)/AVERAGE(K25,N25,Q25))*100</f>
        <v>0.33939162410012724</v>
      </c>
      <c r="H35" s="6">
        <f>(AVERAGE($K13,$N13,$Q13)/AVERAGE(K25,N25,Q25))*100</f>
        <v>0.72976597040258928</v>
      </c>
      <c r="I35" s="6">
        <f>(AVERAGE(K14,N14,Q14)/AVERAGE(K25,N25,Q25))*100</f>
        <v>0</v>
      </c>
      <c r="J35" s="6">
        <f>(AVERAGE(K15,N15,Q15)/AVERAGE(K25,N25,Q25))*100</f>
        <v>0</v>
      </c>
      <c r="K35" s="6">
        <f>(AVERAGE(K16,N16,Q16)/AVERAGE(K25,N25,Q25))*100</f>
        <v>0</v>
      </c>
      <c r="L35" s="6">
        <f>(AVERAGE(K17,N17,Q17)/AVERAGE(K25,N25,Q25))*100</f>
        <v>0</v>
      </c>
      <c r="M35" s="6">
        <f>(AVERAGE(K18,N18,Q18)/AVERAGE(K25,N25,Q25))*100</f>
        <v>0</v>
      </c>
      <c r="N35" s="6">
        <f>(AVERAGE(K19,N19,Q19)/AVERAGE(K25,N25,Q25))*100</f>
        <v>0</v>
      </c>
      <c r="O35" s="6">
        <f>(AVERAGE(K20,N20,Q20)/AVERAGE(K25,N25,Q25))*100</f>
        <v>0</v>
      </c>
      <c r="P35" s="6">
        <f>(AVERAGE(K21,N21,Q21)/AVERAGE(K25,N25,Q25))*100</f>
        <v>0</v>
      </c>
      <c r="Q35" s="6">
        <f>(AVERAGE(K22,N22,Q22)/AVERAGE(K25,N25,Q25))*100</f>
        <v>0</v>
      </c>
      <c r="R35" s="6">
        <f>(AVERAGE(K23,N23,Q23)/AVERAGE(K25,N25,Q25))*100</f>
        <v>0</v>
      </c>
      <c r="S35" s="6">
        <f>(AVERAGE(K24,N24,Q24)/AVERAGE(K25,N25,Q25))*100</f>
        <v>0</v>
      </c>
      <c r="T35" s="6"/>
      <c r="U35" s="6"/>
      <c r="V35" s="6">
        <f t="shared" si="2"/>
        <v>37.950407419369853</v>
      </c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spans="1:39">
      <c r="B36" s="1">
        <v>15</v>
      </c>
      <c r="C36" s="6">
        <f>(AVERAGE(T8,W8,Z8)/AVERAGE(T25,W25,Z25))*100</f>
        <v>7.031928688264788</v>
      </c>
      <c r="D36" s="6">
        <f>(AVERAGE(T9,W9,Z9)/AVERAGE(T25,W25,Z25))*100</f>
        <v>0</v>
      </c>
      <c r="E36" s="6">
        <f>(AVERAGE(T10,W10,Z10)/AVERAGE(T25,W25,Z25))*100</f>
        <v>10.396724944419807</v>
      </c>
      <c r="F36" s="6">
        <f>(AVERAGE(T11,W11,Z11)/AVERAGE(T25,W25,Z25))*100</f>
        <v>18.753084094935833</v>
      </c>
      <c r="G36" s="6">
        <f>(AVERAGE(T12,W12,Z12)/AVERAGE(T25,W25,Z25))*100</f>
        <v>5.6428058143766631</v>
      </c>
      <c r="H36" s="6">
        <f>(AVERAGE(T13,W13,Z13)/AVERAGE(T25,W25,Z25))*100</f>
        <v>58.17545645800292</v>
      </c>
      <c r="I36" s="6">
        <f>(AVERAGE(T14,W14,Z14)/AVERAGE(T25,W25,Z25))*100</f>
        <v>0</v>
      </c>
      <c r="J36" s="6">
        <f>(AVERAGE(T15,W15,Z15)/AVERAGE(T25,W25,Z25))*100</f>
        <v>0</v>
      </c>
      <c r="K36" s="6">
        <f>(AVERAGE(T16,W16,Z16)/AVERAGE(T25,W25,Z25))*100</f>
        <v>0</v>
      </c>
      <c r="L36" s="6">
        <f>(AVERAGE(T17,W17,Z17)/AVERAGE(T25,W25,Z25))*100</f>
        <v>0</v>
      </c>
      <c r="M36" s="6">
        <f>(AVERAGE(T18,W18,Z18)/AVERAGE(T25,W25,Z25))*100</f>
        <v>0</v>
      </c>
      <c r="N36" s="6">
        <f>(AVERAGE(T19,W19,Z19)/AVERAGE(T25,W25,Z25))*100</f>
        <v>0</v>
      </c>
      <c r="O36" s="6">
        <f>(AVERAGE(T20,W20,Z20)/AVERAGE(T25,W25,Z25))*100</f>
        <v>0</v>
      </c>
      <c r="P36" s="6">
        <f>(AVERAGE(T21,W21,Z21)/AVERAGE(T25,W25,Z25))*100</f>
        <v>0</v>
      </c>
      <c r="Q36" s="6">
        <f>(AVERAGE(T22,W22,Z22)/AVERAGE(T25,W25,Z25))*100</f>
        <v>0</v>
      </c>
      <c r="R36" s="6">
        <f>(AVERAGE(T23,W23,Z23)/AVERAGE(T25,W25,Z25))*100</f>
        <v>0</v>
      </c>
      <c r="S36" s="6">
        <f>(AVERAGE(T24,W24,Z24)/AVERAGE(T25,W25,Z25))*100</f>
        <v>0</v>
      </c>
      <c r="T36" s="6"/>
      <c r="U36" s="6"/>
      <c r="V36" s="6">
        <f t="shared" si="2"/>
        <v>92.96807131173523</v>
      </c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spans="1:39">
      <c r="B37" s="1">
        <v>30</v>
      </c>
      <c r="C37" s="6">
        <f>(AVERAGE(AC8,AF8,AI8)/AVERAGE(AC25,AF25,AI25))*100</f>
        <v>14.747496066113703</v>
      </c>
      <c r="D37" s="6">
        <f>(AVERAGE(AC9,AF9,AI9)/AVERAGE(AC25,AF25,AI25))*100</f>
        <v>14.343361574350755</v>
      </c>
      <c r="E37" s="6">
        <f>(AVERAGE(AC10,AF10,AI10)/AVERAGE(AC25,AF25,AI25))*100</f>
        <v>19.026537101582594</v>
      </c>
      <c r="F37" s="6">
        <f>(AVERAGE(AC11,AF11,AI11)/AVERAGE(AC25,AF25,AI25))*100</f>
        <v>20.692259831346675</v>
      </c>
      <c r="G37" s="6">
        <f>(AVERAGE(AC12,AF12,AI12)/AVERAGE(AC25,AF25,AI25))*100</f>
        <v>20.731458316305421</v>
      </c>
      <c r="H37" s="6">
        <f>(AVERAGE(AC13,AF13,AI13)/AVERAGE(AC25,AF25,AI25))*100</f>
        <v>10.458887110300843</v>
      </c>
      <c r="I37" s="6">
        <f>(AVERAGE(AC14,AF14,AI14)/AVERAGE(AC25,AF25,AI25))*100</f>
        <v>0</v>
      </c>
      <c r="J37" s="6">
        <f>(AVERAGE(AC15,AF15,AI15)/AVERAGE(AC25,AF25,AI25))*100</f>
        <v>0</v>
      </c>
      <c r="K37" s="6">
        <f>(AVERAGE(AC16,AF16,AI16)/AVERAGE(AC25,AF25,AI25))*100</f>
        <v>0</v>
      </c>
      <c r="L37" s="6">
        <f>(AVERAGE(AC17,AF17,AI17)/AVERAGE(AC25,AF25,AI25))*100</f>
        <v>0</v>
      </c>
      <c r="M37" s="6">
        <f>(AVERAGE(AC18,AF18,AI18)/AVERAGE(AC25,AF25,AI25))*100</f>
        <v>0</v>
      </c>
      <c r="N37" s="6">
        <f>(AVERAGE(AC19,AF19,AI19)/AVERAGE(AC25,AF25,AI25))*100</f>
        <v>0</v>
      </c>
      <c r="O37" s="6">
        <f>(AVERAGE(AC20,AF20,AI20)/AVERAGE(AC25,AF25,AI25))*100</f>
        <v>0</v>
      </c>
      <c r="P37" s="6">
        <f>(AVERAGE(AC21,AF21,AI21)/AVERAGE(AC25,AF25,AI25))*100</f>
        <v>0</v>
      </c>
      <c r="Q37" s="6">
        <f>(AVERAGE(AC22,AF22,AI22)/AVERAGE(AC25,AF25,AI25))*100</f>
        <v>0</v>
      </c>
      <c r="R37" s="6">
        <f>(AVERAGE(AC23,AF23,AI23)/AVERAGE(AC25,AF25,AI25))*100</f>
        <v>0</v>
      </c>
      <c r="S37" s="6">
        <f>(AVERAGE(AC24,AF24,AI24)/AVERAGE(AC25,AF25,AI25))*100</f>
        <v>0</v>
      </c>
      <c r="T37" s="6"/>
      <c r="U37" s="6"/>
      <c r="V37" s="6">
        <f t="shared" si="2"/>
        <v>85.252503933886288</v>
      </c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spans="1:39">
      <c r="B38" s="1">
        <v>60</v>
      </c>
      <c r="C38" s="6">
        <f>(AVERAGE(AL8,AO8,AR8)/AVERAGE(AL25,AO25,AR25))*100</f>
        <v>7.8765848260982319</v>
      </c>
      <c r="D38" s="6">
        <f>(AVERAGE(AL9,AO9,AR9)/AVERAGE(AL25,AO25,AR25))*100</f>
        <v>7.2221414192894411</v>
      </c>
      <c r="E38" s="6">
        <f>(AVERAGE(AL10,AO10,AR10)/AVERAGE(AL25,AO25,AR25))*100</f>
        <v>10.090594377207671</v>
      </c>
      <c r="F38" s="6">
        <f>(AVERAGE(AL11,AO11,AR11)/AVERAGE(AL25,AO25,AR25))*100</f>
        <v>15.3051977061744</v>
      </c>
      <c r="G38" s="6">
        <f>(AVERAGE(AL12,AO12,AR12)/AVERAGE(AL25,AO25,AR25))*100</f>
        <v>26.378848377567284</v>
      </c>
      <c r="H38" s="6">
        <f>(AVERAGE(AL13,AO13,AR13)/AVERAGE(AL25,AO25,AR25))*100</f>
        <v>33.126633293662977</v>
      </c>
      <c r="I38" s="6">
        <f>(AVERAGE(AL14,AO14,AR14)/AVERAGE(AL25,AO25,AR25))*100</f>
        <v>0</v>
      </c>
      <c r="J38" s="6">
        <f>(AVERAGE(AL15,AO15,AR15)/AVERAGE(AL25,AO25,AR25))*100</f>
        <v>0</v>
      </c>
      <c r="K38" s="6">
        <f>(AVERAGE(AL16,AO16,AR16)/AVERAGE(AL25,AO25,AR25))*100</f>
        <v>0</v>
      </c>
      <c r="L38" s="6">
        <f>(AVERAGE(AL17,AO17,AR17)/AVERAGE(AL25,AO25,AR25))*100</f>
        <v>0</v>
      </c>
      <c r="M38" s="6">
        <f>(AVERAGE(AL18,AO18,AR18)/AVERAGE(AL25,AO25,AR25))*100</f>
        <v>0</v>
      </c>
      <c r="N38" s="6">
        <f>(AVERAGE(AL19,AO19,AR19)/AVERAGE(AL25,AO25,AR25))*100</f>
        <v>0</v>
      </c>
      <c r="O38" s="6">
        <f>(AVERAGE(AL20,AO20,AR20)/AVERAGE(AL25,AO25,AR25))*100</f>
        <v>0</v>
      </c>
      <c r="P38" s="6">
        <f>(AVERAGE(AL21,AO21,AR21)/AVERAGE(AL25,AO25,AR25))*100</f>
        <v>0</v>
      </c>
      <c r="Q38" s="6">
        <f>(AVERAGE(AL22,AO22,AR22)/AVERAGE(AL25,AO25,AR25))*100</f>
        <v>0</v>
      </c>
      <c r="R38" s="6">
        <f>(AVERAGE(AL23,AO23,AR23)/AVERAGE(AL25,AO25,AR25))*100</f>
        <v>0</v>
      </c>
      <c r="S38" s="6">
        <f>(AVERAGE(AL24,AO24,AR24)/AVERAGE(AL25,AO25,AR25))*100</f>
        <v>0</v>
      </c>
      <c r="T38" s="6"/>
      <c r="U38" s="6"/>
      <c r="V38" s="6">
        <f t="shared" si="2"/>
        <v>92.123415173901776</v>
      </c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spans="1:39">
      <c r="B39" s="1">
        <v>120</v>
      </c>
      <c r="C39" s="1">
        <f>(AVERAGE(AU8,AX8,BA8)/AVERAGE(AU25,AX25,BA25))*100</f>
        <v>11.740441468859261</v>
      </c>
      <c r="D39" s="1">
        <f>(AVERAGE(AU9,AX9,BA9)/AVERAGE(AU25,AX25,BA25))*100</f>
        <v>10.008752542603094</v>
      </c>
      <c r="E39" s="1">
        <f>(AVERAGE(AU10,AX10,BA10)/AVERAGE(AU25,AX25,BA25))*100</f>
        <v>9.7849886541693003</v>
      </c>
      <c r="F39" s="1">
        <f>(AVERAGE(AU11,AX11,BA11)/AVERAGE(AU25,AX25,BA25))*100</f>
        <v>13.062039218151886</v>
      </c>
      <c r="G39" s="1">
        <f>(AVERAGE(AU12,AX12,BA12)/AVERAGE(AU25,AX25,BA25))*100</f>
        <v>19.443906587362989</v>
      </c>
      <c r="H39" s="1">
        <f>(AVERAGE(AU13,AX13,BA13)/AVERAGE(AU25,AX25,BA25))*100</f>
        <v>35.959871528853476</v>
      </c>
      <c r="I39" s="1">
        <f>(AVERAGE(AU14,AX14,BA14)/AVERAGE(AU25,AX25,BA25))*100</f>
        <v>0</v>
      </c>
      <c r="J39" s="1">
        <f>(AVERAGE(AU15,AX15,BA15)/AVERAGE(AU25,AX25,BA25))*100</f>
        <v>0</v>
      </c>
      <c r="K39" s="1">
        <f>(AVERAGE(AU16,AX16,BA16)/AVERAGE(AU25,AX25,BA25))*100</f>
        <v>0</v>
      </c>
      <c r="L39" s="1">
        <f>(AVERAGE(AU17,AX17,BA17)/AVERAGE(AU25,AX25,BA25))*100</f>
        <v>0</v>
      </c>
      <c r="M39" s="1">
        <f>(AVERAGE(AU18,AX18,BA18)/AVERAGE(AU25,AX25,BA25))*100</f>
        <v>0</v>
      </c>
      <c r="N39" s="1">
        <f>(AVERAGE(AU19,AX19,BA19)/AVERAGE(AU25,AX25,BA25))*100</f>
        <v>0</v>
      </c>
      <c r="O39" s="1">
        <f>(AVERAGE(AU20,AX20,BA20)/AVERAGE(AU25,AX25,BA25))*100</f>
        <v>0</v>
      </c>
      <c r="P39" s="1">
        <f>(AVERAGE(AU21,AX21,BA21)/AVERAGE(AU25,AX25,BA25))*100</f>
        <v>0</v>
      </c>
      <c r="Q39" s="1">
        <f>(AVERAGE(AU22,AX22,BA22)/AVERAGE(AU25,AX25,BA25))*100</f>
        <v>0</v>
      </c>
      <c r="R39" s="1">
        <f>(AVERAGE(AU23,AX23,BA23)/AVERAGE(AU25,AX25,BA25))*100</f>
        <v>0</v>
      </c>
      <c r="S39" s="1">
        <f>(AVERAGE(AU24,AX24,BA24)/AVERAGE(AU25,AX25,BA25))*100</f>
        <v>0</v>
      </c>
      <c r="V39" s="6">
        <f t="shared" si="2"/>
        <v>88.259558531140755</v>
      </c>
    </row>
    <row r="41" spans="1:39">
      <c r="A41" s="1" t="s">
        <v>0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9">
      <c r="B42" s="1" t="s">
        <v>25</v>
      </c>
      <c r="C42" s="4" t="s">
        <v>24</v>
      </c>
      <c r="D42" s="5" t="s">
        <v>23</v>
      </c>
      <c r="E42" s="5" t="s">
        <v>22</v>
      </c>
      <c r="F42" s="5" t="s">
        <v>21</v>
      </c>
      <c r="G42" s="5" t="s">
        <v>20</v>
      </c>
      <c r="H42" s="4" t="s">
        <v>19</v>
      </c>
      <c r="I42" s="4" t="s">
        <v>18</v>
      </c>
      <c r="J42" s="4" t="s">
        <v>17</v>
      </c>
      <c r="K42" s="4" t="s">
        <v>16</v>
      </c>
      <c r="L42" s="4" t="s">
        <v>15</v>
      </c>
      <c r="M42" s="4" t="s">
        <v>14</v>
      </c>
      <c r="N42" s="4" t="s">
        <v>13</v>
      </c>
      <c r="O42" s="4" t="s">
        <v>12</v>
      </c>
      <c r="P42" s="4" t="s">
        <v>11</v>
      </c>
      <c r="Q42" s="4" t="s">
        <v>10</v>
      </c>
      <c r="R42" s="4" t="s">
        <v>9</v>
      </c>
      <c r="S42" s="4" t="s">
        <v>8</v>
      </c>
      <c r="T42" s="4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9">
      <c r="B43" s="1">
        <v>0</v>
      </c>
      <c r="C43" s="8">
        <f>STDEV(((B8/B25)*100),((E8/E25)*100),((H8/H25)*100))</f>
        <v>9.557731378885757</v>
      </c>
      <c r="D43" s="8">
        <f>STDEV(((B9/B25)*100),((E9/E25)*100),((H9/H25)*100))</f>
        <v>3.5970464247962193</v>
      </c>
      <c r="E43" s="8">
        <f>STDEV(((B10/B25)*100),((E10/E25)*100),((H10/H25)*100))</f>
        <v>7.398165637381787</v>
      </c>
      <c r="F43" s="8">
        <f>STDEV(((B11/B25)*100),((E11/E25)*100),((H11/H25)*100))</f>
        <v>6.833075917139749</v>
      </c>
      <c r="G43" s="8">
        <f>STDEV(((B12/B25)*100),((E12/E25)*100),((H12/H25)*100))</f>
        <v>0</v>
      </c>
      <c r="H43" s="8">
        <f>STDEV(((B13/B25)*100),((E13/E25)*100),((H13/H25)*100))</f>
        <v>11.917349811341374</v>
      </c>
      <c r="I43" s="8">
        <f>STDEV(((B14/B25)*100),((E14/E25)*100),((H14/H25)*100))</f>
        <v>0</v>
      </c>
      <c r="J43" s="8">
        <f>STDEV(((B15/B25)*100),((E15/E25)*100),((H15/H25)*100))</f>
        <v>0</v>
      </c>
      <c r="K43" s="8">
        <f>STDEV(((B16/B25)*100),((E16/E25)*100),((H16/H25)*100))</f>
        <v>0</v>
      </c>
      <c r="L43" s="8">
        <f>STDEV(((B17/B25)*100),((E17/E25)*100),((H17/H25)*100))</f>
        <v>0</v>
      </c>
      <c r="M43" s="8">
        <f>STDEV(((B18/$B$25)*100),((E18/$E$25)*100),((H18/$H$25)*100))</f>
        <v>0</v>
      </c>
      <c r="N43" s="8">
        <f>STDEV(((B19/B25)*100),((E19/E25)*100),((H19/H25)*100))</f>
        <v>0</v>
      </c>
      <c r="O43" s="8">
        <f>STDEV(((B20/B25)*100),((E20/E25)*100),((H20/H25)*100))</f>
        <v>0</v>
      </c>
      <c r="P43" s="8">
        <f>STDEV(((B21/B25)*100),((E21/E25)*100),((H21/H25)*100))</f>
        <v>0</v>
      </c>
      <c r="Q43" s="8">
        <f>STDEV(((B22/B25)*100),((E22/E25)*100),((H22/H25)*100))</f>
        <v>0</v>
      </c>
      <c r="R43" s="8">
        <f>STDEV(((B23/B25)*100),((E23/E25)*100),((H23/H25)*100))</f>
        <v>0</v>
      </c>
      <c r="S43" s="8">
        <f>STDEV(((B24/B25)*100),((E24/E25)*100),((H24/H25)*100))</f>
        <v>0</v>
      </c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9">
      <c r="B44" s="1">
        <v>5</v>
      </c>
      <c r="C44" s="1">
        <f>STDEV(((K8/K25)*100),((N8/N25)*100),((Q8/Q25)*100))</f>
        <v>27.760277383878599</v>
      </c>
      <c r="D44" s="8">
        <f>STDEV(((K9/K25)*100),((N9/N25)*100),((Q9/Q25)*100))</f>
        <v>12.132710714809267</v>
      </c>
      <c r="E44" s="8">
        <f>STDEV(((K10/K25)*100),((N10/N25)*100),((Q10/Q25)*100))</f>
        <v>5.3989879300481878</v>
      </c>
      <c r="F44" s="8">
        <f>STDEV(((K11/K25)*100),((N11/N25)*100),((Q11/Q25)*100))</f>
        <v>14.658254309869809</v>
      </c>
      <c r="G44" s="8">
        <f>STDEV(((K12/K25)*100),((N12/N25)*100),((Q12/Q25)*100))</f>
        <v>0.25605219622611775</v>
      </c>
      <c r="H44" s="8">
        <f>STDEV(((K13/K25)*100),((N13/N25)*100),((Q13/Q25)*100))</f>
        <v>19.958548998339662</v>
      </c>
      <c r="I44" s="8">
        <f>STDEV(((K14/K25)*100),((N14/N25)*100),((Q14/Q25)*100))</f>
        <v>0</v>
      </c>
      <c r="J44" s="8">
        <f>STDEV(((K15/K25)*100),((N15/N25)*100),((Q15/Q25)*100))</f>
        <v>0</v>
      </c>
      <c r="K44" s="8">
        <f>STDEV(((K16/K25)*100),((N16/N25)*100),((Q16/Q25)*100))</f>
        <v>0</v>
      </c>
      <c r="L44" s="8">
        <f>STDEV((($K17/$K$25)*100),(($N17/$N$25)*100),(($Q17/$Q$25)*100))</f>
        <v>0</v>
      </c>
      <c r="M44" s="8">
        <f>STDEV((($K18/$K$25)*100),(($N18/$N$25)*100),(($Q18/$Q$25)*100))</f>
        <v>0</v>
      </c>
      <c r="N44" s="8">
        <f>STDEV((($K19/$K$25)*100),(($N19/$N$25)*100),(($Q19/$Q$25)*100))</f>
        <v>0</v>
      </c>
      <c r="O44" s="8">
        <f>STDEV((($K20/$K$25)*100),(($N20/$N$25)*100),(($Q20/$Q$25)*100))</f>
        <v>0</v>
      </c>
      <c r="P44" s="8">
        <f>STDEV((($K21/$K$25)*100),(($N21/$N$25)*100),(($Q21/$Q$25)*100))</f>
        <v>0</v>
      </c>
      <c r="Q44" s="8">
        <f>STDEV((($K22/$K$25)*100),(($N22/$N$25)*100),(($Q22/$Q$25)*100))</f>
        <v>0</v>
      </c>
      <c r="R44" s="8">
        <f>STDEV((($K23/$K$25)*100),(($N23/$N$25)*100),(($Q23/$Q$25)*100))</f>
        <v>0</v>
      </c>
      <c r="S44" s="8">
        <f>STDEV((($K24/$K$25)*100),(($N24/$N$25)*100),(($Q24/$Q$25)*100))</f>
        <v>0</v>
      </c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9">
      <c r="B45" s="1">
        <v>15</v>
      </c>
      <c r="C45" s="1">
        <f>STDEV(((T8/T25)*100),((W8/W25)*100),((Z8/Z25)*100))</f>
        <v>5.9250900337490844</v>
      </c>
      <c r="D45" s="8">
        <f>STDEV(((T9/T25)*100),((W9/W25)*100),((Z9/Z25)*100))</f>
        <v>0</v>
      </c>
      <c r="E45" s="8">
        <f>STDEV(((T10/T25)*100),((W10/W25)*100),((Z10/Z25)*100))</f>
        <v>8.9456472196792056</v>
      </c>
      <c r="F45" s="8">
        <f>STDEV(((T11/T25)*100),((W11/W25)*100),((Z11/Z25)*100))</f>
        <v>1.5426763339605385</v>
      </c>
      <c r="G45" s="8">
        <f>STDEV(((T12/T25)*100),((W12/W25)*100),((Z12/Z25)*100))</f>
        <v>10.362077794330594</v>
      </c>
      <c r="H45" s="8">
        <f>STDEV(((T13/T25)*100),((W13/W25)*100),((Z13/Z25)*100))</f>
        <v>7.789618438150856</v>
      </c>
      <c r="I45" s="8">
        <f>STDEV(((T14/T25)*100),((W14/W25)*100),((Z14/Z25)*100))</f>
        <v>0</v>
      </c>
      <c r="J45" s="8">
        <f>STDEV(((T15/T25)*100),((W15/W25)*100),((Z15/Z25)*100))</f>
        <v>0</v>
      </c>
      <c r="K45" s="8">
        <f>STDEV(((T16/T25)*100),((W16/W25)*100),((Z16/Z25)*100))</f>
        <v>0</v>
      </c>
      <c r="L45" s="8">
        <f>STDEV((($T17/$T$25)*100),(($W17/$W$25)*100),(($Z17/$Z$25)*100))</f>
        <v>0</v>
      </c>
      <c r="M45" s="8">
        <f>STDEV((($T18/$T$25)*100),(($W18/$W$25)*100),(($Z18/$Z$25)*100))</f>
        <v>0</v>
      </c>
      <c r="N45" s="8">
        <f>STDEV((($T19/$T$25)*100),(($W19/$W$25)*100),(($Z19/$Z$25)*100))</f>
        <v>0</v>
      </c>
      <c r="O45" s="8">
        <f>STDEV((($T20/$T$25)*100),(($W20/$W$25)*100),(($Z20/$Z$25)*100))</f>
        <v>0</v>
      </c>
      <c r="P45" s="8">
        <f>STDEV((($T21/$T$25)*100),(($W21/$W$25)*100),(($Z21/$Z$25)*100))</f>
        <v>0</v>
      </c>
      <c r="Q45" s="8">
        <f>STDEV((($T22/$T$25)*100),(($W22/$W$25)*100),(($Z22/$Z$25)*100))</f>
        <v>0</v>
      </c>
      <c r="R45" s="8">
        <f>STDEV((($T23/$T$25)*100),(($W23/$W$25)*100),(($Z23/$Z$25)*100))</f>
        <v>0</v>
      </c>
      <c r="S45" s="8">
        <f>STDEV((($T24/$T$25)*100),(($W24/$W$25)*100),(($Z24/$Z$25)*100))</f>
        <v>0</v>
      </c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9">
      <c r="B46" s="1">
        <v>30</v>
      </c>
      <c r="C46" s="1">
        <f>STDEV(((AC8/AC25)*100),((AF8/AF25)*100),((AI8/AI25)*100))</f>
        <v>2.3424009146848008</v>
      </c>
      <c r="D46" s="8">
        <f>STDEV(((AC9/AC25)*100),((AF9/AF25)*100),((AI9/AI25)*100))</f>
        <v>1.4034769757021333</v>
      </c>
      <c r="E46" s="8">
        <f>STDEV(((AC10/AC25)*100),((AF10/AF25)*100),((AI10/AI25)*100))</f>
        <v>0.98294829181445564</v>
      </c>
      <c r="F46" s="8">
        <f>STDEV(((AC11/AC25)*100),((AF11/AF25)*100),((AI11/AI25)*100))</f>
        <v>1.0249879030389246</v>
      </c>
      <c r="G46" s="8">
        <f>STDEV(((AC12/AC25)*100),((AF12/AF25)*100),((AI12/AI25)*100))</f>
        <v>2.2705397666069089</v>
      </c>
      <c r="H46" s="8">
        <f>STDEV(((AC13/AC25)*100),((AF13/AF25)*100),((AI13/AI25)*100))</f>
        <v>1.8816980511246713</v>
      </c>
      <c r="I46" s="8">
        <f>STDEV(((AC14/AC25)*100),((AF14/AF25)*100),((AI14/AI25)*100))</f>
        <v>0</v>
      </c>
      <c r="J46" s="8">
        <f>STDEV(((AC15/AC25)*100),((AF15/AF25)*100),((AI15/AI25)*100))</f>
        <v>0</v>
      </c>
      <c r="K46" s="8">
        <f>STDEV(((AC16/AC25)*100),((AF16/AF25)*100),((AI16/AI25)*100))</f>
        <v>0</v>
      </c>
      <c r="L46" s="8">
        <f>STDEV((($AC$17/$AC$25)*100),(($AF$17/$AF$25)*100),(($AI$17/$AI$25)*100))</f>
        <v>0</v>
      </c>
      <c r="M46" s="8">
        <f>STDEV((($AC$18/$AC$25)*100),(($AF$18/$AF$25)*100),(($AI$18/$AI$25)*100))</f>
        <v>0</v>
      </c>
      <c r="N46" s="8">
        <f>STDEV((($AC$19/$AC$25)*100),(($AF$19/$AF$25)*100),(($AI$19/$AI$25)*100))</f>
        <v>0</v>
      </c>
      <c r="O46" s="8">
        <f>STDEV((($AC$20/$AC$25)*100),(($AF$20/$AF$25)*100),(($AI$20/$AI$25)*100))</f>
        <v>0</v>
      </c>
      <c r="P46" s="8">
        <f>STDEV((($AC$21/$AC$25)*100),(($AF$21/$AF$25)*100),(($AI$21/$AI$25)*100))</f>
        <v>0</v>
      </c>
      <c r="Q46" s="8">
        <f>STDEV((($AC$22/$AC$25)*100),(($AF$22/$AF$25)*100),(($AI$22/$AI$25)*100))</f>
        <v>0</v>
      </c>
      <c r="R46" s="8">
        <f>STDEV((($AC$23/$AC$25)*100),(($AF$23/$AF$25)*100),(($AI$23/$AI$25)*100))</f>
        <v>0</v>
      </c>
      <c r="S46" s="8">
        <f>STDEV((($AC$24/$AC$25)*100),(($AF$24/$AF$25)*100),(($AI$24/$AI$25)*100))</f>
        <v>0</v>
      </c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9">
      <c r="B47" s="1">
        <v>60</v>
      </c>
      <c r="C47" s="1">
        <f>STDEV(((AL8/AL25)*100),((AO8/AO25)*100),((AR8/AR25)*100))</f>
        <v>0.83610128099072889</v>
      </c>
      <c r="D47" s="8">
        <f>STDEV(((AL9/AL25)*100),((AO9/AO25)*100),((AR9/AR25)*100))</f>
        <v>1.0815385897961816</v>
      </c>
      <c r="E47" s="8">
        <f>STDEV(((AL10/AL25)*100),((AO10/AO25)*100),((AR10/AR25)*100))</f>
        <v>0.81580645167889554</v>
      </c>
      <c r="F47" s="8">
        <f>STDEV(((AL11/AL25)*100),((AO11/AO25)*100),((AR11/AR25)*100))</f>
        <v>0.87451738499622655</v>
      </c>
      <c r="G47" s="8">
        <f>STDEV(((AL12/AL25)*100),((AO12/AO25)*100),((AR12/AR25)*100))</f>
        <v>0.77175141185647456</v>
      </c>
      <c r="H47" s="8">
        <f>STDEV(((AL13/AL25)*100),((AO13/AO25)*100),((AR13/AR25)*100))</f>
        <v>2.7417259390739419</v>
      </c>
      <c r="I47" s="8">
        <f>STDEV(((AL14/AL25)*100),((AO14/AO25)*100),((AR14/AR25)*100))</f>
        <v>0</v>
      </c>
      <c r="J47" s="8">
        <f>STDEV(((AL15/AL25)*100),((AO15/AO25)*100),((AR15/AR25)*100))</f>
        <v>0</v>
      </c>
      <c r="K47" s="8">
        <f>STDEV(((AL16/AL25)*100),((AO16/AO25)*100),((AR16/AR25)*100))</f>
        <v>0</v>
      </c>
      <c r="L47" s="8">
        <f>STDEV((($AL$17/$AL$25)*100),(($AO$17/$AO$25)*100),(($AR$17/$AR$25)*100))</f>
        <v>0</v>
      </c>
      <c r="M47" s="8">
        <f>STDEV((($AL$18/$AL$25)*100),(($AO$18/$AO$25)*100),(($AR$18/$AR$25)*100))</f>
        <v>0</v>
      </c>
      <c r="N47" s="8">
        <f>STDEV((($AL$19/$AL$25)*100),(($AO$19/$AO$25)*100),(($AR$19/$AR$25)*100))</f>
        <v>0</v>
      </c>
      <c r="O47" s="8">
        <f>STDEV((($AL$20/$AL$25)*100),(($AO$20/$AO$25)*100),(($AR$20/$AR$25)*100))</f>
        <v>0</v>
      </c>
      <c r="P47" s="8">
        <f>STDEV((($AL$21/$AL$25)*100),(($AO$21/$AO$25)*100),(($AR$21/$AR$25)*100))</f>
        <v>0</v>
      </c>
      <c r="Q47" s="8">
        <f>STDEV((($AL$22/$AL$25)*100),(($AO$22/$AO$25)*100),(($AR$22/$AR$25)*100))</f>
        <v>0</v>
      </c>
      <c r="R47" s="8">
        <f>STDEV((($AL$23/$AL$25)*100),(($AO$23/$AO$25)*100),(($AR$23/$AR$25)*100))</f>
        <v>0</v>
      </c>
      <c r="S47" s="8">
        <f>STDEV((($AL$24/$AL$25)*100),(($AO$24/$AO$25)*100),(($AR$24/$AR$25)*100))</f>
        <v>0</v>
      </c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9">
      <c r="B48" s="1">
        <v>120</v>
      </c>
      <c r="C48" s="1">
        <f>STDEV(((AU8/AU25)*100),((AX8/AX25)*100),((BA8/BA25)*100))</f>
        <v>0.92411039940093376</v>
      </c>
      <c r="D48" s="8">
        <f>STDEV(((AU9/AU25)*100),((AX9/AX25)*100),((BA9/BA25)*100))</f>
        <v>1.0742949992375503</v>
      </c>
      <c r="E48" s="8">
        <f>STDEV(((AU10/AU25)*100),((AX10/AX25)*100),((BA10/BA25)*100))</f>
        <v>1.022509216373062</v>
      </c>
      <c r="F48" s="8">
        <f>STDEV(((AU11/AU25)*100),((AX11/AX25)*100),((BA11/BA25)*100))</f>
        <v>0.51749548100401299</v>
      </c>
      <c r="G48" s="8">
        <f>STDEV(((AU12/AU25)*100),((AX12/AX25)*100),((BA12/BA25)*100))</f>
        <v>0.21374382859306329</v>
      </c>
      <c r="H48" s="8">
        <f>STDEV(((AU13/AU25)*100),((AX13/AX25)*100),((BA13/BA25)*100))</f>
        <v>1.5079333247669944</v>
      </c>
      <c r="I48" s="8">
        <f>STDEV(((AU14/AU25)*100),((AX14/AX25)*100),((BA14/BA25)*100))</f>
        <v>0</v>
      </c>
      <c r="J48" s="8">
        <f>STDEV(((AU15/AU25)*100),((AX15/AX25)*100),((BA15/BA25)*100))</f>
        <v>0</v>
      </c>
      <c r="K48" s="8">
        <f>STDEV(((AU16/AU25)*100),((AX16/AX25)*100),((BA16/BA25)*100))</f>
        <v>0</v>
      </c>
      <c r="L48" s="8">
        <f>STDEV((($AU$17/$AU$25)*100),(($AX$17/$AX$25)*100),(($BA$17/$BA$25)*100))</f>
        <v>0</v>
      </c>
      <c r="M48" s="8">
        <f>STDEV((($AU$18/$AU$25)*100),(($AX$18/$AX$25)*100),(($BA$18/$BA$25)*100))</f>
        <v>0</v>
      </c>
      <c r="N48" s="8">
        <f>STDEV((($AU$19/$AU$25)*100),(($AX$19/$AX$25)*100),(($BA$19/$BA$25)*100))</f>
        <v>0</v>
      </c>
      <c r="O48" s="8">
        <f>STDEV((($AU$20/$AU$25)*100),(($AX$20/$AX$25)*100),(($BA$20/$BA$25)*100))</f>
        <v>0</v>
      </c>
      <c r="P48" s="8">
        <f>STDEV((($AU$21/$AU$25)*100),(($AX$21/$AX$25)*100),(($BA$21/$BA$25)*100))</f>
        <v>0</v>
      </c>
      <c r="Q48" s="8">
        <f>STDEV((($AU$22/$AU$25)*100),(($AX$22/$AX$25)*100),(($BA$22/$BA$25)*100))</f>
        <v>0</v>
      </c>
      <c r="R48" s="8">
        <f>STDEV((($AU$23/$AU$25)*100),(($AX$23/$AX$25)*100),(($BA$23/$BA$25)*100))</f>
        <v>0</v>
      </c>
      <c r="S48" s="8">
        <f>STDEV((($AU$24/$AU$25)*100),(($AX$24/$AX$25)*100),(($BA$24/$BA$25)*100))</f>
        <v>0</v>
      </c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22"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 spans="1:22">
      <c r="A50" s="1" t="s">
        <v>7</v>
      </c>
      <c r="B50" s="1" t="s">
        <v>6</v>
      </c>
      <c r="C50" s="3" t="s">
        <v>5</v>
      </c>
      <c r="D50" s="3" t="s">
        <v>4</v>
      </c>
      <c r="E50" s="3" t="s">
        <v>3</v>
      </c>
      <c r="F50" s="3" t="s">
        <v>2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 spans="1:22">
      <c r="A51" s="1" t="s">
        <v>1</v>
      </c>
      <c r="B51" s="1">
        <f>(AVERAGE(K25,N25,Q25)/AVERAGE(B25,E25,H25))</f>
        <v>28.301730136958703</v>
      </c>
      <c r="C51" s="1">
        <f>(AVERAGE(T25,W25,Z25)/AVERAGE(B25,E25,H25))</f>
        <v>0.61709096724290036</v>
      </c>
      <c r="D51" s="1">
        <f>(AVERAGE(AC25,AF25,AI25)/AVERAGE(B25,E25,H25))</f>
        <v>99.610610976283581</v>
      </c>
      <c r="E51" s="1">
        <f>(AVERAGE(AL25,AO25,AR25)/AVERAGE(B25,E25,H25))</f>
        <v>252.58467782219427</v>
      </c>
      <c r="F51" s="1">
        <f>(AVERAGE(AU25,AX25,BA25)/AVERAGE(B25,E25,H25))</f>
        <v>121.96464365858107</v>
      </c>
    </row>
    <row r="52" spans="1:22">
      <c r="A52" s="1" t="s">
        <v>0</v>
      </c>
      <c r="B52" s="1">
        <f>STDEV((K25/B25),(N25/E25),(Q25/H25))</f>
        <v>26.800399741494221</v>
      </c>
      <c r="C52" s="1">
        <f>STDEV((T25/B25),(W25/E25),(Z25/H25))</f>
        <v>0.13371911145080989</v>
      </c>
      <c r="D52" s="1">
        <f>STDEV((AC25/B25),(AF25/E25),(AI25/H25))</f>
        <v>35.491631108582133</v>
      </c>
      <c r="E52" s="1">
        <f>STDEV((AL25/B25),(AO25/E25),(AR25/H25))</f>
        <v>48.646163532539347</v>
      </c>
      <c r="F52" s="1">
        <f>STDEV((AU25/B25),(AX25/E25),(BA25/H25))</f>
        <v>201.85954590553547</v>
      </c>
    </row>
    <row r="53" spans="1:22">
      <c r="A53" s="1" t="s">
        <v>30</v>
      </c>
      <c r="B53" s="1" t="e">
        <f>TTEST((K25,N25,Q25),(B25,E25,H25),2,3)</f>
        <v>#VALUE!</v>
      </c>
      <c r="C53" s="1" t="e">
        <f>TTEST((T25,W25,Z25),(B25,E25,H2),2,1)</f>
        <v>#VALUE!</v>
      </c>
      <c r="D53" s="1" t="e">
        <f>TTEST((AC25,AF25,AI25),(B25,E25,H25),2,1)</f>
        <v>#VALUE!</v>
      </c>
      <c r="E53" s="1" t="e">
        <f>TTEST((AL25,AO25,AR25),(B25,E25,H25),2,1)</f>
        <v>#VALUE!</v>
      </c>
      <c r="F53" s="1" t="e">
        <f>TTEST((AU25,AX25,BA25),(B25,E25,H25),2,1)</f>
        <v>#VALUE!</v>
      </c>
    </row>
    <row r="54" spans="1:22">
      <c r="A54" s="7" t="s">
        <v>29</v>
      </c>
    </row>
    <row r="55" spans="1:22">
      <c r="A55" s="1" t="s">
        <v>27</v>
      </c>
    </row>
    <row r="56" spans="1:22">
      <c r="B56" s="1" t="s">
        <v>25</v>
      </c>
      <c r="C56" s="4" t="s">
        <v>24</v>
      </c>
      <c r="D56" s="5" t="s">
        <v>23</v>
      </c>
      <c r="E56" s="5" t="s">
        <v>22</v>
      </c>
      <c r="F56" s="5" t="s">
        <v>21</v>
      </c>
      <c r="G56" s="5" t="s">
        <v>20</v>
      </c>
      <c r="H56" s="4" t="s">
        <v>19</v>
      </c>
      <c r="I56" s="4" t="s">
        <v>18</v>
      </c>
      <c r="J56" s="4" t="s">
        <v>17</v>
      </c>
      <c r="K56" s="4" t="s">
        <v>16</v>
      </c>
      <c r="L56" s="4" t="s">
        <v>15</v>
      </c>
      <c r="M56" s="4" t="s">
        <v>14</v>
      </c>
      <c r="N56" s="4" t="s">
        <v>13</v>
      </c>
      <c r="O56" s="4" t="s">
        <v>12</v>
      </c>
      <c r="P56" s="4" t="s">
        <v>11</v>
      </c>
      <c r="Q56" s="4" t="s">
        <v>10</v>
      </c>
      <c r="R56" s="4" t="s">
        <v>9</v>
      </c>
      <c r="S56" s="4" t="s">
        <v>8</v>
      </c>
      <c r="T56" s="4"/>
      <c r="V56" s="1" t="s">
        <v>26</v>
      </c>
    </row>
    <row r="57" spans="1:22">
      <c r="B57" s="1">
        <v>0</v>
      </c>
      <c r="C57" s="6">
        <f>(AVERAGE(C8,F8,I8)/AVERAGE(C25,F25,I25))*100</f>
        <v>8.3222714897551278</v>
      </c>
      <c r="D57" s="6">
        <f>(AVERAGE(C9,F9,I9)/AVERAGE(C25,F25,I25))*100</f>
        <v>2.4340721620456605</v>
      </c>
      <c r="E57" s="6">
        <f>(AVERAGE(C10,F10,I10)/AVERAGE(C25,F25,I25))*100</f>
        <v>9.8199821474825644</v>
      </c>
      <c r="F57" s="6">
        <f>(AVERAGE(C11,F11,I11)/AVERAGE(C25,F25,I25))*100</f>
        <v>19.067051492897662</v>
      </c>
      <c r="G57" s="6">
        <f>(AVERAGE($C12,$F12,$I12)/AVERAGE($C$25,$F$25,$I$25))*100</f>
        <v>0</v>
      </c>
      <c r="H57" s="6">
        <f>(AVERAGE($C13,$F13,$I13)/AVERAGE($C$25,$F$25,$I$25))*100</f>
        <v>60.356622707818985</v>
      </c>
      <c r="I57" s="6">
        <f>(AVERAGE($C14,$F14,$I14)/AVERAGE($C$25,$F$25,$I$25))*100</f>
        <v>0</v>
      </c>
      <c r="J57" s="6">
        <f>(AVERAGE($C15,$F15,$I15)/AVERAGE($C$25,$F$25,$I$25))*100</f>
        <v>0</v>
      </c>
      <c r="K57" s="6">
        <f>(AVERAGE($C16,$F16,$I16)/AVERAGE($C$25,$F$25,$I$25))*100</f>
        <v>0</v>
      </c>
      <c r="L57" s="6">
        <f>(AVERAGE($C17,$F17,$I17)/AVERAGE($C$25,$F$25,$I$25))*100</f>
        <v>0</v>
      </c>
      <c r="M57" s="6">
        <f>(AVERAGE($C18,$F18,$I18)/AVERAGE($C$25,$F$25,$I$25))*100</f>
        <v>0</v>
      </c>
      <c r="N57" s="6">
        <f>(AVERAGE($C19,$F19,$I19)/AVERAGE($C$25,$F$25,$I$25))*100</f>
        <v>0</v>
      </c>
      <c r="O57" s="6">
        <f>(AVERAGE($C20,$F20,$I20)/AVERAGE($C$25,$F$25,$I$25))*100</f>
        <v>0</v>
      </c>
      <c r="P57" s="6">
        <f>(AVERAGE($C21,$F21,$I21)/AVERAGE($C$25,$F$25,$I$25))*100</f>
        <v>0</v>
      </c>
      <c r="Q57" s="6">
        <f>(AVERAGE($C22,$F22,$I22)/AVERAGE($C$25,$F$25,$I$25))*100</f>
        <v>0</v>
      </c>
      <c r="R57" s="6">
        <f>(AVERAGE($C23,$F23,$I23)/AVERAGE($C$25,$F$25,$I$25))*100</f>
        <v>0</v>
      </c>
      <c r="S57" s="6">
        <f>(AVERAGE($C24,$F24,$I24)/AVERAGE($C$25,$F$25,$I$25))*100</f>
        <v>0</v>
      </c>
      <c r="T57" s="6"/>
      <c r="U57" s="6"/>
      <c r="V57" s="6">
        <f t="shared" ref="V57:V62" si="3">SUM(D57:T57)</f>
        <v>91.677728510244876</v>
      </c>
    </row>
    <row r="58" spans="1:22">
      <c r="B58" s="1">
        <v>5</v>
      </c>
      <c r="C58" s="6">
        <f>(AVERAGE(L8,O8,R8)/AVERAGE(L25,O25,R25))*100</f>
        <v>48.323378000507176</v>
      </c>
      <c r="D58" s="6">
        <f>(AVERAGE(L9,O9,R9)/AVERAGE(L25,O25,R25))*100</f>
        <v>20.321821545263436</v>
      </c>
      <c r="E58" s="6">
        <f>(AVERAGE(L10,O10,R10)/AVERAGE(L25,O25,R25))*100</f>
        <v>17.568446393869998</v>
      </c>
      <c r="F58" s="6">
        <f>(AVERAGE(L11,O11,R11)/AVERAGE(L25,O25,R25))*100</f>
        <v>7.0070741781023465</v>
      </c>
      <c r="G58" s="6">
        <f>(AVERAGE($L12,$O12,$R12)/AVERAGE($L$25,$O$25,$R$25))*100</f>
        <v>1.7710170961702205</v>
      </c>
      <c r="H58" s="6">
        <f>(AVERAGE($L13,$O13,$R13)/AVERAGE($L$25,$O$25,$R$25))*100</f>
        <v>5.0082627860868056</v>
      </c>
      <c r="I58" s="6">
        <f>(AVERAGE($L14,$O14,$R14)/AVERAGE($L$25,$O$25,$R$25))*100</f>
        <v>0</v>
      </c>
      <c r="J58" s="6">
        <f>(AVERAGE($L15,$O15,$R15)/AVERAGE($L$25,$O$25,$R$25))*100</f>
        <v>0</v>
      </c>
      <c r="K58" s="6">
        <f>(AVERAGE($L16,$O16,$R16)/AVERAGE($L$25,$O$25,$R$25))*100</f>
        <v>0</v>
      </c>
      <c r="L58" s="6">
        <f>(AVERAGE($L17,$O17,$R17)/AVERAGE($L$25,$O$25,$R$25))*100</f>
        <v>0</v>
      </c>
      <c r="M58" s="6">
        <f>(AVERAGE($L18,$O18,$R18)/AVERAGE($L$25,$O$25,$R$25))*100</f>
        <v>0</v>
      </c>
      <c r="N58" s="6">
        <f>(AVERAGE($L19,$O19,$R19)/AVERAGE($L$25,$O$25,$R$25))*100</f>
        <v>0</v>
      </c>
      <c r="O58" s="6">
        <f>(AVERAGE($L20,$O20,$R20)/AVERAGE($L$25,$O$25,$R$25))*100</f>
        <v>0</v>
      </c>
      <c r="P58" s="6">
        <f>(AVERAGE($L21,$O21,$R21)/AVERAGE($L$25,$O$25,$R$25))*100</f>
        <v>0</v>
      </c>
      <c r="Q58" s="6">
        <f>(AVERAGE($L22,$O22,$R22)/AVERAGE($L$25,$O$25,$R$25))*100</f>
        <v>0</v>
      </c>
      <c r="R58" s="6">
        <f>(AVERAGE($L23,$O23,$R23)/AVERAGE($L$25,$O$25,$R$25))*100</f>
        <v>0</v>
      </c>
      <c r="S58" s="6">
        <f>(AVERAGE($L24,$O24,$R24)/AVERAGE($L$25,$O$25,$R$25))*100</f>
        <v>0</v>
      </c>
      <c r="T58" s="6"/>
      <c r="U58" s="6"/>
      <c r="V58" s="6">
        <f t="shared" si="3"/>
        <v>51.676621999492802</v>
      </c>
    </row>
    <row r="59" spans="1:22">
      <c r="B59" s="1">
        <v>15</v>
      </c>
      <c r="C59" s="6">
        <f>(AVERAGE(U8,X8,AA8)/AVERAGE(U25,X25,AA25))*100</f>
        <v>33.200384842861574</v>
      </c>
      <c r="D59" s="6">
        <f>(AVERAGE(U9,X9,AA9)/AVERAGE(U25,X25,AA25))*100</f>
        <v>23.567876547342586</v>
      </c>
      <c r="E59" s="6">
        <f>(AVERAGE(U10,X10,AA10)/AVERAGE(U25,X25,AA25))*100</f>
        <v>20.982187183298407</v>
      </c>
      <c r="F59" s="6">
        <f>(AVERAGE(U11,X11,AA11)/AVERAGE(U25,X25,AA25))*100</f>
        <v>14.134792448208621</v>
      </c>
      <c r="G59" s="6">
        <f>(AVERAGE($U12,$X12,$AA12)/AVERAGE($U$25,$X$25,$AA$25))*100</f>
        <v>6.339920460399</v>
      </c>
      <c r="H59" s="6">
        <f>(AVERAGE($U13,$X13,$AA13)/AVERAGE($U$25,$X$25,$AA$25))*100</f>
        <v>1.7748385178898058</v>
      </c>
      <c r="I59" s="6">
        <f>(AVERAGE($U14,$X14,$AA14)/AVERAGE($U$25,$X$25,$AA$25))*100</f>
        <v>0</v>
      </c>
      <c r="J59" s="6">
        <f>(AVERAGE($U15,$X15,$AA15)/AVERAGE($U$25,$X$25,$AA$25))*100</f>
        <v>0</v>
      </c>
      <c r="K59" s="6">
        <f>(AVERAGE($U16,$X16,$AA16)/AVERAGE($U$25,$X$25,$AA$25))*100</f>
        <v>0</v>
      </c>
      <c r="L59" s="6">
        <f>(AVERAGE($U17,$X17,$AA17)/AVERAGE($U$25,$X$25,$AA$25))*100</f>
        <v>0</v>
      </c>
      <c r="M59" s="6">
        <f>(AVERAGE($U18,$X18,$AA18)/AVERAGE($U$25,$X$25,$AA$25))*100</f>
        <v>0</v>
      </c>
      <c r="N59" s="6">
        <f>(AVERAGE($U19,$X19,$AA19)/AVERAGE($U$25,$X$25,$AA$25))*100</f>
        <v>0</v>
      </c>
      <c r="O59" s="6">
        <f>(AVERAGE($U20,$X20,$AA20)/AVERAGE($U$25,$X$25,$AA$25))*100</f>
        <v>0</v>
      </c>
      <c r="P59" s="6">
        <f>(AVERAGE($U21,$X21,$AA21)/AVERAGE($U$25,$X$25,$AA$25))*100</f>
        <v>0</v>
      </c>
      <c r="Q59" s="6">
        <f>(AVERAGE($U22,$X22,$AA22)/AVERAGE($U$25,$X$25,$AA$25))*100</f>
        <v>0</v>
      </c>
      <c r="R59" s="6">
        <f>(AVERAGE($U23,$X23,$AA23)/AVERAGE($U$25,$X$25,$AA$25))*100</f>
        <v>0</v>
      </c>
      <c r="S59" s="6">
        <f>(AVERAGE($U24,$X24,$AA24)/AVERAGE($U$25,$X$25,$AA$25))*100</f>
        <v>0</v>
      </c>
      <c r="T59" s="6"/>
      <c r="U59" s="6"/>
      <c r="V59" s="6">
        <f t="shared" si="3"/>
        <v>66.799615157138419</v>
      </c>
    </row>
    <row r="60" spans="1:22">
      <c r="B60" s="1">
        <v>30</v>
      </c>
      <c r="C60" s="6">
        <f>(AVERAGE(AD8,AG8,AJ8)/AVERAGE(AD25,AG25,AJ25))*100</f>
        <v>11.781632955950064</v>
      </c>
      <c r="D60" s="6">
        <f>(AVERAGE(AD9,AG9,AJ9)/AVERAGE(AD25,AG25,AJ25))*100</f>
        <v>0</v>
      </c>
      <c r="E60" s="6">
        <f>(AVERAGE(AD10,AG10,AJ10)/AVERAGE(AD25,AG25,AJ25))*100</f>
        <v>14.95618918757323</v>
      </c>
      <c r="F60" s="6">
        <f>(AVERAGE(AD11,AG11,AJ11)/AVERAGE(AD25,AG25,AJ25))*100</f>
        <v>14.294816248313536</v>
      </c>
      <c r="G60" s="6">
        <f>(AVERAGE($AD12,$AG12,$AJ12)/AVERAGE($AD$25,$AG$25,$AJ$25))*100</f>
        <v>0</v>
      </c>
      <c r="H60" s="6">
        <f>(AVERAGE($AD13,$AG13,$AJ13)/AVERAGE($AD$25,$AG$25,$AJ$25))*100</f>
        <v>58.967361608163181</v>
      </c>
      <c r="I60" s="6">
        <f>(AVERAGE($AD14,$AG14,$AJ14)/AVERAGE($AD$25,$AG$25,$AJ$25))*100</f>
        <v>0</v>
      </c>
      <c r="J60" s="6">
        <f>(AVERAGE($AD15,$AG15,$AJ15)/AVERAGE($AD$25,$AG$25,$AJ$25))*100</f>
        <v>0</v>
      </c>
      <c r="K60" s="6">
        <f>(AVERAGE($AD16,$AG16,$AJ16)/AVERAGE($AD$25,$AG$25,$AJ$25))*100</f>
        <v>0</v>
      </c>
      <c r="L60" s="6">
        <f>(AVERAGE($AD17,$AG17,$AJ17)/AVERAGE($AD$25,$AG$25,$AJ$25))*100</f>
        <v>0</v>
      </c>
      <c r="M60" s="6">
        <f>(AVERAGE($AD18,$AG18,$AJ18)/AVERAGE($AD$25,$AG$25,$AJ$25))*100</f>
        <v>0</v>
      </c>
      <c r="N60" s="6">
        <f>(AVERAGE($AD19,$AG19,$AJ19)/AVERAGE($AD$25,$AG$25,$AJ$25))*100</f>
        <v>0</v>
      </c>
      <c r="O60" s="6">
        <f>(AVERAGE($AD20,$AG20,$AJ20)/AVERAGE($AD$25,$AG$25,$AJ$25))*100</f>
        <v>0</v>
      </c>
      <c r="P60" s="6">
        <f>(AVERAGE($AD21,$AG21,$AJ21)/AVERAGE($AD$25,$AG$25,$AJ$25))*100</f>
        <v>0</v>
      </c>
      <c r="Q60" s="6">
        <f>(AVERAGE($AD22,$AG22,$AJ22)/AVERAGE($AD$25,$AG$25,$AJ$25))*100</f>
        <v>0</v>
      </c>
      <c r="R60" s="6">
        <f>(AVERAGE($AD23,$AG23,$AJ23)/AVERAGE($AD$25,$AG$25,$AJ$25))*100</f>
        <v>0</v>
      </c>
      <c r="S60" s="6">
        <f>(AVERAGE($AD24,$AG24,$AJ24)/AVERAGE($AD$25,$AG$25,$AJ$25))*100</f>
        <v>0</v>
      </c>
      <c r="T60" s="6"/>
      <c r="U60" s="6"/>
      <c r="V60" s="6">
        <f t="shared" si="3"/>
        <v>88.218367044049955</v>
      </c>
    </row>
    <row r="61" spans="1:22">
      <c r="B61" s="1">
        <v>60</v>
      </c>
      <c r="C61" s="6">
        <f>(AVERAGE(AM8,AP8,AS8)/AVERAGE(AM25,AP25,AS25))*100</f>
        <v>7.9804359749276008</v>
      </c>
      <c r="D61" s="6">
        <f>(AVERAGE(AM9,AP9,AS9)/AVERAGE(AM25,AP25,AS25))*100</f>
        <v>4.0543542984780734</v>
      </c>
      <c r="E61" s="6">
        <f>(AVERAGE(AM10,AP10,AS10)/AVERAGE(AM25,AP25,AS25))*100</f>
        <v>15.457696621923553</v>
      </c>
      <c r="F61" s="6">
        <f>(AVERAGE(AM11,AP11,AS11)/AVERAGE(AM25,AP25,AS25))*100</f>
        <v>15.916765998197741</v>
      </c>
      <c r="G61" s="6">
        <f>(AVERAGE($AM$12,$AP$12,$AS$12)/AVERAGE($AM$25,$AP$25,$AS$25))*100</f>
        <v>0</v>
      </c>
      <c r="H61" s="6">
        <f>(AVERAGE($AM$13,$AP$13,$AS$13)/AVERAGE($AM$25,$AP$25,$AS$25))*100</f>
        <v>56.590747106473025</v>
      </c>
      <c r="I61" s="6">
        <f>(AVERAGE($AM$14,$AP$14,$AS$14)/AVERAGE($AM$25,$AP$25,$AS$25))*100</f>
        <v>0</v>
      </c>
      <c r="J61" s="6">
        <f>(AVERAGE($AM$15,$AP$15,$AS$15)/AVERAGE($AM$25,$AP$25,$AS$25))*100</f>
        <v>0</v>
      </c>
      <c r="K61" s="6">
        <f>(AVERAGE($AM$16,$AP$16,$AS$16)/AVERAGE($AM$25,$AP$25,$AS$25))*100</f>
        <v>0</v>
      </c>
      <c r="L61" s="6">
        <f>(AVERAGE($AM$17,$AP$17,$AS$17)/AVERAGE($AM$25,$AP$25,$AS$25))*100</f>
        <v>0</v>
      </c>
      <c r="M61" s="6">
        <f>(AVERAGE($AM$18,$AP$18,$AS$18)/AVERAGE($AM$25,$AP$25,$AS$25))*100</f>
        <v>0</v>
      </c>
      <c r="N61" s="6">
        <f>(AVERAGE($AM$19,$AP$19,$AS$19)/AVERAGE($AM$25,$AP$25,$AS$25))*100</f>
        <v>0</v>
      </c>
      <c r="O61" s="6">
        <f>(AVERAGE($AM$20,$AP$20,$AS$20)/AVERAGE($AM$25,$AP$25,$AS$25))*100</f>
        <v>0</v>
      </c>
      <c r="P61" s="6">
        <f>(AVERAGE($AM$21,$AP$21,$AS$21)/AVERAGE($AM$25,$AP$25,$AS$25))*100</f>
        <v>0</v>
      </c>
      <c r="Q61" s="6">
        <f>(AVERAGE($AM$22,$AP$22,$AS$22)/AVERAGE($AM$25,$AP$25,$AS$25))*100</f>
        <v>0</v>
      </c>
      <c r="R61" s="6">
        <f>(AVERAGE($AM$23,$AP$23,$AS$23)/AVERAGE($AM$25,$AP$25,$AS$25))*100</f>
        <v>0</v>
      </c>
      <c r="S61" s="6">
        <f>(AVERAGE($AM$24,$AP$24,$AS$24)/AVERAGE($AM$25,$AP$25,$AS$25))*100</f>
        <v>0</v>
      </c>
      <c r="T61" s="6"/>
      <c r="U61" s="6"/>
      <c r="V61" s="6">
        <f t="shared" si="3"/>
        <v>92.019564025072384</v>
      </c>
    </row>
    <row r="62" spans="1:22">
      <c r="B62" s="1">
        <v>120</v>
      </c>
      <c r="C62" s="1">
        <f>(AVERAGE(AV8,AY8,BB8)/AVERAGE(AV25,AY25,BB25))*100</f>
        <v>8.3837488825746398</v>
      </c>
      <c r="D62" s="1">
        <f>(AVERAGE(AV9,AY9,BB9)/AVERAGE(AV25,AY25,BB25))*100</f>
        <v>8.0605067512293509</v>
      </c>
      <c r="E62" s="1">
        <f>(AVERAGE(AV10,AY10,BB10)/AVERAGE(AV25,AY25,BB25))*100</f>
        <v>12.337833652722766</v>
      </c>
      <c r="F62" s="1">
        <f>(AVERAGE(AV11,AY11,BB11)/AVERAGE(AV25,AY25,BB25))*100</f>
        <v>19.930654917236971</v>
      </c>
      <c r="G62" s="1">
        <f>(AVERAGE($AV12,$AY12,$BB12)/AVERAGE($AV$25,$AY$25,$BB$25))*100</f>
        <v>2.7023057721661794</v>
      </c>
      <c r="H62" s="1">
        <f>(AVERAGE($AV13,$AY13,$BB13)/AVERAGE($AV$25,$AY$25,$BB$25))*100</f>
        <v>48.584950024070096</v>
      </c>
      <c r="I62" s="1">
        <f>(AVERAGE($AV14,$AY14,$BB14)/AVERAGE($AV$25,$AY$25,$BB$25))*100</f>
        <v>0</v>
      </c>
      <c r="J62" s="1">
        <f>(AVERAGE($AV15,$AY15,$BB15)/AVERAGE($AV$25,$AY$25,$BB$25))*100</f>
        <v>0</v>
      </c>
      <c r="K62" s="1">
        <f>(AVERAGE($AV16,$AY16,$BB16)/AVERAGE($AV$25,$AY$25,$BB$25))*100</f>
        <v>0</v>
      </c>
      <c r="L62" s="1">
        <f>(AVERAGE($AV17,$AY17,$BB17)/AVERAGE($AV$25,$AY$25,$BB$25))*100</f>
        <v>0</v>
      </c>
      <c r="M62" s="1">
        <f>(AVERAGE($AV18,$AY18,$BB18)/AVERAGE($AV$25,$AY$25,$BB$25))*100</f>
        <v>0</v>
      </c>
      <c r="N62" s="1">
        <f>(AVERAGE($AV19,$AY19,$BB19)/AVERAGE($AV$25,$AY$25,$BB$25))*100</f>
        <v>0</v>
      </c>
      <c r="O62" s="1">
        <f>(AVERAGE($AV20,$AY20,$BB20)/AVERAGE($AV$25,$AY$25,$BB$25))*100</f>
        <v>0</v>
      </c>
      <c r="P62" s="1">
        <f>(AVERAGE($AV21,$AY21,$BB21)/AVERAGE($AV$25,$AY$25,$BB$25))*100</f>
        <v>0</v>
      </c>
      <c r="Q62" s="1">
        <f>(AVERAGE($AV22,$AY22,$BB22)/AVERAGE($AV$25,$AY$25,$BB$25))*100</f>
        <v>0</v>
      </c>
      <c r="R62" s="1">
        <f>(AVERAGE($AV23,$AY23,$BB23)/AVERAGE($AV$25,$AY$25,$BB$25))*100</f>
        <v>0</v>
      </c>
      <c r="S62" s="1">
        <f>(AVERAGE($AV24,$AY24,$BB24)/AVERAGE($AV$25,$AY$25,$BB$25))*100</f>
        <v>0</v>
      </c>
      <c r="V62" s="6">
        <f t="shared" si="3"/>
        <v>91.616251117425364</v>
      </c>
    </row>
    <row r="63" spans="1:22">
      <c r="A63" s="1" t="s">
        <v>0</v>
      </c>
    </row>
    <row r="64" spans="1:22">
      <c r="B64" s="1" t="s">
        <v>25</v>
      </c>
      <c r="C64" s="4" t="s">
        <v>24</v>
      </c>
      <c r="D64" s="5" t="s">
        <v>23</v>
      </c>
      <c r="E64" s="5" t="s">
        <v>22</v>
      </c>
      <c r="F64" s="5" t="s">
        <v>21</v>
      </c>
      <c r="G64" s="5" t="s">
        <v>20</v>
      </c>
      <c r="H64" s="4" t="s">
        <v>19</v>
      </c>
      <c r="I64" s="4" t="s">
        <v>18</v>
      </c>
      <c r="J64" s="4" t="s">
        <v>17</v>
      </c>
      <c r="K64" s="4" t="s">
        <v>16</v>
      </c>
      <c r="L64" s="4" t="s">
        <v>15</v>
      </c>
      <c r="M64" s="4" t="s">
        <v>14</v>
      </c>
      <c r="N64" s="4" t="s">
        <v>13</v>
      </c>
      <c r="O64" s="4" t="s">
        <v>12</v>
      </c>
      <c r="P64" s="4" t="s">
        <v>11</v>
      </c>
      <c r="Q64" s="4" t="s">
        <v>10</v>
      </c>
      <c r="R64" s="4" t="s">
        <v>9</v>
      </c>
      <c r="S64" s="4" t="s">
        <v>8</v>
      </c>
      <c r="T64" s="4"/>
      <c r="U64" s="3"/>
      <c r="V64" s="3"/>
    </row>
    <row r="65" spans="1:22">
      <c r="B65" s="1">
        <v>0</v>
      </c>
      <c r="C65" s="8">
        <f>STDEV(((C8/C25)*100),((F8/F25)*100),((I8/I25)*100))</f>
        <v>4.2571505797690179</v>
      </c>
      <c r="D65" s="8">
        <f>STDEV(((C9/C25)*100),((F9/F25)*100),((I9/I25)*100))</f>
        <v>2.530883363035461</v>
      </c>
      <c r="E65" s="8">
        <f>STDEV(((C10/C25)*100),((F10/F25)*100),((I10/I25)*100))</f>
        <v>5.2222196182797163</v>
      </c>
      <c r="F65" s="8">
        <f>STDEV(((C11/C25)*100),((F11/F25)*100),((I11/I25)*100))</f>
        <v>7.0838247201313171</v>
      </c>
      <c r="G65" s="8">
        <f>STDEV((($C12/$C$25)*100),(($F12/$F$25)*100),(($I12/$I$25)*100))</f>
        <v>0</v>
      </c>
      <c r="H65" s="8">
        <f>STDEV((($C13/$C$25)*100),(($F13/$F$25)*100),(($I13/$I$25)*100))</f>
        <v>13.830956498796688</v>
      </c>
      <c r="I65" s="8">
        <f>STDEV((($C14/$C$25)*100),(($F14/$F$25)*100),(($I14/$I$25)*100))</f>
        <v>0</v>
      </c>
      <c r="J65" s="8">
        <f>STDEV((($C15/$C$25)*100),(($F15/$F$25)*100),(($I15/$I$25)*100))</f>
        <v>0</v>
      </c>
      <c r="K65" s="8">
        <f>STDEV((($C16/$C$25)*100),(($F16/$F$25)*100),(($I16/$I$25)*100))</f>
        <v>0</v>
      </c>
      <c r="L65" s="8">
        <f>STDEV((($C17/$C$25)*100),(($F17/$F$25)*100),(($I17/$I$25)*100))</f>
        <v>0</v>
      </c>
      <c r="M65" s="8">
        <f>STDEV((($C18/$C$25)*100),(($F18/$F$25)*100),(($I18/$I$25)*100))</f>
        <v>0</v>
      </c>
      <c r="N65" s="8">
        <f>STDEV((($C19/$C$25)*100),(($F19/$F$25)*100),(($I19/$I$25)*100))</f>
        <v>0</v>
      </c>
      <c r="O65" s="8">
        <f>STDEV((($C20/$C$25)*100),(($F20/$F$25)*100),(($I20/$I$25)*100))</f>
        <v>0</v>
      </c>
      <c r="P65" s="8">
        <f>STDEV((($C21/$C$25)*100),(($F21/$F$25)*100),(($I21/$I$25)*100))</f>
        <v>0</v>
      </c>
      <c r="Q65" s="8">
        <f>STDEV((($C22/$C$25)*100),(($F22/$F$25)*100),(($I22/$I$25)*100))</f>
        <v>0</v>
      </c>
      <c r="R65" s="8">
        <f>STDEV((($C12/$C$25)*100),(($F12/$F$25)*100),(($I12/$I$25)*100))</f>
        <v>0</v>
      </c>
      <c r="S65" s="8">
        <f>STDEV((($C12/$C$25)*100),(($F12/$F$25)*100),(($I12/$I$25)*100))</f>
        <v>0</v>
      </c>
      <c r="T65" s="3"/>
      <c r="U65" s="3"/>
      <c r="V65" s="3"/>
    </row>
    <row r="66" spans="1:22">
      <c r="B66" s="1">
        <v>5</v>
      </c>
      <c r="C66" s="1">
        <f>STDEV(((L8/L25)*100),((O8/O25)*100),((R8/R25)*100))</f>
        <v>25.173910899220829</v>
      </c>
      <c r="D66" s="1">
        <f>STDEV(((L9/L25)*100),((O9/O25)*100),((R9/R25)*100))</f>
        <v>10.971818516096073</v>
      </c>
      <c r="E66" s="8">
        <f>STDEV(((L10/L25)*100),((O10/O25)*100),((R10/R25)*100))</f>
        <v>4.1284681619705568</v>
      </c>
      <c r="F66" s="8">
        <f>STDEV(((L11/L25)*100),((O11/O25)*100),((R11/R25)*100))</f>
        <v>12.251428238645094</v>
      </c>
      <c r="G66" s="8">
        <f>STDEV((($L12/$L$25)*100),(($O12/$O$25)*100),(($R12/$R$25)*100))</f>
        <v>1.1077240131353034</v>
      </c>
      <c r="H66" s="8">
        <f>STDEV((($L13/$L$25)*100),(($O13/$O$25)*100),(($R13/$R$25)*100))</f>
        <v>34.776515701053469</v>
      </c>
      <c r="I66" s="8">
        <f>STDEV((($L14/$L$25)*100),(($O14/$O$25)*100),(($R14/$R$25)*100))</f>
        <v>0</v>
      </c>
      <c r="J66" s="8">
        <f>STDEV((($L15/$L$25)*100),(($O15/$O$25)*100),(($R15/$R$25)*100))</f>
        <v>0</v>
      </c>
      <c r="K66" s="8">
        <f>STDEV((($L16/$L$25)*100),(($O16/$O$25)*100),(($R16/$R$25)*100))</f>
        <v>0</v>
      </c>
      <c r="L66" s="8">
        <f>STDEV((($L17/$L$25)*100),(($O17/$O$25)*100),(($R17/$R$25)*100))</f>
        <v>0</v>
      </c>
      <c r="M66" s="8">
        <f>STDEV((($L18/$L$25)*100),(($O18/$O$25)*100),(($R18/$R$25)*100))</f>
        <v>0</v>
      </c>
      <c r="N66" s="8">
        <f>STDEV((($L19/$L$25)*100),(($O19/$O$25)*100),(($R19/$R$25)*100))</f>
        <v>0</v>
      </c>
      <c r="O66" s="8">
        <f>STDEV((($L20/$L$25)*100),(($O20/$O$25)*100),(($R20/$R$25)*100))</f>
        <v>0</v>
      </c>
      <c r="P66" s="8">
        <f>STDEV((($L21/$L$25)*100),(($O21/$O$25)*100),(($R21/$R$25)*100))</f>
        <v>0</v>
      </c>
      <c r="Q66" s="8">
        <f>STDEV((($L22/$L$25)*100),(($O22/$O$25)*100),(($R22/$R$25)*100))</f>
        <v>0</v>
      </c>
      <c r="R66" s="8">
        <f>STDEV((($L12/$L$25)*100),(($O12/$O$25)*100),(($R12/$R$25)*100))</f>
        <v>1.1077240131353034</v>
      </c>
      <c r="S66" s="8">
        <f>STDEV((($L12/$L$25)*100),(($O12/$O$25)*100),(($R12/$R$25)*100))</f>
        <v>1.1077240131353034</v>
      </c>
      <c r="T66" s="3"/>
      <c r="U66" s="3"/>
      <c r="V66" s="3"/>
    </row>
    <row r="67" spans="1:22">
      <c r="B67" s="1">
        <v>15</v>
      </c>
      <c r="C67" s="1">
        <f>STDEV(((U8/U25)*100),((X8/X25)*100),((AA8/AA25)*100))</f>
        <v>4.293803144280588</v>
      </c>
      <c r="D67" s="1">
        <f>STDEV(((U9/U25)*100),((X9/X25)*100),((AA9/AA25)*100))</f>
        <v>1.8659645047419675</v>
      </c>
      <c r="E67" s="8">
        <f>STDEV(((U10/U25)*100),((X10/X25)*100),((AA10/AA25)*100))</f>
        <v>1.5825707070151871</v>
      </c>
      <c r="F67" s="8">
        <f>STDEV(((U11/U25)*100),((X11/X25)*100),((AA11/AA25)*100))</f>
        <v>2.1380932816500051</v>
      </c>
      <c r="G67" s="8">
        <f>STDEV((($U12/$U$25)*100),(($X12/$X$25)*100),(($AA12/$AA$25)*100))</f>
        <v>1.6545843116365879</v>
      </c>
      <c r="H67" s="8">
        <f>STDEV((($U13/$U$25)*100),(($X13/$X$25)*100),(($AA13/$AA$25)*100))</f>
        <v>1.1765640907442725</v>
      </c>
      <c r="I67" s="8">
        <f>STDEV((($U14/$U$25)*100),(($X14/$X$25)*100),(($AA14/$AA$25)*100))</f>
        <v>0</v>
      </c>
      <c r="J67" s="8">
        <f>STDEV((($U15/$U$25)*100),(($X15/$X$25)*100),(($AA15/$AA$25)*100))</f>
        <v>0</v>
      </c>
      <c r="K67" s="8">
        <f>STDEV((($U16/$U$25)*100),(($X16/$X$25)*100),(($AA16/$AA$25)*100))</f>
        <v>0</v>
      </c>
      <c r="L67" s="8">
        <f>STDEV((($U17/$U$25)*100),(($X17/$X$25)*100),(($AA17/$AA$25)*100))</f>
        <v>0</v>
      </c>
      <c r="M67" s="8">
        <f>STDEV((($U18/$U$25)*100),(($X18/$X$25)*100),(($AA18/$AA$25)*100))</f>
        <v>0</v>
      </c>
      <c r="N67" s="8">
        <f>STDEV((($U19/$U$25)*100),(($X19/$X$25)*100),(($AA19/$AA$25)*100))</f>
        <v>0</v>
      </c>
      <c r="O67" s="8">
        <f>STDEV((($U20/$U$25)*100),(($X20/$X$25)*100),(($AA20/$AA$25)*100))</f>
        <v>0</v>
      </c>
      <c r="P67" s="8">
        <f>STDEV((($U21/$U$25)*100),(($X21/$X$25)*100),(($AA21/$AA$25)*100))</f>
        <v>0</v>
      </c>
      <c r="Q67" s="8">
        <f>STDEV((($U22/$U$25)*100),(($X22/$X$25)*100),(($AA22/$AA$25)*100))</f>
        <v>0</v>
      </c>
      <c r="R67" s="8">
        <f>STDEV((($U12/$U$25)*100),(($X12/$X$25)*100),(($AA12/$AA$25)*100))</f>
        <v>1.6545843116365879</v>
      </c>
      <c r="S67" s="8">
        <f>STDEV((($U12/$U$25)*100),(($X12/$X$25)*100),(($AA12/$AA$25)*100))</f>
        <v>1.6545843116365879</v>
      </c>
      <c r="T67" s="3"/>
      <c r="U67" s="3"/>
      <c r="V67" s="3"/>
    </row>
    <row r="68" spans="1:22">
      <c r="B68" s="1">
        <v>30</v>
      </c>
      <c r="C68" s="1">
        <f>STDEV(((AD8/AD25)*100),((AG8/AG25)*100),((AJ8/AJ25)*100))</f>
        <v>4.2370844850378457</v>
      </c>
      <c r="D68" s="1">
        <f>STDEV(((AD9/AD25)*100),((AG9/AG25)*100),((AJ9/AJ25)*100))</f>
        <v>0</v>
      </c>
      <c r="E68" s="8">
        <f>STDEV(((AD10/AD25)*100),((AG10/AG25)*100),((AJ10/AJ25)*100))</f>
        <v>4.8899357923834472</v>
      </c>
      <c r="F68" s="8">
        <f>STDEV(((AD11/AD25)*100),((AG11/AG25)*100),((AJ11/AJ25)*100))</f>
        <v>4.375165526437673</v>
      </c>
      <c r="G68" s="8">
        <f>STDEV((($AD12/$AD$25)*100),(($AG12/$AG$25)*100),(($AJ12/$AJ$25)*100))</f>
        <v>0</v>
      </c>
      <c r="H68" s="8">
        <f>STDEV((($AD13/$AD$25)*100),(($AG13/$AG$25)*100),(($AJ13/$AJ$25)*100))</f>
        <v>13.269427196129538</v>
      </c>
      <c r="I68" s="8">
        <f>STDEV((($AD14/$AD$25)*100),(($AG14/$AG$25)*100),(($AJ14/$AJ$25)*100))</f>
        <v>0</v>
      </c>
      <c r="J68" s="8">
        <f>STDEV((($AD15/$AD$25)*100),(($AG15/$AG$25)*100),(($AJ15/$AJ$25)*100))</f>
        <v>0</v>
      </c>
      <c r="K68" s="8">
        <f>STDEV((($AD16/$AD$25)*100),(($AG16/$AG$25)*100),(($AJ16/$AJ$25)*100))</f>
        <v>0</v>
      </c>
      <c r="L68" s="8">
        <f>STDEV((($AD17/$AD$25)*100),(($AG17/$AG$25)*100),(($AJ17/$AJ$25)*100))</f>
        <v>0</v>
      </c>
      <c r="M68" s="8">
        <f>STDEV((($AD18/$AD$25)*100),(($AG18/$AG$25)*100),(($AJ18/$AJ$25)*100))</f>
        <v>0</v>
      </c>
      <c r="N68" s="8">
        <f>STDEV((($AD19/$AD$25)*100),(($AG19/$AG$25)*100),(($AJ19/$AJ$25)*100))</f>
        <v>0</v>
      </c>
      <c r="O68" s="8">
        <f>STDEV((($AD20/$AD$25)*100),(($AG20/$AG$25)*100),(($AJ20/$AJ$25)*100))</f>
        <v>0</v>
      </c>
      <c r="P68" s="8">
        <f>STDEV((($AD21/$AD$25)*100),(($AG21/$AG$25)*100),(($AJ21/$AJ$25)*100))</f>
        <v>0</v>
      </c>
      <c r="Q68" s="8">
        <f>STDEV((($AD22/$AD$25)*100),(($AG22/$AG$25)*100),(($AJ22/$AJ$25)*100))</f>
        <v>0</v>
      </c>
      <c r="R68" s="8">
        <f>STDEV((($AD12/$AD$25)*100),(($AG12/$AG$25)*100),(($AJ12/$AJ$25)*100))</f>
        <v>0</v>
      </c>
      <c r="S68" s="8">
        <f>STDEV((($AD12/$AD$25)*100),(($AG12/$AG$25)*100),(($AJ12/$AJ$25)*100))</f>
        <v>0</v>
      </c>
      <c r="T68" s="3"/>
      <c r="U68" s="3"/>
      <c r="V68" s="3"/>
    </row>
    <row r="69" spans="1:22">
      <c r="B69" s="1">
        <v>60</v>
      </c>
      <c r="C69" s="1">
        <f>STDEV(((AM8/AM25)*100),((AP8/AP25)*100),((AS8/AS25)*100))</f>
        <v>7.4251951647898249</v>
      </c>
      <c r="D69" s="1">
        <f>STDEV(((AM9/AM25)*100),((AP9/AP25)*100),((AS9/AS25)*100))</f>
        <v>7.1728157323121025</v>
      </c>
      <c r="E69" s="8">
        <f>STDEV(((AM10/AM25)*100),((AP10/AP25)*100),((AS10/AS25)*100))</f>
        <v>3.7295896701561144</v>
      </c>
      <c r="F69" s="8">
        <f>STDEV(((AM11/AM25)*100),((AP11/AP25)*100),((AS11/AS25)*100))</f>
        <v>1.966678022156058</v>
      </c>
      <c r="G69" s="8">
        <f>STDEV((($AM12/$AM$25)*100),(($AP12/$AP$25)*100),(($AS12/$AS$25)*100))</f>
        <v>0</v>
      </c>
      <c r="H69" s="8">
        <f>STDEV((($AM13/$AM$25)*100),(($AP13/$AP$25)*100),(($AS13/$AS$25)*100))</f>
        <v>7.540434000247914</v>
      </c>
      <c r="I69" s="8">
        <f>STDEV((($AM14/$AM$25)*100),(($AP14/$AP$25)*100),(($AS14/$AS$25)*100))</f>
        <v>0</v>
      </c>
      <c r="J69" s="8">
        <f>STDEV((($AM15/$AM$25)*100),(($AP15/$AP$25)*100),(($AS15/$AS$25)*100))</f>
        <v>0</v>
      </c>
      <c r="K69" s="8">
        <f>STDEV((($AM16/$AM$25)*100),(($AP16/$AP$25)*100),(($AS16/$AS$25)*100))</f>
        <v>0</v>
      </c>
      <c r="L69" s="8">
        <f>STDEV((($AM17/$AM$25)*100),(($AP17/$AP$25)*100),(($AS17/$AS$25)*100))</f>
        <v>0</v>
      </c>
      <c r="M69" s="8">
        <f>STDEV((($AM18/$AM$25)*100),(($AP18/$AP$25)*100),(($AS18/$AS$25)*100))</f>
        <v>0</v>
      </c>
      <c r="N69" s="8">
        <f>STDEV((($AM19/$AM$25)*100),(($AP19/$AP$25)*100),(($AS19/$AS$25)*100))</f>
        <v>0</v>
      </c>
      <c r="O69" s="8">
        <f>STDEV((($AM20/$AM$25)*100),(($AP20/$AP$25)*100),(($AS20/$AS$25)*100))</f>
        <v>0</v>
      </c>
      <c r="P69" s="8">
        <f>STDEV((($AM21/$AM$25)*100),(($AP21/$AP$25)*100),(($AS21/$AS$25)*100))</f>
        <v>0</v>
      </c>
      <c r="Q69" s="8">
        <f>STDEV((($AM22/$AM$25)*100),(($AP22/$AP$25)*100),(($AS22/$AS$25)*100))</f>
        <v>0</v>
      </c>
      <c r="R69" s="8">
        <f>STDEV((($AM12/$AM$25)*100),(($AP12/$AP$25)*100),(($AS12/$AS$25)*100))</f>
        <v>0</v>
      </c>
      <c r="S69" s="8">
        <f>STDEV((($AM12/$AM$25)*100),(($AP12/$AP$25)*100),(($AS12/$AS$25)*100))</f>
        <v>0</v>
      </c>
      <c r="T69" s="3"/>
      <c r="U69" s="3"/>
      <c r="V69" s="3"/>
    </row>
    <row r="70" spans="1:22">
      <c r="B70" s="1">
        <v>120</v>
      </c>
      <c r="C70" s="1">
        <f>STDEV(((AV8/AV25)*100),((AY8/AY25)*100),((BB8/BB25)*100))</f>
        <v>2.2007225030597199</v>
      </c>
      <c r="D70" s="1">
        <f>STDEV(((AV9/AV25)*100),((AY9/AY25)*100),((BB9/BB25)*100))</f>
        <v>2.5673752188553682</v>
      </c>
      <c r="E70" s="8">
        <f>STDEV(((AV10/AV25)*100),((AY10/AY25)*100),((BB10/BB25)*100))</f>
        <v>2.1749834201286711</v>
      </c>
      <c r="F70" s="8">
        <f>STDEV(((AV11/AV25)*100),((AY11/AY25)*100),((BB11/BB25)*100))</f>
        <v>13.911386423253528</v>
      </c>
      <c r="G70" s="8">
        <f>STDEV((($AV12/$AV$25)*100),(($AY12/$AY$25)*100),(($BB12/$BB$25)*100))</f>
        <v>3.3826812337012053</v>
      </c>
      <c r="H70" s="8">
        <f>STDEV((($AV13/$AV$25)*100),(($AY13/$AY$25)*100),(($BB13/$BB$25)*100))</f>
        <v>16.88048649205788</v>
      </c>
      <c r="I70" s="8">
        <f>STDEV((($AV14/$AV$25)*100),(($AY14/$AY$25)*100),(($BB14/$BB$25)*100))</f>
        <v>0</v>
      </c>
      <c r="J70" s="8">
        <f>STDEV((($AV15/$AV$25)*100),(($AY15/$AY$25)*100),(($BB15/$BB$25)*100))</f>
        <v>0</v>
      </c>
      <c r="K70" s="8">
        <f>STDEV((($AV16/$AV$25)*100),(($AY16/$AY$25)*100),(($BB16/$BB$25)*100))</f>
        <v>0</v>
      </c>
      <c r="L70" s="8">
        <f>STDEV((($AV17/$AV$25)*100),(($AY17/$AY$25)*100),(($BB17/$BB$25)*100))</f>
        <v>0</v>
      </c>
      <c r="M70" s="8">
        <f>STDEV((($AV18/$AV$25)*100),(($AY18/$AY$25)*100),(($BB18/$BB$25)*100))</f>
        <v>0</v>
      </c>
      <c r="N70" s="8">
        <f>STDEV((($AV19/$AV$25)*100),(($AY19/$AY$25)*100),(($BB19/$BB$25)*100))</f>
        <v>0</v>
      </c>
      <c r="O70" s="8">
        <f>STDEV((($AV20/$AV$25)*100),(($AY20/$AY$25)*100),(($BB20/$BB$25)*100))</f>
        <v>0</v>
      </c>
      <c r="P70" s="8">
        <f>STDEV((($AV21/$AV$25)*100),(($AY21/$AY$25)*100),(($BB21/$BB$25)*100))</f>
        <v>0</v>
      </c>
      <c r="Q70" s="8">
        <f>STDEV((($AV22/$AV$25)*100),(($AY22/$AY$25)*100),(($BB22/$BB$25)*100))</f>
        <v>0</v>
      </c>
      <c r="R70" s="8">
        <f>STDEV((($AV12/$AV$25)*100),(($AY12/$AY$25)*100),(($BB12/$BB$25)*100))</f>
        <v>3.3826812337012053</v>
      </c>
      <c r="S70" s="8">
        <f>STDEV((($AV12/$AV$25)*100),(($AY12/$AY$25)*100),(($BB12/$BB$25)*100))</f>
        <v>3.3826812337012053</v>
      </c>
      <c r="T70" s="3"/>
      <c r="U70" s="3"/>
      <c r="V70" s="3"/>
    </row>
    <row r="71" spans="1:22"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:22">
      <c r="A72" s="1" t="s">
        <v>7</v>
      </c>
      <c r="B72" s="1" t="s">
        <v>6</v>
      </c>
      <c r="C72" s="3" t="s">
        <v>5</v>
      </c>
      <c r="D72" s="3" t="s">
        <v>4</v>
      </c>
      <c r="E72" s="3" t="s">
        <v>3</v>
      </c>
      <c r="F72" s="3" t="s">
        <v>2</v>
      </c>
    </row>
    <row r="73" spans="1:22">
      <c r="A73" s="1" t="s">
        <v>1</v>
      </c>
      <c r="B73" s="1">
        <f>(AVERAGE(L25,O25,R25)/AVERAGE(C25,F25,I25))</f>
        <v>7.7599121498744266</v>
      </c>
      <c r="C73" s="1">
        <f>(AVERAGE(U25,X25,AA25)/AVERAGE(C25,F25,I25))</f>
        <v>77.923281058342411</v>
      </c>
      <c r="D73" s="1">
        <f>(AVERAGE(AD25,AG25,AJ25)/AVERAGE(C25,F25,I25))</f>
        <v>0.69596727305858475</v>
      </c>
      <c r="E73" s="2">
        <f>AVERAGE(AM25,AP25,AS25)/AVERAGE(C25,F25,I25)</f>
        <v>0.64011705870425673</v>
      </c>
      <c r="F73" s="1">
        <f>(AVERAGE(AV25,AY25,BB25)/AVERAGE(C25,F25,I25))</f>
        <v>1.0113833782320152</v>
      </c>
    </row>
    <row r="74" spans="1:22">
      <c r="A74" s="1" t="s">
        <v>0</v>
      </c>
      <c r="B74" s="1">
        <f>STDEV((L25/C25),(O25/F25),(R25/I25))</f>
        <v>24.955462035514419</v>
      </c>
      <c r="C74" s="1">
        <f>STDEV((U25/C25),(X25/F25),(AA25/I25))</f>
        <v>70.750101846178111</v>
      </c>
      <c r="D74" s="1">
        <f>STDEV((AD25/C25),(AG25/F25),(AJ25/I25))</f>
        <v>0.55023308870458565</v>
      </c>
      <c r="E74" s="1">
        <f>STDEV((AM25/C25),(AP25/F25),(AS25/I25))</f>
        <v>0.4762998756701971</v>
      </c>
      <c r="F74" s="1">
        <f>STDEV((AV25/C25),(AY25/F25),(BB25/I25))</f>
        <v>0.82806657428832775</v>
      </c>
    </row>
    <row r="76" spans="1:22">
      <c r="A76" s="7" t="s">
        <v>28</v>
      </c>
    </row>
    <row r="77" spans="1:22">
      <c r="A77" s="1" t="s">
        <v>27</v>
      </c>
    </row>
    <row r="78" spans="1:22">
      <c r="B78" s="1" t="s">
        <v>25</v>
      </c>
      <c r="C78" s="4" t="s">
        <v>24</v>
      </c>
      <c r="D78" s="5" t="s">
        <v>23</v>
      </c>
      <c r="E78" s="5" t="s">
        <v>22</v>
      </c>
      <c r="F78" s="5" t="s">
        <v>21</v>
      </c>
      <c r="G78" s="5" t="s">
        <v>20</v>
      </c>
      <c r="H78" s="4" t="s">
        <v>19</v>
      </c>
      <c r="I78" s="4" t="s">
        <v>18</v>
      </c>
      <c r="J78" s="4" t="s">
        <v>17</v>
      </c>
      <c r="K78" s="4" t="s">
        <v>16</v>
      </c>
      <c r="L78" s="4" t="s">
        <v>15</v>
      </c>
      <c r="M78" s="4" t="s">
        <v>14</v>
      </c>
      <c r="N78" s="4" t="s">
        <v>13</v>
      </c>
      <c r="O78" s="4" t="s">
        <v>12</v>
      </c>
      <c r="P78" s="4" t="s">
        <v>11</v>
      </c>
      <c r="Q78" s="4" t="s">
        <v>10</v>
      </c>
      <c r="R78" s="4" t="s">
        <v>9</v>
      </c>
      <c r="S78" s="4" t="s">
        <v>8</v>
      </c>
      <c r="T78" s="4"/>
      <c r="V78" s="1" t="s">
        <v>26</v>
      </c>
    </row>
    <row r="79" spans="1:22">
      <c r="B79" s="1">
        <v>0</v>
      </c>
      <c r="C79" s="6">
        <f>(AVERAGE(D8,G8,J8)/AVERAGE(D25,G25,J25))*100</f>
        <v>2.5588797883566774</v>
      </c>
      <c r="D79" s="6">
        <f>(AVERAGE(D9,G9,J9)/AVERAGE(D25,G25,J25))*100</f>
        <v>7.6323603070075876</v>
      </c>
      <c r="E79" s="6">
        <f>(AVERAGE(D10,G10,J10)/AVERAGE(D25,G25,J25))*100</f>
        <v>16.541651538612168</v>
      </c>
      <c r="F79" s="6">
        <f>(AVERAGE(D11,G11,J11)/AVERAGE(D25,G25,J25))*100</f>
        <v>15.975119326641579</v>
      </c>
      <c r="G79" s="6">
        <f>(AVERAGE($D12,$G12,$J12)/AVERAGE($D25,$G25,$J25))*100</f>
        <v>2.0676432201558104</v>
      </c>
      <c r="H79" s="6">
        <f>(AVERAGE($D13,$G13,$J13)/AVERAGE($D25,$G25,$J25))*100</f>
        <v>55.224345819226208</v>
      </c>
      <c r="I79" s="6">
        <f>(AVERAGE($D14,$G14,$J14)/AVERAGE($D25,$G25,$J25))*100</f>
        <v>0</v>
      </c>
      <c r="J79" s="6">
        <f>(AVERAGE($D15,$G15,$J15)/AVERAGE($D25,$G25,$J25))*100</f>
        <v>0</v>
      </c>
      <c r="K79" s="6">
        <f>(AVERAGE($D16,$G16,$J16)/AVERAGE($D25,$G25,$J25))*100</f>
        <v>0</v>
      </c>
      <c r="L79" s="6">
        <f>(AVERAGE($D17,$G17,$J17)/AVERAGE($D25,$G25,$J25))*100</f>
        <v>0</v>
      </c>
      <c r="M79" s="6">
        <f>(AVERAGE($D18,$G18,$J18)/AVERAGE($D25,$G25,$J25))*100</f>
        <v>0</v>
      </c>
      <c r="N79" s="6">
        <f>(AVERAGE($D19,$G19,$J19)/AVERAGE($D25,$G25,$J25))*100</f>
        <v>0</v>
      </c>
      <c r="O79" s="6">
        <f>(AVERAGE($D20,$G20,$J20)/AVERAGE($D25,$G25,$J25))*100</f>
        <v>0</v>
      </c>
      <c r="P79" s="6">
        <f>(AVERAGE($D21,$G21,$J21)/AVERAGE($D25,$G25,$J25))*100</f>
        <v>0</v>
      </c>
      <c r="Q79" s="6">
        <f>(AVERAGE($D22,$G22,$J22)/AVERAGE($D25,$G25,$J25))*100</f>
        <v>0</v>
      </c>
      <c r="R79" s="6">
        <f>(AVERAGE($D23,$G23,$J23)/AVERAGE($D25,$G25,$J25))*100</f>
        <v>0</v>
      </c>
      <c r="S79" s="6">
        <f>(AVERAGE($D24,$G24,$J24)/AVERAGE($D25,$G25,$J25))*100</f>
        <v>0</v>
      </c>
      <c r="T79" s="6"/>
      <c r="U79" s="6"/>
      <c r="V79" s="6">
        <f t="shared" ref="V79:V84" si="4">SUM(D79:T79)</f>
        <v>97.441120211643351</v>
      </c>
    </row>
    <row r="80" spans="1:22">
      <c r="B80" s="1">
        <v>5</v>
      </c>
      <c r="C80" s="6">
        <f>(AVERAGE(M8,P8,S8)/AVERAGE(M25,P25,S25))*100</f>
        <v>9.7258220625715861</v>
      </c>
      <c r="D80" s="6">
        <f>(AVERAGE(M9,P9,S9)/AVERAGE(M25,P25,S25))*100</f>
        <v>3.6354108622205414</v>
      </c>
      <c r="E80" s="6">
        <f>(AVERAGE(M10,P10,S10)/AVERAGE(M25,P25,S25))*100</f>
        <v>15.18382212315967</v>
      </c>
      <c r="F80" s="6">
        <f>(AVERAGE(M11,P11,S11)/AVERAGE(M25,P25,S25))*100</f>
        <v>20.778794107288039</v>
      </c>
      <c r="G80" s="6">
        <f>(AVERAGE($M12,$P12,$S12)/AVERAGE($M25,$P25,$S25))*100</f>
        <v>2.847100140790809</v>
      </c>
      <c r="H80" s="6">
        <f>(AVERAGE($M13,$P13,$S13)/AVERAGE($M25,$P25,$S25))*100</f>
        <v>47.829050703969351</v>
      </c>
      <c r="I80" s="6">
        <f>(AVERAGE($M14,$P14,$S14)/AVERAGE($M25,$P25,$S25))*100</f>
        <v>0</v>
      </c>
      <c r="J80" s="6">
        <f>(AVERAGE($M15,$P15,$S15)/AVERAGE($M25,$P25,$S25))*100</f>
        <v>0</v>
      </c>
      <c r="K80" s="6">
        <f>(AVERAGE($M16,$P16,$S16)/AVERAGE($M25,$P25,$S25))*100</f>
        <v>0</v>
      </c>
      <c r="L80" s="6">
        <f>(AVERAGE($M17,$P17,$S17)/AVERAGE($M25,$P25,$S25))*100</f>
        <v>0</v>
      </c>
      <c r="M80" s="6">
        <f>(AVERAGE($M18,$P18,$S18)/AVERAGE($M25,$P25,$S25))*100</f>
        <v>0</v>
      </c>
      <c r="N80" s="6">
        <f>(AVERAGE($M19,$P19,$S19)/AVERAGE($M25,$P25,$S25))*100</f>
        <v>0</v>
      </c>
      <c r="O80" s="6">
        <f>(AVERAGE($M20,$P20,$S20)/AVERAGE($M25,$P25,$S25))*100</f>
        <v>0</v>
      </c>
      <c r="P80" s="6">
        <f>(AVERAGE($M21,$P21,$S21)/AVERAGE($M25,$P25,$S25))*100</f>
        <v>0</v>
      </c>
      <c r="Q80" s="6">
        <f>(AVERAGE($M22,$P22,$S22)/AVERAGE($M25,$P25,$S25))*100</f>
        <v>0</v>
      </c>
      <c r="R80" s="6">
        <f>(AVERAGE($M23,$P23,$S23)/AVERAGE($M25,$P25,$S25))*100</f>
        <v>0</v>
      </c>
      <c r="S80" s="6">
        <f>(AVERAGE($M24,$P24,$S24)/AVERAGE($M25,$P25,$S25))*100</f>
        <v>0</v>
      </c>
      <c r="T80" s="6"/>
      <c r="U80" s="6"/>
      <c r="V80" s="6">
        <f t="shared" si="4"/>
        <v>90.274177937428405</v>
      </c>
    </row>
    <row r="81" spans="1:22">
      <c r="B81" s="1">
        <v>15</v>
      </c>
      <c r="C81" s="6">
        <f>(AVERAGE(V8,Y8,AB8)/AVERAGE(V25,Y25,AB25))*100</f>
        <v>5.6934687852452353</v>
      </c>
      <c r="D81" s="6">
        <f>(AVERAGE(V9,Y9,AB9)/AVERAGE(V25,Y25,AB25))*100</f>
        <v>0</v>
      </c>
      <c r="E81" s="6">
        <f>(AVERAGE(V10,Y10,AB10)/AVERAGE(V25,Y25,AB25))*100</f>
        <v>14.154836372197058</v>
      </c>
      <c r="F81" s="6">
        <f>(AVERAGE(V11,Y11,AB11)/AVERAGE(V25,Y25,AB25))*100</f>
        <v>22.636049898126494</v>
      </c>
      <c r="G81" s="6">
        <f>(AVERAGE($V12,$Y12,$AB12)/AVERAGE($V25,$Y25,$AB25))*100</f>
        <v>3.0739010648471772</v>
      </c>
      <c r="H81" s="6">
        <f>(AVERAGE($V13,$Y13,$AB13)/AVERAGE($V25,$Y25,$AB25))*100</f>
        <v>54.441743879584024</v>
      </c>
      <c r="I81" s="6">
        <f>(AVERAGE($V14,$Y14,$AB14)/AVERAGE($V25,$Y25,$AB25))*100</f>
        <v>0</v>
      </c>
      <c r="J81" s="6">
        <f>(AVERAGE($V15,$Y15,$AB15)/AVERAGE($V25,$Y25,$AB25))*100</f>
        <v>0</v>
      </c>
      <c r="K81" s="6">
        <f>(AVERAGE($V16,$Y16,$AB16)/AVERAGE($V25,$Y25,$AB25))*100</f>
        <v>0</v>
      </c>
      <c r="L81" s="6">
        <f>(AVERAGE($V17,$Y17,$AB17)/AVERAGE($V25,$Y25,$AB25))*100</f>
        <v>0</v>
      </c>
      <c r="M81" s="6">
        <f>(AVERAGE($V18,$Y18,$AB18)/AVERAGE($V25,$Y25,$AB25))*100</f>
        <v>0</v>
      </c>
      <c r="N81" s="6">
        <f>(AVERAGE($V19,$Y19,$AB19)/AVERAGE($V25,$Y25,$AB25))*100</f>
        <v>0</v>
      </c>
      <c r="O81" s="6">
        <f>(AVERAGE($V20,$Y20,$AB20)/AVERAGE($V25,$Y25,$AB25))*100</f>
        <v>0</v>
      </c>
      <c r="P81" s="6">
        <f>(AVERAGE($V21,$Y21,$AB21)/AVERAGE($V25,$Y25,$AB25))*100</f>
        <v>0</v>
      </c>
      <c r="Q81" s="6">
        <f>(AVERAGE($V22,$Y22,$AB22)/AVERAGE($V25,$Y25,$AB25))*100</f>
        <v>0</v>
      </c>
      <c r="R81" s="6">
        <f>(AVERAGE($V23,$Y23,$AB23)/AVERAGE($V25,$Y25,$AB25))*100</f>
        <v>0</v>
      </c>
      <c r="S81" s="6">
        <f>(AVERAGE($V24,$Y24,$AB24)/AVERAGE($V25,$Y25,$AB25))*100</f>
        <v>0</v>
      </c>
      <c r="T81" s="6"/>
      <c r="U81" s="6"/>
      <c r="V81" s="6">
        <f t="shared" si="4"/>
        <v>94.306531214754756</v>
      </c>
    </row>
    <row r="82" spans="1:22">
      <c r="B82" s="1">
        <v>30</v>
      </c>
      <c r="C82" s="6">
        <f>(AVERAGE(AE8,AH8,AK8)/AVERAGE(AE25,AH25,AK25))*100</f>
        <v>9.2155868473724443</v>
      </c>
      <c r="D82" s="6">
        <f>(AVERAGE(AE9,AH9,AK9)/AVERAGE(AE25,AH25,AK25))*100</f>
        <v>0</v>
      </c>
      <c r="E82" s="6">
        <f>(AVERAGE(AE10,AH10,AK10)/AVERAGE(AE25,AH25,AK25))*100</f>
        <v>7.803829716891034</v>
      </c>
      <c r="F82" s="6">
        <f>(AVERAGE(AE11,AH11,AK11)/AVERAGE(AE25,AH25,AK25))*100</f>
        <v>13.024461240190533</v>
      </c>
      <c r="G82" s="6">
        <f>(AVERAGE($AE12,$AH12,$AK12)/AVERAGE($AE25,$AH25,$AK25))*100</f>
        <v>0</v>
      </c>
      <c r="H82" s="6">
        <f>(AVERAGE($AE13,$AH13,$AK13)/AVERAGE($AE25,$AH25,$AK25))*100</f>
        <v>69.956122195545987</v>
      </c>
      <c r="I82" s="6">
        <f>(AVERAGE($AE14,$AH14,$AK14)/AVERAGE($AE25,$AH25,$AK25))*100</f>
        <v>0</v>
      </c>
      <c r="J82" s="6">
        <f>(AVERAGE($AE15,$AH15,$AK15)/AVERAGE($AE25,$AH25,$AK25))*100</f>
        <v>0</v>
      </c>
      <c r="K82" s="6">
        <f>(AVERAGE($AE16,$AH16,$AK16)/AVERAGE($AE25,$AH25,$AK25))*100</f>
        <v>0</v>
      </c>
      <c r="L82" s="6">
        <f>(AVERAGE($AE17,$AH17,$AK17)/AVERAGE($AE25,$AH25,$AK25))*100</f>
        <v>0</v>
      </c>
      <c r="M82" s="6">
        <f>(AVERAGE($AE18,$AH18,$AK18)/AVERAGE($AE25,$AH25,$AK25))*100</f>
        <v>0</v>
      </c>
      <c r="N82" s="6">
        <f>(AVERAGE($AE19,$AH19,$AK19)/AVERAGE($AE25,$AH25,$AK25))*100</f>
        <v>0</v>
      </c>
      <c r="O82" s="6">
        <f>(AVERAGE($AE20,$AH20,$AK20)/AVERAGE($AE25,$AH25,$AK25))*100</f>
        <v>0</v>
      </c>
      <c r="P82" s="6">
        <f>(AVERAGE($AE21,$AH21,$AK21)/AVERAGE($AE25,$AH25,$AK25))*100</f>
        <v>0</v>
      </c>
      <c r="Q82" s="6">
        <f>(AVERAGE($AE22,$AH22,$AK22)/AVERAGE($AE25,$AH25,$AK25))*100</f>
        <v>0</v>
      </c>
      <c r="R82" s="6">
        <f>(AVERAGE($AE23,$AH23,$AK23)/AVERAGE($AE25,$AH25,$AK25))*100</f>
        <v>0</v>
      </c>
      <c r="S82" s="6">
        <f>(AVERAGE($AE24,$AH24,$AK24)/AVERAGE($AE25,$AH25,$AK25))*100</f>
        <v>0</v>
      </c>
      <c r="T82" s="6"/>
      <c r="U82" s="6"/>
      <c r="V82" s="6">
        <f t="shared" si="4"/>
        <v>90.78441315262755</v>
      </c>
    </row>
    <row r="83" spans="1:22">
      <c r="B83" s="1">
        <v>60</v>
      </c>
      <c r="C83" s="6">
        <f>(AVERAGE(AN8,AQ8,AT8)/AVERAGE(AN25,AQ25,AT25))*100</f>
        <v>9.9885986656879702</v>
      </c>
      <c r="D83" s="6">
        <f>(AVERAGE(AN9,AQ9,AT9)/AVERAGE(AN25,AQ25,AT25))*100</f>
        <v>2.8826547103442071</v>
      </c>
      <c r="E83" s="6">
        <f>(AVERAGE(AN10,AQ10,AT10)/AVERAGE(AN25,AQ25,AT25))*100</f>
        <v>10.811447820958616</v>
      </c>
      <c r="F83" s="6">
        <f>(AVERAGE(AN11,AQ11,AT11)/AVERAGE(AN25,AQ25,AT25))*100</f>
        <v>15.451702916431778</v>
      </c>
      <c r="G83" s="6">
        <f>(AVERAGE($AN12,$AQ12,$AT12)/AVERAGE($AN25,$AQ25,$AT25))*100</f>
        <v>0</v>
      </c>
      <c r="H83" s="6">
        <f>(AVERAGE($AN13,$AQ13,$AT13)/AVERAGE($AN25,$AQ25,$AT25))*100</f>
        <v>60.865595886577431</v>
      </c>
      <c r="I83" s="6">
        <f>(AVERAGE($AN14,$AQ14,$AT14)/AVERAGE($AN25,$AQ25,$AT25))*100</f>
        <v>0</v>
      </c>
      <c r="J83" s="6">
        <f>(AVERAGE($AN15,$AQ15,$AT15)/AVERAGE($AN25,$AQ25,$AT25))*100</f>
        <v>0</v>
      </c>
      <c r="K83" s="6">
        <f>(AVERAGE($AN16,$AQ16,$AT16)/AVERAGE($AN25,$AQ25,$AT25))*100</f>
        <v>0</v>
      </c>
      <c r="L83" s="6">
        <f>(AVERAGE($AN17,$AQ17,$AT17)/AVERAGE($AN25,$AQ25,$AT25))*100</f>
        <v>0</v>
      </c>
      <c r="M83" s="6">
        <f>(AVERAGE($AN18,$AQ18,$AT18)/AVERAGE($AN25,$AQ25,$AT25))*100</f>
        <v>0</v>
      </c>
      <c r="N83" s="6">
        <f>(AVERAGE($AN19,$AQ19,$AT19)/AVERAGE($AN25,$AQ25,$AT25))*100</f>
        <v>0</v>
      </c>
      <c r="O83" s="6">
        <f>(AVERAGE($AN20,$AQ20,$AT20)/AVERAGE($AN25,$AQ25,$AT25))*100</f>
        <v>0</v>
      </c>
      <c r="P83" s="6">
        <f>(AVERAGE($AN21,$AQ21,$AT21)/AVERAGE($AN25,$AQ25,$AT25))*100</f>
        <v>0</v>
      </c>
      <c r="Q83" s="6">
        <f>(AVERAGE($AN22,$AQ22,$AT22)/AVERAGE($AN25,$AQ25,$AT25))*100</f>
        <v>0</v>
      </c>
      <c r="R83" s="6">
        <f>(AVERAGE($AN23,$AQ23,$AT23)/AVERAGE($AN25,$AQ25,$AT25))*100</f>
        <v>0</v>
      </c>
      <c r="S83" s="6">
        <f>(AVERAGE($AN24,$AQ24,$AT24)/AVERAGE($AN25,$AQ25,$AT25))*100</f>
        <v>0</v>
      </c>
      <c r="T83" s="6"/>
      <c r="U83" s="6"/>
      <c r="V83" s="6">
        <f t="shared" si="4"/>
        <v>90.01140133431204</v>
      </c>
    </row>
    <row r="84" spans="1:22">
      <c r="B84" s="1">
        <v>120</v>
      </c>
      <c r="C84" s="1">
        <f>(AVERAGE(AW8,AZ8,BC8)/AVERAGE(AW25,AZ25,BC25))*100</f>
        <v>4.1589732761496503</v>
      </c>
      <c r="D84" s="1">
        <f>(AVERAGE(AW9,AZ9,BC9)/AVERAGE(AW25,AZ25,BC25))*100</f>
        <v>0</v>
      </c>
      <c r="E84" s="1">
        <f>(AVERAGE(AW10,AZ10,BC10)/AVERAGE(AW25,AZ25,BC25))*100</f>
        <v>16.282814857893616</v>
      </c>
      <c r="F84" s="1">
        <f>(AVERAGE(AW11,AZ11,BC11)/AVERAGE(AW25,AZ25,BC25))*100</f>
        <v>19.636758514703839</v>
      </c>
      <c r="G84" s="1">
        <f>(AVERAGE($AW12,$AZ12,$BC12)/AVERAGE($AW25,$AZ25,$BC25))*100</f>
        <v>4.5942834640653158</v>
      </c>
      <c r="H84" s="1">
        <f>(AVERAGE($AW13,$AZ13,$BC13)/AVERAGE($AW25,$AZ25,$BC25))*100</f>
        <v>55.327169887187587</v>
      </c>
      <c r="I84" s="1">
        <f>(AVERAGE($AW14,$AZ14,$BC14)/AVERAGE($AW25,$AZ25,$BC25))*100</f>
        <v>0</v>
      </c>
      <c r="J84" s="1">
        <f>(AVERAGE($AW15,$AZ15,$BC15)/AVERAGE($AW25,$AZ25,$BC25))*100</f>
        <v>0</v>
      </c>
      <c r="K84" s="1">
        <f>(AVERAGE($AW16,$AZ16,$BC16)/AVERAGE($AW25,$AZ25,$BC25))*100</f>
        <v>0</v>
      </c>
      <c r="L84" s="1">
        <f>(AVERAGE($AW17,$AZ17,$BC17)/AVERAGE($AW25,$AZ25,$BC25))*100</f>
        <v>0</v>
      </c>
      <c r="M84" s="1">
        <f>(AVERAGE($AW18,$AZ18,$BC18)/AVERAGE($AW25,$AZ25,$BC25))*100</f>
        <v>0</v>
      </c>
      <c r="N84" s="1">
        <f>(AVERAGE($AW19,$AZ19,$BC19)/AVERAGE($AW25,$AZ25,$BC25))*100</f>
        <v>0</v>
      </c>
      <c r="O84" s="1">
        <f>(AVERAGE($AW20,$AZ20,$BC20)/AVERAGE($AW25,$AZ25,$BC25))*100</f>
        <v>0</v>
      </c>
      <c r="P84" s="1">
        <f>(AVERAGE($AW21,$AZ21,$BC21)/AVERAGE($AW25,$AZ25,$BC25))*100</f>
        <v>0</v>
      </c>
      <c r="Q84" s="1">
        <f>(AVERAGE($AW22,$AZ22,$BC22)/AVERAGE($AW25,$AZ25,$BC25))*100</f>
        <v>0</v>
      </c>
      <c r="R84" s="1">
        <f>(AVERAGE($AW23,$AZ23,$BC23)/AVERAGE($AW25,$AZ25,$BC25))*100</f>
        <v>0</v>
      </c>
      <c r="S84" s="1">
        <f>(AVERAGE($AW24,$AZ24,$BC24)/AVERAGE($AW25,$AZ25,$BC25))*100</f>
        <v>0</v>
      </c>
      <c r="V84" s="6">
        <f t="shared" si="4"/>
        <v>95.841026723850348</v>
      </c>
    </row>
    <row r="85" spans="1:22">
      <c r="A85" s="1" t="s">
        <v>0</v>
      </c>
    </row>
    <row r="86" spans="1:22">
      <c r="B86" s="1" t="s">
        <v>25</v>
      </c>
      <c r="C86" s="4" t="s">
        <v>24</v>
      </c>
      <c r="D86" s="5" t="s">
        <v>23</v>
      </c>
      <c r="E86" s="5" t="s">
        <v>22</v>
      </c>
      <c r="F86" s="5" t="s">
        <v>21</v>
      </c>
      <c r="G86" s="5" t="s">
        <v>20</v>
      </c>
      <c r="H86" s="4" t="s">
        <v>19</v>
      </c>
      <c r="I86" s="4" t="s">
        <v>18</v>
      </c>
      <c r="J86" s="4" t="s">
        <v>17</v>
      </c>
      <c r="K86" s="4" t="s">
        <v>16</v>
      </c>
      <c r="L86" s="4" t="s">
        <v>15</v>
      </c>
      <c r="M86" s="4" t="s">
        <v>14</v>
      </c>
      <c r="N86" s="4" t="s">
        <v>13</v>
      </c>
      <c r="O86" s="4" t="s">
        <v>12</v>
      </c>
      <c r="P86" s="4" t="s">
        <v>11</v>
      </c>
      <c r="Q86" s="4" t="s">
        <v>10</v>
      </c>
      <c r="R86" s="4" t="s">
        <v>9</v>
      </c>
      <c r="S86" s="4" t="s">
        <v>8</v>
      </c>
      <c r="T86" s="4"/>
      <c r="U86" s="3"/>
      <c r="V86" s="3"/>
    </row>
    <row r="87" spans="1:22">
      <c r="B87" s="1">
        <v>0</v>
      </c>
      <c r="C87" s="1">
        <f>STDEV(((D8/D25)*100),((G8/G25)*100),((J8/J25)*100))</f>
        <v>4.7114016576051752</v>
      </c>
      <c r="D87" s="1">
        <f>STDEV(((D9/D25)*100),((G9/G25)*100),((J9/J25)*100))</f>
        <v>1.6566540355440149</v>
      </c>
      <c r="E87" s="1">
        <f>STDEV(((D10/D25)*100),((G10/G25)*100),((J10/J25)*100))</f>
        <v>4.7391637810919161</v>
      </c>
      <c r="F87" s="1">
        <f>STDEV(((D11/D25)*100),((G11/G25)*100),((J11/J25)*100))</f>
        <v>3.2865605869013512</v>
      </c>
      <c r="G87" s="1">
        <f>STDEV((($D12/$D25)*100),(($G12/$G25)*100),(($J12/$J25)*100))</f>
        <v>3.3954741030368449</v>
      </c>
      <c r="H87" s="1">
        <f>STDEV((($D13/$D25)*100),(($G13/$G25)*100),(($J13/$J25)*100))</f>
        <v>13.00684003369892</v>
      </c>
      <c r="I87" s="1">
        <f>STDEV((($D14/$D25)*100),(($G14/$G25)*100),(($J14/$J25)*100))</f>
        <v>0</v>
      </c>
      <c r="J87" s="1">
        <f>STDEV((($D15/$D25)*100),(($G15/$G25)*100),(($J15/$J25)*100))</f>
        <v>0</v>
      </c>
      <c r="K87" s="1">
        <f>STDEV((($D16/$D25)*100),(($G16/$G25)*100),(($J16/$J25)*100))</f>
        <v>0</v>
      </c>
      <c r="L87" s="1">
        <f>STDEV((($D17/$D25)*100),(($G17/$G25)*100),(($J17/$J25)*100))</f>
        <v>0</v>
      </c>
      <c r="M87" s="1">
        <f>STDEV((($D18/$D25)*100),(($G18/$G25)*100),(($J18/$J25)*100))</f>
        <v>0</v>
      </c>
      <c r="N87" s="1">
        <f>STDEV((($D19/$D25)*100),(($G19/$G25)*100),(($J19/$J25)*100))</f>
        <v>0</v>
      </c>
      <c r="O87" s="1">
        <f>STDEV((($D20/$D25)*100),(($G20/$G25)*100),(($J20/$J25)*100))</f>
        <v>0</v>
      </c>
      <c r="P87" s="1">
        <f>STDEV((($D21/$D25)*100),(($G21/$G25)*100),(($J21/$J25)*100))</f>
        <v>0</v>
      </c>
      <c r="Q87" s="1">
        <f>STDEV((($D22/$D25)*100),(($G22/$G25)*100),(($J22/$J25)*100))</f>
        <v>0</v>
      </c>
      <c r="R87" s="1">
        <f>STDEV((($D23/$D25)*100),(($G23/$G25)*100),(($J23/$J25)*100))</f>
        <v>0</v>
      </c>
      <c r="S87" s="1">
        <f>STDEV((($D24/$D25)*100),(($G24/$G25)*100),(($J24/$J25)*100))</f>
        <v>0</v>
      </c>
      <c r="T87" s="3"/>
      <c r="U87" s="3"/>
      <c r="V87" s="3"/>
    </row>
    <row r="88" spans="1:22">
      <c r="B88" s="1">
        <v>5</v>
      </c>
      <c r="C88" s="1">
        <f>STDEV(((M8/M25)*100),((P8/P25)*100),((S8/S25)*100))</f>
        <v>4.0951378003491827</v>
      </c>
      <c r="D88" s="1">
        <f>STDEV(((M9/M25)*100),((P9/P25)*100),((S9/S25)*100))</f>
        <v>4.5885000957837363</v>
      </c>
      <c r="E88" s="1">
        <f>STDEV(((M10/M25)*100),((P10/P25)*100),((S10/S25)*100))</f>
        <v>3.7993668566580268</v>
      </c>
      <c r="F88" s="1">
        <f>STDEV(((M11/M25)*100),((P11/P25)*100),((S11/S25)*100))</f>
        <v>3.333413938610013</v>
      </c>
      <c r="G88" s="1">
        <f>STDEV((($M12/$M25)*100),(($P12/$P25)*100),(($S12/$S25)*100))</f>
        <v>3.5935193472863634</v>
      </c>
      <c r="H88" s="1">
        <f>STDEV((($M13/$M25)*100),(($P13/$P25)*100),(($S13/$S25)*100))</f>
        <v>7.1170888069668372</v>
      </c>
      <c r="I88" s="1">
        <f>STDEV((($M14/$M25)*100),(($P14/$P25)*100),(($S14/$S25)*100))</f>
        <v>0</v>
      </c>
      <c r="J88" s="1">
        <f>STDEV((($M15/$M25)*100),(($P15/$P25)*100),(($S15/$S25)*100))</f>
        <v>0</v>
      </c>
      <c r="K88" s="1">
        <f>STDEV((($M16/$M25)*100),(($P16/$P25)*100),(($S16/$S25)*100))</f>
        <v>0</v>
      </c>
      <c r="L88" s="1">
        <f>STDEV((($M17/$M25)*100),(($P17/$P25)*100),(($S17/$S25)*100))</f>
        <v>0</v>
      </c>
      <c r="M88" s="1">
        <f>STDEV((($M18/$M25)*100),(($P18/$P25)*100),(($S18/$S25)*100))</f>
        <v>0</v>
      </c>
      <c r="N88" s="1">
        <f>STDEV((($M19/$M25)*100),(($P19/$P25)*100),(($S19/$S25)*100))</f>
        <v>0</v>
      </c>
      <c r="O88" s="1">
        <f>STDEV((($M20/$M25)*100),(($P20/$P25)*100),(($S20/$S25)*100))</f>
        <v>0</v>
      </c>
      <c r="P88" s="1">
        <f>STDEV((($M21/$M25)*100),(($P21/$P25)*100),(($S21/$S25)*100))</f>
        <v>0</v>
      </c>
      <c r="Q88" s="1">
        <f>STDEV((($M22/$M25)*100),(($P22/$P25)*100),(($S22/$S25)*100))</f>
        <v>0</v>
      </c>
      <c r="R88" s="1">
        <f>STDEV((($M23/$M25)*100),(($P23/$P25)*100),(($S23/$S25)*100))</f>
        <v>0</v>
      </c>
      <c r="S88" s="1">
        <f>STDEV((($M24/$M25)*100),(($P24/$P25)*100),(($S24/$S25)*100))</f>
        <v>0</v>
      </c>
      <c r="T88" s="3"/>
      <c r="U88" s="3"/>
      <c r="V88" s="3"/>
    </row>
    <row r="89" spans="1:22">
      <c r="B89" s="1">
        <v>15</v>
      </c>
      <c r="C89" s="1">
        <f>STDEV(((V8/V25)*100),((Y8/Y25)*100),((AB8/AB25)*100))</f>
        <v>4.7728075609384142</v>
      </c>
      <c r="D89" s="1">
        <f>STDEV(((V9/V25)*100),((Y9/Y25)*100),((AB9/AB25)*100))</f>
        <v>0</v>
      </c>
      <c r="E89" s="1">
        <f>STDEV(((V10/V25)*100),((Y10/Y25)*100),((AB10/AB25)*100))</f>
        <v>3.7063065115732212</v>
      </c>
      <c r="F89" s="1">
        <f>STDEV(((V11/V25)*100),((Y11/Y25)*100),((AB11/AB25)*100))</f>
        <v>1.8935804162837859</v>
      </c>
      <c r="G89" s="1">
        <f>STDEV((($V12/$V25)*100),(($Y$12/$Y$25)*100),(($AB12/$AB25)*100))</f>
        <v>5.709775768302447</v>
      </c>
      <c r="H89" s="1">
        <f>STDEV((($V13/$V25)*100),(($Y$13/$Y$25)*100),(($AB13/$AB25)*100))</f>
        <v>3.7997167867638546</v>
      </c>
      <c r="I89" s="1">
        <f>STDEV((($V14/$V25)*100),(($Y$14/$Y$25)*100),(($AB14/$AB25)*100))</f>
        <v>0</v>
      </c>
      <c r="J89" s="1">
        <f>STDEV((($V15/$V25)*100),(($Y$15/$Y$25)*100),(($AB15/$AB25)*100))</f>
        <v>0</v>
      </c>
      <c r="K89" s="1">
        <f>STDEV((($V16/$V25)*100),(($Y$16/$Y$25)*100),(($AB16/$AB25)*100))</f>
        <v>0</v>
      </c>
      <c r="L89" s="1">
        <f>STDEV((($V17/$V25)*100),(($Y$17/$Y$25)*100),(($AB17/$AB25)*100))</f>
        <v>0</v>
      </c>
      <c r="M89" s="1">
        <f>STDEV((($V18/$V25)*100),(($Y$18/$Y$25)*100),(($AB18/$AB25)*100))</f>
        <v>0</v>
      </c>
      <c r="N89" s="1">
        <f>STDEV((($V19/$V25)*100),(($Y$19/$Y$25)*100),(($AB19/$AB25)*100))</f>
        <v>0</v>
      </c>
      <c r="O89" s="1">
        <f>STDEV((($V20/$V25)*100),(($Y$20/$Y$25)*100),(($AB20/$AB25)*100))</f>
        <v>0</v>
      </c>
      <c r="P89" s="1">
        <f>STDEV((($V21/$V25)*100),(($Y$21/$Y$25)*100),(($AB21/$AB25)*100))</f>
        <v>0</v>
      </c>
      <c r="Q89" s="1">
        <f>STDEV((($V22/$V25)*100),(($Y$22/$Y$25)*100),(($AB22/$AB25)*100))</f>
        <v>0</v>
      </c>
      <c r="R89" s="1">
        <f>STDEV((($V23/$V25)*100),(($Y$23/$Y$25)*100),(($AB23/$AB25)*100))</f>
        <v>0</v>
      </c>
      <c r="S89" s="1">
        <f>STDEV((($V24/$V25)*100),(($Y$24/$Y$25)*100),(($AB24/$AB25)*100))</f>
        <v>0</v>
      </c>
      <c r="T89" s="3"/>
      <c r="U89" s="3"/>
      <c r="V89" s="3"/>
    </row>
    <row r="90" spans="1:22">
      <c r="B90" s="1">
        <v>30</v>
      </c>
      <c r="C90" s="1">
        <f>STDEV(((AE8/AE25)*100),((AH8/AH25)*100),((AK8/AK25)*100))</f>
        <v>1.6286244225869442</v>
      </c>
      <c r="D90" s="1">
        <f>STDEV(((AE9/AE25)*100),((AH9/AH25)*100),((AK9/AK25)*100))</f>
        <v>0</v>
      </c>
      <c r="E90" s="1">
        <f>STDEV(((AE10/AE25)*100),((AH10/AH25)*100),((AK10/AK25)*100))</f>
        <v>7.0440788874018052</v>
      </c>
      <c r="F90" s="1">
        <f>STDEV(((AE11/AE25)*100),((AH11/AH25)*100),((AK11/AK25)*100))</f>
        <v>0.46918269600240192</v>
      </c>
      <c r="G90" s="1">
        <f>STDEV((($AE12/$AE25)*100),(($AH12/$AH25)*100),(($AK12/$AK25)*100))</f>
        <v>0</v>
      </c>
      <c r="H90" s="1">
        <f>STDEV((($AE13/$AE25)*100),(($AH13/$AH25)*100),(($AK13/$AK25)*100))</f>
        <v>8.2421364536388673</v>
      </c>
      <c r="I90" s="1">
        <f>STDEV((($AE14/$AE25)*100),(($AH14/$AH25)*100),(($AK14/$AK25)*100))</f>
        <v>0</v>
      </c>
      <c r="J90" s="1">
        <f>STDEV((($AE15/$AE25)*100),(($AH15/$AH25)*100),(($AK15/$AK25)*100))</f>
        <v>0</v>
      </c>
      <c r="K90" s="1">
        <f>STDEV((($AE16/$AE25)*100),(($AH16/$AH25)*100),(($AK16/$AK25)*100))</f>
        <v>0</v>
      </c>
      <c r="L90" s="1">
        <f>STDEV((($AE17/$AE25)*100),(($AH17/$AH25)*100),(($AK17/$AK25)*100))</f>
        <v>0</v>
      </c>
      <c r="M90" s="1">
        <f>STDEV((($AE18/$AE25)*100),(($AH18/$AH25)*100),(($AK18/$AK25)*100))</f>
        <v>0</v>
      </c>
      <c r="N90" s="1">
        <f>STDEV((($AE19/$AE25)*100),(($AH19/$AH25)*100),(($AK19/$AK25)*100))</f>
        <v>0</v>
      </c>
      <c r="O90" s="1">
        <f>STDEV((($AE20/$AE25)*100),(($AH20/$AH25)*100),(($AK20/$AK25)*100))</f>
        <v>0</v>
      </c>
      <c r="P90" s="1">
        <f>STDEV((($AE21/$AE25)*100),(($AH21/$AH25)*100),(($AK21/$AK25)*100))</f>
        <v>0</v>
      </c>
      <c r="Q90" s="1">
        <f>STDEV((($AE22/$AE25)*100),(($AH22/$AH25)*100),(($AK22/$AK25)*100))</f>
        <v>0</v>
      </c>
      <c r="R90" s="1">
        <f>STDEV((($AE23/$AE25)*100),(($AH23/$AH25)*100),(($AK23/$AK25)*100))</f>
        <v>0</v>
      </c>
      <c r="S90" s="1">
        <f>STDEV((($AE24/$AE25)*100),(($AH24/$AH25)*100),(($AK24/$AK25)*100))</f>
        <v>0</v>
      </c>
      <c r="T90" s="3"/>
      <c r="U90" s="3"/>
      <c r="V90" s="3"/>
    </row>
    <row r="91" spans="1:22">
      <c r="B91" s="1">
        <v>60</v>
      </c>
      <c r="C91" s="1">
        <f>STDEV(((AN8/AN25)*100),((AQ8/AQ25)*100),((AT8/AT25)*100))</f>
        <v>2.2433551104877494</v>
      </c>
      <c r="D91" s="1">
        <f>STDEV(((AN9/AN25)*100),((AQ9/AQ25)*100),((AT9/AT25)*100))</f>
        <v>5.4713654448791917</v>
      </c>
      <c r="E91" s="1">
        <f>STDEV(((AN10/AN25)*100),((AQ10/AQ25)*100),((AT10/AT25)*100))</f>
        <v>2.1517247249524183</v>
      </c>
      <c r="F91" s="1">
        <f>STDEV(((AN11/AN25)*100),((AQ11/AQ25)*100),((AT11/AT25)*100))</f>
        <v>8.6141767255250663</v>
      </c>
      <c r="G91" s="1">
        <f>STDEV((($AN12/$AN25)*100),(($AQ12/$AQ25)*100),(($AT12/$AT25)*100))</f>
        <v>0</v>
      </c>
      <c r="H91" s="1">
        <f>STDEV((($AN13/$AN25)*100),(($AQ13/$AQ25)*100),(($AT13/$AT25)*100))</f>
        <v>11.914312401754252</v>
      </c>
      <c r="I91" s="1">
        <f>STDEV((($AN14/$AN25)*100),(($AQ14/$AQ25)*100),(($AT14/$AT25)*100))</f>
        <v>0</v>
      </c>
      <c r="J91" s="1">
        <f>STDEV((($AN15/$AN25)*100),(($AQ15/$AQ25)*100),(($AT15/$AT25)*100))</f>
        <v>0</v>
      </c>
      <c r="K91" s="1">
        <f>STDEV((($AN16/$AN25)*100),(($AQ16/$AQ25)*100),(($AT16/$AT25)*100))</f>
        <v>0</v>
      </c>
      <c r="L91" s="1">
        <f>STDEV((($AN17/$AN25)*100),(($AQ17/$AQ25)*100),(($AT17/$AT25)*100))</f>
        <v>0</v>
      </c>
      <c r="M91" s="1">
        <f>STDEV((($AN18/$AN25)*100),(($AQ18/$AQ25)*100),(($AT18/$AT25)*100))</f>
        <v>0</v>
      </c>
      <c r="N91" s="1">
        <f>STDEV((($AN19/$AN25)*100),(($AQ19/$AQ25)*100),(($AT19/$AT25)*100))</f>
        <v>0</v>
      </c>
      <c r="O91" s="1">
        <f>STDEV((($AN20/$AN25)*100),(($AQ20/$AQ25)*100),(($AT20/$AT25)*100))</f>
        <v>0</v>
      </c>
      <c r="P91" s="1">
        <f>STDEV((($AN21/$AN25)*100),(($AQ21/$AQ25)*100),(($AT21/$AT25)*100))</f>
        <v>0</v>
      </c>
      <c r="Q91" s="1">
        <f>STDEV((($AN22/$AN25)*100),(($AQ22/$AQ25)*100),(($AT22/$AT25)*100))</f>
        <v>0</v>
      </c>
      <c r="R91" s="1">
        <f>STDEV((($AN23/$AN25)*100),(($AQ23/$AQ25)*100),(($AT23/$AT25)*100))</f>
        <v>0</v>
      </c>
      <c r="S91" s="1">
        <f>STDEV((($AN24/$AN25)*100),(($AQ24/$AQ25)*100),(($AT24/$AT25)*100))</f>
        <v>0</v>
      </c>
      <c r="T91" s="3"/>
      <c r="U91" s="3"/>
      <c r="V91" s="3"/>
    </row>
    <row r="92" spans="1:22">
      <c r="B92" s="1">
        <v>120</v>
      </c>
      <c r="C92" s="1">
        <f>STDEV(((AW8/AW25)*100),((AZ8/AZ25)*100),((BC8/BC25)*100))</f>
        <v>4.9416775541232933</v>
      </c>
      <c r="D92" s="1">
        <f>STDEV(((AW9/AW25)*100),((AZ9/AZ25)*100),((BC9/BC25)*100))</f>
        <v>0</v>
      </c>
      <c r="E92" s="1">
        <f>STDEV(((AW10/AW25)*100),((AZ10/AZ25)*100),((BC10/BC25)*100))</f>
        <v>7.9758098233907306</v>
      </c>
      <c r="F92" s="1">
        <f>STDEV(((AW11/AW25)*100),((AZ11/AZ25)*100),((BC11/BC25)*100))</f>
        <v>9.7980687159357966</v>
      </c>
      <c r="G92" s="1">
        <f>STDEV((($AW12/$AW25)*100),(($AZ12/$AZ25)*100),(($BC12/$BC25)*100))</f>
        <v>8.0330617383479552</v>
      </c>
      <c r="H92" s="1">
        <f>STDEV((($AW13/$AW25)*100),(($AZ13/$AZ25)*100),(($BC13/$BC25)*100))</f>
        <v>15.205384619874689</v>
      </c>
      <c r="I92" s="1">
        <f>STDEV((($AW14/$AW25)*100),(($AZ14/$AZ25)*100),(($BC14/$BC25)*100))</f>
        <v>0</v>
      </c>
      <c r="J92" s="1">
        <f>STDEV((($AW15/$AW25)*100),(($AZ15/$AZ25)*100),(($BC15/$BC25)*100))</f>
        <v>0</v>
      </c>
      <c r="K92" s="1">
        <f>STDEV((($AW16/$AW25)*100),(($AZ16/$AZ25)*100),(($BC16/$BC25)*100))</f>
        <v>0</v>
      </c>
      <c r="L92" s="1">
        <f>STDEV((($AW17/$AW25)*100),(($AZ17/$AZ25)*100),(($BC17/$BC25)*100))</f>
        <v>0</v>
      </c>
      <c r="M92" s="1">
        <f>STDEV((($AW18/$AW25)*100),(($AZ18/$AZ25)*100),(($BC18/$BC25)*100))</f>
        <v>0</v>
      </c>
      <c r="N92" s="1">
        <f>STDEV((($AW19/$AW25)*100),(($AZ19/$AZ25)*100),(($BC19/$BC25)*100))</f>
        <v>0</v>
      </c>
      <c r="O92" s="1">
        <f>STDEV((($AW20/$AW25)*100),(($AZ20/$AZ25)*100),(($BC20/$BC25)*100))</f>
        <v>0</v>
      </c>
      <c r="P92" s="1">
        <f>STDEV((($AW21/$AW25)*100),(($AZ21/$AZ25)*100),(($BC21/$BC25)*100))</f>
        <v>0</v>
      </c>
      <c r="Q92" s="1">
        <f>STDEV((($AW22/$AW25)*100),(($AZ22/$AZ25)*100),(($BC22/$BC25)*100))</f>
        <v>0</v>
      </c>
      <c r="R92" s="1">
        <f>STDEV((($AW23/$AW25)*100),(($AZ23/$AZ25)*100),(($BC23/$BC25)*100))</f>
        <v>0</v>
      </c>
      <c r="S92" s="1">
        <f>STDEV((($AW24/$AW25)*100),(($AZ24/$AZ25)*100),(($BC24/$BC25)*100))</f>
        <v>0</v>
      </c>
      <c r="T92" s="3"/>
      <c r="U92" s="3"/>
      <c r="V92" s="3"/>
    </row>
    <row r="93" spans="1:22"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spans="1:22">
      <c r="A94" s="1" t="s">
        <v>7</v>
      </c>
      <c r="B94" s="1" t="s">
        <v>6</v>
      </c>
      <c r="C94" s="3" t="s">
        <v>5</v>
      </c>
      <c r="D94" s="3" t="s">
        <v>4</v>
      </c>
      <c r="E94" s="3" t="s">
        <v>3</v>
      </c>
      <c r="F94" s="3" t="s">
        <v>2</v>
      </c>
    </row>
    <row r="95" spans="1:22">
      <c r="A95" s="1" t="s">
        <v>1</v>
      </c>
      <c r="B95" s="1">
        <f>(AVERAGE(M25,P25,S25)/AVERAGE(D25,G25,J25))</f>
        <v>0.78895692218128788</v>
      </c>
      <c r="C95" s="1">
        <f>(AVERAGE(V25,Y25,AB25)/AVERAGE(D25,G25,J25))</f>
        <v>0.76522452036673727</v>
      </c>
      <c r="D95" s="1">
        <f>(AVERAGE(AE25,AH25,AK25)/AVERAGE(D25,G25,J25))</f>
        <v>0.71386774180207935</v>
      </c>
      <c r="E95" s="1">
        <f>(AVERAGE(AN25,AQ25,AT25)/AVERAGE(D25,G25,J25))</f>
        <v>0.74784162828733869</v>
      </c>
      <c r="F95" s="2">
        <f>AVERAGE(AW25,AZ25,BC25)/AVERAGE(D25,G25,J25)</f>
        <v>0.56390463216502151</v>
      </c>
    </row>
    <row r="96" spans="1:22">
      <c r="A96" s="1" t="s">
        <v>0</v>
      </c>
      <c r="B96" s="1">
        <f>STDEV((M25/D25),(P25/G25),(S25/J25))</f>
        <v>0.26234696958040687</v>
      </c>
      <c r="C96" s="1">
        <f>STDEV((V25/D25),(Y25/G25),(AB25/J25))</f>
        <v>1.4968995890206919E-2</v>
      </c>
      <c r="D96" s="1">
        <f>STDEV((AE25/D25),(AH25/G25),(AK25/J25))</f>
        <v>0.12806754324417929</v>
      </c>
      <c r="E96" s="1">
        <f>STDEV((AN25/D25),(AQ25/G25),(AT25/J25))</f>
        <v>0.1627841687930234</v>
      </c>
      <c r="F96" s="1">
        <f>STDEV((AW25/D25),(AZ25/G25),(BC25/J25))</f>
        <v>0.28433387322038201</v>
      </c>
    </row>
  </sheetData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96"/>
  <sheetViews>
    <sheetView workbookViewId="0">
      <pane ySplit="5" topLeftCell="A6" activePane="bottomLeft" state="frozen"/>
      <selection pane="bottomLeft" activeCell="B2" sqref="B2:BC2"/>
    </sheetView>
  </sheetViews>
  <sheetFormatPr baseColWidth="10" defaultColWidth="9.33203125" defaultRowHeight="14" x14ac:dyDescent="0"/>
  <cols>
    <col min="1" max="1" width="13.5" style="1" customWidth="1"/>
    <col min="2" max="2" width="9" style="1" bestFit="1" customWidth="1"/>
    <col min="3" max="5" width="9.6640625" style="1" bestFit="1" customWidth="1"/>
    <col min="6" max="6" width="8.6640625" style="1" bestFit="1" customWidth="1"/>
    <col min="7" max="8" width="8.1640625" style="1" bestFit="1" customWidth="1"/>
    <col min="9" max="9" width="8.6640625" style="1" bestFit="1" customWidth="1"/>
    <col min="10" max="11" width="8.1640625" style="1" bestFit="1" customWidth="1"/>
    <col min="12" max="12" width="8.6640625" style="1" bestFit="1" customWidth="1"/>
    <col min="13" max="14" width="8.1640625" style="1" bestFit="1" customWidth="1"/>
    <col min="15" max="15" width="8.6640625" style="1" bestFit="1" customWidth="1"/>
    <col min="16" max="17" width="8.1640625" style="1" bestFit="1" customWidth="1"/>
    <col min="18" max="18" width="8.6640625" style="1" bestFit="1" customWidth="1"/>
    <col min="19" max="19" width="8.1640625" style="1" bestFit="1" customWidth="1"/>
    <col min="20" max="20" width="8.5" style="1" bestFit="1" customWidth="1"/>
    <col min="21" max="21" width="9.6640625" style="1" bestFit="1" customWidth="1"/>
    <col min="22" max="23" width="8.5" style="1" bestFit="1" customWidth="1"/>
    <col min="24" max="24" width="9.6640625" style="1" bestFit="1" customWidth="1"/>
    <col min="25" max="26" width="8.5" style="1" bestFit="1" customWidth="1"/>
    <col min="27" max="27" width="9.6640625" style="1" bestFit="1" customWidth="1"/>
    <col min="28" max="29" width="8.5" style="1" bestFit="1" customWidth="1"/>
    <col min="30" max="30" width="9.6640625" style="1" bestFit="1" customWidth="1"/>
    <col min="31" max="32" width="8.5" style="1" bestFit="1" customWidth="1"/>
    <col min="33" max="33" width="9.6640625" style="1" bestFit="1" customWidth="1"/>
    <col min="34" max="35" width="8.5" style="1" bestFit="1" customWidth="1"/>
    <col min="36" max="36" width="9.6640625" style="1" bestFit="1" customWidth="1"/>
    <col min="37" max="38" width="8.5" style="1" bestFit="1" customWidth="1"/>
    <col min="39" max="39" width="9.6640625" style="1" bestFit="1" customWidth="1"/>
    <col min="40" max="41" width="8.5" style="1" bestFit="1" customWidth="1"/>
    <col min="42" max="42" width="9.6640625" style="1" bestFit="1" customWidth="1"/>
    <col min="43" max="44" width="8.5" style="1" bestFit="1" customWidth="1"/>
    <col min="45" max="45" width="9.6640625" style="1" bestFit="1" customWidth="1"/>
    <col min="46" max="46" width="8.5" style="1" bestFit="1" customWidth="1"/>
    <col min="47" max="47" width="9.33203125" style="1" bestFit="1" customWidth="1"/>
    <col min="48" max="48" width="10.5" style="1" bestFit="1" customWidth="1"/>
    <col min="49" max="49" width="9.5" style="1" bestFit="1" customWidth="1"/>
    <col min="50" max="50" width="9.33203125" style="1" bestFit="1" customWidth="1"/>
    <col min="51" max="51" width="10.5" style="1" bestFit="1" customWidth="1"/>
    <col min="52" max="52" width="9.5" style="1" bestFit="1" customWidth="1"/>
    <col min="53" max="53" width="9.33203125" style="1" bestFit="1" customWidth="1"/>
    <col min="54" max="54" width="10.5" style="1" bestFit="1" customWidth="1"/>
    <col min="55" max="55" width="9.5" style="1" bestFit="1" customWidth="1"/>
    <col min="56" max="16384" width="9.33203125" style="1"/>
  </cols>
  <sheetData>
    <row r="1" spans="1:66">
      <c r="A1" s="23" t="s">
        <v>91</v>
      </c>
      <c r="B1" s="9" t="s">
        <v>90</v>
      </c>
      <c r="C1" s="9" t="s">
        <v>89</v>
      </c>
      <c r="D1" s="23" t="s">
        <v>88</v>
      </c>
      <c r="E1" s="9" t="s">
        <v>87</v>
      </c>
      <c r="F1" s="9" t="s">
        <v>86</v>
      </c>
      <c r="G1" s="23" t="s">
        <v>85</v>
      </c>
      <c r="H1" s="9" t="s">
        <v>84</v>
      </c>
      <c r="I1" s="9" t="s">
        <v>83</v>
      </c>
      <c r="J1" s="23" t="s">
        <v>82</v>
      </c>
      <c r="K1" s="9" t="s">
        <v>81</v>
      </c>
      <c r="L1" s="9" t="s">
        <v>80</v>
      </c>
      <c r="M1" s="23" t="s">
        <v>79</v>
      </c>
      <c r="N1" s="9" t="s">
        <v>78</v>
      </c>
      <c r="O1" s="9" t="s">
        <v>77</v>
      </c>
      <c r="P1" s="23" t="s">
        <v>76</v>
      </c>
      <c r="Q1" s="9" t="s">
        <v>75</v>
      </c>
      <c r="R1" s="9" t="s">
        <v>74</v>
      </c>
      <c r="S1" s="23" t="s">
        <v>73</v>
      </c>
      <c r="T1" s="9" t="s">
        <v>72</v>
      </c>
      <c r="U1" s="9" t="s">
        <v>71</v>
      </c>
      <c r="V1" s="23" t="s">
        <v>70</v>
      </c>
      <c r="W1" s="9" t="s">
        <v>69</v>
      </c>
      <c r="X1" s="9" t="s">
        <v>68</v>
      </c>
      <c r="Y1" s="23" t="s">
        <v>67</v>
      </c>
      <c r="Z1" s="9" t="s">
        <v>66</v>
      </c>
      <c r="AA1" s="9" t="s">
        <v>65</v>
      </c>
      <c r="AB1" s="23" t="s">
        <v>64</v>
      </c>
      <c r="AC1" s="9" t="s">
        <v>63</v>
      </c>
      <c r="AD1" s="9" t="s">
        <v>62</v>
      </c>
      <c r="AE1" s="23" t="s">
        <v>61</v>
      </c>
      <c r="AF1" s="9" t="s">
        <v>60</v>
      </c>
      <c r="AG1" s="9" t="s">
        <v>59</v>
      </c>
      <c r="AH1" s="23" t="s">
        <v>58</v>
      </c>
      <c r="AI1" s="9" t="s">
        <v>57</v>
      </c>
      <c r="AJ1" s="9" t="s">
        <v>56</v>
      </c>
      <c r="AK1" s="23" t="s">
        <v>55</v>
      </c>
      <c r="AL1" s="9" t="s">
        <v>54</v>
      </c>
      <c r="AM1" s="9" t="s">
        <v>53</v>
      </c>
      <c r="AN1" s="23" t="s">
        <v>52</v>
      </c>
      <c r="AO1" s="9" t="s">
        <v>51</v>
      </c>
      <c r="AP1" s="9" t="s">
        <v>50</v>
      </c>
      <c r="AQ1" s="23" t="s">
        <v>49</v>
      </c>
      <c r="AR1" s="9" t="s">
        <v>48</v>
      </c>
      <c r="AS1" s="9" t="s">
        <v>47</v>
      </c>
      <c r="AT1" s="23" t="s">
        <v>46</v>
      </c>
      <c r="AU1" s="9" t="s">
        <v>45</v>
      </c>
      <c r="AV1" s="9" t="s">
        <v>44</v>
      </c>
      <c r="AW1" s="23" t="s">
        <v>43</v>
      </c>
      <c r="AX1" s="9" t="s">
        <v>42</v>
      </c>
      <c r="AY1" s="9" t="s">
        <v>41</v>
      </c>
      <c r="AZ1" s="23" t="s">
        <v>40</v>
      </c>
      <c r="BA1" s="9" t="s">
        <v>39</v>
      </c>
      <c r="BB1" s="9" t="s">
        <v>38</v>
      </c>
      <c r="BC1" s="23" t="s">
        <v>37</v>
      </c>
    </row>
    <row r="2" spans="1:66">
      <c r="A2" s="23" t="s">
        <v>36</v>
      </c>
      <c r="B2" s="9" t="s">
        <v>94</v>
      </c>
      <c r="C2" s="9" t="s">
        <v>94</v>
      </c>
      <c r="D2" s="9" t="s">
        <v>94</v>
      </c>
      <c r="E2" s="9" t="s">
        <v>94</v>
      </c>
      <c r="F2" s="9" t="s">
        <v>94</v>
      </c>
      <c r="G2" s="9" t="s">
        <v>94</v>
      </c>
      <c r="H2" s="9" t="s">
        <v>94</v>
      </c>
      <c r="I2" s="9" t="s">
        <v>94</v>
      </c>
      <c r="J2" s="9" t="s">
        <v>94</v>
      </c>
      <c r="K2" s="9" t="s">
        <v>94</v>
      </c>
      <c r="L2" s="9" t="s">
        <v>94</v>
      </c>
      <c r="M2" s="9" t="s">
        <v>94</v>
      </c>
      <c r="N2" s="9" t="s">
        <v>94</v>
      </c>
      <c r="O2" s="9" t="s">
        <v>94</v>
      </c>
      <c r="P2" s="9" t="s">
        <v>94</v>
      </c>
      <c r="Q2" s="9" t="s">
        <v>94</v>
      </c>
      <c r="R2" s="9" t="s">
        <v>94</v>
      </c>
      <c r="S2" s="9" t="s">
        <v>94</v>
      </c>
      <c r="T2" s="9" t="s">
        <v>94</v>
      </c>
      <c r="U2" s="9" t="s">
        <v>94</v>
      </c>
      <c r="V2" s="9" t="s">
        <v>94</v>
      </c>
      <c r="W2" s="9" t="s">
        <v>94</v>
      </c>
      <c r="X2" s="9" t="s">
        <v>94</v>
      </c>
      <c r="Y2" s="9" t="s">
        <v>94</v>
      </c>
      <c r="Z2" s="9" t="s">
        <v>94</v>
      </c>
      <c r="AA2" s="9" t="s">
        <v>94</v>
      </c>
      <c r="AB2" s="9" t="s">
        <v>94</v>
      </c>
      <c r="AC2" s="9" t="s">
        <v>94</v>
      </c>
      <c r="AD2" s="9" t="s">
        <v>94</v>
      </c>
      <c r="AE2" s="9" t="s">
        <v>94</v>
      </c>
      <c r="AF2" s="9" t="s">
        <v>94</v>
      </c>
      <c r="AG2" s="9" t="s">
        <v>94</v>
      </c>
      <c r="AH2" s="9" t="s">
        <v>94</v>
      </c>
      <c r="AI2" s="9" t="s">
        <v>94</v>
      </c>
      <c r="AJ2" s="9" t="s">
        <v>94</v>
      </c>
      <c r="AK2" s="9" t="s">
        <v>94</v>
      </c>
      <c r="AL2" s="9" t="s">
        <v>94</v>
      </c>
      <c r="AM2" s="9" t="s">
        <v>94</v>
      </c>
      <c r="AN2" s="9" t="s">
        <v>94</v>
      </c>
      <c r="AO2" s="9" t="s">
        <v>94</v>
      </c>
      <c r="AP2" s="9" t="s">
        <v>94</v>
      </c>
      <c r="AQ2" s="9" t="s">
        <v>94</v>
      </c>
      <c r="AR2" s="9" t="s">
        <v>94</v>
      </c>
      <c r="AS2" s="9" t="s">
        <v>94</v>
      </c>
      <c r="AT2" s="9" t="s">
        <v>94</v>
      </c>
      <c r="AU2" s="9" t="s">
        <v>94</v>
      </c>
      <c r="AV2" s="9" t="s">
        <v>94</v>
      </c>
      <c r="AW2" s="9" t="s">
        <v>94</v>
      </c>
      <c r="AX2" s="9" t="s">
        <v>94</v>
      </c>
      <c r="AY2" s="9" t="s">
        <v>94</v>
      </c>
      <c r="AZ2" s="9" t="s">
        <v>94</v>
      </c>
      <c r="BA2" s="9" t="s">
        <v>94</v>
      </c>
      <c r="BB2" s="9" t="s">
        <v>94</v>
      </c>
      <c r="BC2" s="9" t="s">
        <v>94</v>
      </c>
    </row>
    <row r="3" spans="1:66">
      <c r="A3" s="23" t="s">
        <v>34</v>
      </c>
      <c r="B3" s="9">
        <v>1</v>
      </c>
      <c r="C3" s="9">
        <v>1</v>
      </c>
      <c r="D3" s="23">
        <v>1</v>
      </c>
      <c r="E3" s="9">
        <v>2</v>
      </c>
      <c r="F3" s="9">
        <v>2</v>
      </c>
      <c r="G3" s="23">
        <v>2</v>
      </c>
      <c r="H3" s="9">
        <v>3</v>
      </c>
      <c r="I3" s="9">
        <v>3</v>
      </c>
      <c r="J3" s="23">
        <v>3</v>
      </c>
      <c r="K3" s="9">
        <v>1</v>
      </c>
      <c r="L3" s="9">
        <v>1</v>
      </c>
      <c r="M3" s="23">
        <v>1</v>
      </c>
      <c r="N3" s="9">
        <v>2</v>
      </c>
      <c r="O3" s="9">
        <v>2</v>
      </c>
      <c r="P3" s="23">
        <v>2</v>
      </c>
      <c r="Q3" s="9">
        <v>3</v>
      </c>
      <c r="R3" s="9">
        <v>3</v>
      </c>
      <c r="S3" s="23">
        <v>3</v>
      </c>
      <c r="T3" s="9">
        <v>1</v>
      </c>
      <c r="U3" s="9">
        <v>1</v>
      </c>
      <c r="V3" s="23">
        <v>1</v>
      </c>
      <c r="W3" s="9">
        <v>2</v>
      </c>
      <c r="X3" s="9">
        <v>2</v>
      </c>
      <c r="Y3" s="23">
        <v>2</v>
      </c>
      <c r="Z3" s="9">
        <v>3</v>
      </c>
      <c r="AA3" s="9">
        <v>3</v>
      </c>
      <c r="AB3" s="23">
        <v>3</v>
      </c>
      <c r="AC3" s="9">
        <v>1</v>
      </c>
      <c r="AD3" s="9">
        <v>1</v>
      </c>
      <c r="AE3" s="23">
        <v>1</v>
      </c>
      <c r="AF3" s="9">
        <v>2</v>
      </c>
      <c r="AG3" s="9">
        <v>2</v>
      </c>
      <c r="AH3" s="23">
        <v>2</v>
      </c>
      <c r="AI3" s="9">
        <v>3</v>
      </c>
      <c r="AJ3" s="9">
        <v>3</v>
      </c>
      <c r="AK3" s="23">
        <v>3</v>
      </c>
      <c r="AL3" s="9">
        <v>1</v>
      </c>
      <c r="AM3" s="9">
        <v>1</v>
      </c>
      <c r="AN3" s="23">
        <v>1</v>
      </c>
      <c r="AO3" s="9">
        <v>2</v>
      </c>
      <c r="AP3" s="9">
        <v>2</v>
      </c>
      <c r="AQ3" s="23">
        <v>2</v>
      </c>
      <c r="AR3" s="9">
        <v>3</v>
      </c>
      <c r="AS3" s="9">
        <v>3</v>
      </c>
      <c r="AT3" s="23">
        <v>3</v>
      </c>
      <c r="AU3" s="9">
        <v>1</v>
      </c>
      <c r="AV3" s="9">
        <v>1</v>
      </c>
      <c r="AW3" s="23">
        <v>1</v>
      </c>
      <c r="AX3" s="9">
        <v>2</v>
      </c>
      <c r="AY3" s="9">
        <v>2</v>
      </c>
      <c r="AZ3" s="23">
        <v>2</v>
      </c>
      <c r="BA3" s="9">
        <v>3</v>
      </c>
      <c r="BB3" s="9">
        <v>3</v>
      </c>
      <c r="BC3" s="23">
        <v>3</v>
      </c>
    </row>
    <row r="4" spans="1:66">
      <c r="A4" s="23" t="s">
        <v>25</v>
      </c>
      <c r="B4" s="9">
        <v>0</v>
      </c>
      <c r="C4" s="9">
        <v>0</v>
      </c>
      <c r="D4" s="23">
        <v>0</v>
      </c>
      <c r="E4" s="9">
        <v>0</v>
      </c>
      <c r="F4" s="9">
        <v>0</v>
      </c>
      <c r="G4" s="23">
        <v>0</v>
      </c>
      <c r="H4" s="9">
        <v>0</v>
      </c>
      <c r="I4" s="9">
        <v>0</v>
      </c>
      <c r="J4" s="23">
        <v>0</v>
      </c>
      <c r="K4" s="9">
        <v>5</v>
      </c>
      <c r="L4" s="9">
        <v>5</v>
      </c>
      <c r="M4" s="23">
        <v>5</v>
      </c>
      <c r="N4" s="9">
        <v>5</v>
      </c>
      <c r="O4" s="9">
        <v>5</v>
      </c>
      <c r="P4" s="23">
        <v>5</v>
      </c>
      <c r="Q4" s="9">
        <v>5</v>
      </c>
      <c r="R4" s="9">
        <v>5</v>
      </c>
      <c r="S4" s="23">
        <v>5</v>
      </c>
      <c r="T4" s="9">
        <v>15</v>
      </c>
      <c r="U4" s="9">
        <v>15</v>
      </c>
      <c r="V4" s="23">
        <v>15</v>
      </c>
      <c r="W4" s="9">
        <v>15</v>
      </c>
      <c r="X4" s="9">
        <v>15</v>
      </c>
      <c r="Y4" s="23">
        <v>15</v>
      </c>
      <c r="Z4" s="9">
        <v>15</v>
      </c>
      <c r="AA4" s="9">
        <v>15</v>
      </c>
      <c r="AB4" s="23">
        <v>15</v>
      </c>
      <c r="AC4" s="9">
        <v>30</v>
      </c>
      <c r="AD4" s="9">
        <v>30</v>
      </c>
      <c r="AE4" s="23">
        <v>30</v>
      </c>
      <c r="AF4" s="9">
        <v>30</v>
      </c>
      <c r="AG4" s="9">
        <v>30</v>
      </c>
      <c r="AH4" s="23">
        <v>30</v>
      </c>
      <c r="AI4" s="9">
        <v>30</v>
      </c>
      <c r="AJ4" s="9">
        <v>30</v>
      </c>
      <c r="AK4" s="23">
        <v>30</v>
      </c>
      <c r="AL4" s="9">
        <v>60</v>
      </c>
      <c r="AM4" s="9">
        <v>60</v>
      </c>
      <c r="AN4" s="23">
        <v>60</v>
      </c>
      <c r="AO4" s="9">
        <v>60</v>
      </c>
      <c r="AP4" s="9">
        <v>60</v>
      </c>
      <c r="AQ4" s="23">
        <v>60</v>
      </c>
      <c r="AR4" s="9">
        <v>60</v>
      </c>
      <c r="AS4" s="9">
        <v>60</v>
      </c>
      <c r="AT4" s="23">
        <v>60</v>
      </c>
      <c r="AU4" s="9">
        <v>120</v>
      </c>
      <c r="AV4" s="9">
        <v>120</v>
      </c>
      <c r="AW4" s="23">
        <v>120</v>
      </c>
      <c r="AX4" s="9">
        <v>120</v>
      </c>
      <c r="AY4" s="9">
        <v>120</v>
      </c>
      <c r="AZ4" s="23">
        <v>120</v>
      </c>
      <c r="BA4" s="9">
        <v>120</v>
      </c>
      <c r="BB4" s="9">
        <v>120</v>
      </c>
      <c r="BC4" s="23">
        <v>120</v>
      </c>
    </row>
    <row r="5" spans="1:66">
      <c r="A5" s="20" t="s">
        <v>33</v>
      </c>
      <c r="B5" s="22" t="s">
        <v>31</v>
      </c>
      <c r="C5" s="21" t="s">
        <v>29</v>
      </c>
      <c r="D5" s="20" t="s">
        <v>28</v>
      </c>
      <c r="E5" s="21" t="s">
        <v>31</v>
      </c>
      <c r="F5" s="21" t="s">
        <v>29</v>
      </c>
      <c r="G5" s="20" t="s">
        <v>28</v>
      </c>
      <c r="H5" s="21" t="s">
        <v>31</v>
      </c>
      <c r="I5" s="21" t="s">
        <v>29</v>
      </c>
      <c r="J5" s="20" t="s">
        <v>28</v>
      </c>
      <c r="K5" s="21" t="s">
        <v>31</v>
      </c>
      <c r="L5" s="21" t="s">
        <v>29</v>
      </c>
      <c r="M5" s="20" t="s">
        <v>28</v>
      </c>
      <c r="N5" s="21" t="s">
        <v>31</v>
      </c>
      <c r="O5" s="21" t="s">
        <v>29</v>
      </c>
      <c r="P5" s="20" t="s">
        <v>28</v>
      </c>
      <c r="Q5" s="21" t="s">
        <v>31</v>
      </c>
      <c r="R5" s="21" t="s">
        <v>29</v>
      </c>
      <c r="S5" s="20" t="s">
        <v>28</v>
      </c>
      <c r="T5" s="21" t="s">
        <v>31</v>
      </c>
      <c r="U5" s="21" t="s">
        <v>29</v>
      </c>
      <c r="V5" s="20" t="s">
        <v>28</v>
      </c>
      <c r="W5" s="21" t="s">
        <v>31</v>
      </c>
      <c r="X5" s="21" t="s">
        <v>29</v>
      </c>
      <c r="Y5" s="20" t="s">
        <v>28</v>
      </c>
      <c r="Z5" s="21" t="s">
        <v>31</v>
      </c>
      <c r="AA5" s="21" t="s">
        <v>29</v>
      </c>
      <c r="AB5" s="20" t="s">
        <v>28</v>
      </c>
      <c r="AC5" s="21" t="s">
        <v>31</v>
      </c>
      <c r="AD5" s="21" t="s">
        <v>29</v>
      </c>
      <c r="AE5" s="20" t="s">
        <v>28</v>
      </c>
      <c r="AF5" s="21" t="s">
        <v>31</v>
      </c>
      <c r="AG5" s="21" t="s">
        <v>29</v>
      </c>
      <c r="AH5" s="20" t="s">
        <v>28</v>
      </c>
      <c r="AI5" s="21" t="s">
        <v>31</v>
      </c>
      <c r="AJ5" s="21" t="s">
        <v>29</v>
      </c>
      <c r="AK5" s="20" t="s">
        <v>28</v>
      </c>
      <c r="AL5" s="21" t="s">
        <v>31</v>
      </c>
      <c r="AM5" s="21" t="s">
        <v>29</v>
      </c>
      <c r="AN5" s="20" t="s">
        <v>28</v>
      </c>
      <c r="AO5" s="21" t="s">
        <v>31</v>
      </c>
      <c r="AP5" s="21" t="s">
        <v>29</v>
      </c>
      <c r="AQ5" s="20" t="s">
        <v>28</v>
      </c>
      <c r="AR5" s="21" t="s">
        <v>31</v>
      </c>
      <c r="AS5" s="21" t="s">
        <v>29</v>
      </c>
      <c r="AT5" s="20" t="s">
        <v>28</v>
      </c>
      <c r="AU5" s="21" t="s">
        <v>31</v>
      </c>
      <c r="AV5" s="21" t="s">
        <v>29</v>
      </c>
      <c r="AW5" s="20" t="s">
        <v>28</v>
      </c>
      <c r="AX5" s="21" t="s">
        <v>31</v>
      </c>
      <c r="AY5" s="21" t="s">
        <v>29</v>
      </c>
      <c r="AZ5" s="20" t="s">
        <v>28</v>
      </c>
      <c r="BA5" s="21" t="s">
        <v>31</v>
      </c>
      <c r="BB5" s="21" t="s">
        <v>29</v>
      </c>
      <c r="BC5" s="20" t="s">
        <v>28</v>
      </c>
    </row>
    <row r="6" spans="1:66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spans="1:66" s="18" customFormat="1">
      <c r="AF7" s="19"/>
      <c r="AG7" s="2"/>
    </row>
    <row r="8" spans="1:66" s="8" customFormat="1">
      <c r="A8" s="13" t="s">
        <v>24</v>
      </c>
      <c r="B8">
        <v>4937307</v>
      </c>
      <c r="C8" s="17">
        <v>18124980</v>
      </c>
      <c r="D8" s="17">
        <v>20902750</v>
      </c>
      <c r="E8">
        <v>4345655</v>
      </c>
      <c r="F8" s="17">
        <v>14278200</v>
      </c>
      <c r="G8" s="17">
        <v>26333270</v>
      </c>
      <c r="H8">
        <v>2859698</v>
      </c>
      <c r="I8" s="17">
        <v>12914550</v>
      </c>
      <c r="J8" s="17">
        <v>15721800</v>
      </c>
      <c r="K8">
        <v>4750078</v>
      </c>
      <c r="L8" s="17">
        <v>12919500</v>
      </c>
      <c r="M8" s="17">
        <v>25387730</v>
      </c>
      <c r="N8">
        <v>4171880</v>
      </c>
      <c r="O8" s="17">
        <v>14816120</v>
      </c>
      <c r="P8" s="17">
        <v>25617020</v>
      </c>
      <c r="Q8" s="17">
        <v>18887760</v>
      </c>
      <c r="R8">
        <v>5058798</v>
      </c>
      <c r="S8" s="17">
        <v>12919970</v>
      </c>
      <c r="T8" s="17">
        <v>20744980</v>
      </c>
      <c r="U8">
        <v>4197888</v>
      </c>
      <c r="V8" s="17">
        <v>19286960</v>
      </c>
      <c r="W8" s="17">
        <v>21769190</v>
      </c>
      <c r="X8">
        <v>5246249</v>
      </c>
      <c r="Y8" s="17">
        <v>13967380</v>
      </c>
      <c r="Z8" s="17">
        <v>26524310</v>
      </c>
      <c r="AA8">
        <v>5932565</v>
      </c>
      <c r="AB8" s="17">
        <v>17053920</v>
      </c>
      <c r="AC8">
        <v>5716519</v>
      </c>
      <c r="AD8" s="17">
        <v>16622010</v>
      </c>
      <c r="AE8" s="17">
        <v>28328870</v>
      </c>
      <c r="AF8">
        <v>5384004</v>
      </c>
      <c r="AG8" s="17">
        <v>15186280</v>
      </c>
      <c r="AH8" s="17">
        <v>20965880</v>
      </c>
      <c r="AI8">
        <v>4216574</v>
      </c>
      <c r="AJ8" s="17">
        <v>15767260</v>
      </c>
      <c r="AK8" s="17">
        <v>27659360</v>
      </c>
      <c r="AL8">
        <v>5125637</v>
      </c>
      <c r="AM8" s="17">
        <v>13661370</v>
      </c>
      <c r="AN8" s="17">
        <v>22013610</v>
      </c>
      <c r="AO8">
        <v>4453386</v>
      </c>
      <c r="AP8" s="17">
        <v>14861890</v>
      </c>
      <c r="AQ8" s="17">
        <v>27125520</v>
      </c>
      <c r="AR8">
        <v>5354710</v>
      </c>
      <c r="AS8" s="17">
        <v>17508040</v>
      </c>
      <c r="AT8" s="17">
        <v>31349640</v>
      </c>
      <c r="AU8">
        <v>4225840</v>
      </c>
      <c r="AV8" s="17">
        <v>12783180</v>
      </c>
      <c r="AW8" s="17">
        <v>17544540</v>
      </c>
      <c r="AX8">
        <v>3563735</v>
      </c>
      <c r="AY8" s="17">
        <v>10840320</v>
      </c>
      <c r="AZ8" s="17">
        <v>16751200</v>
      </c>
      <c r="BA8">
        <v>3735830</v>
      </c>
      <c r="BB8" s="17">
        <v>17822200</v>
      </c>
      <c r="BC8" s="17">
        <v>19519700</v>
      </c>
      <c r="BD8">
        <v>0</v>
      </c>
      <c r="BE8">
        <v>7425.0249999999996</v>
      </c>
      <c r="BF8">
        <v>16284.79</v>
      </c>
      <c r="BG8">
        <v>680.58929999999998</v>
      </c>
      <c r="BH8">
        <v>3782.8679999999999</v>
      </c>
      <c r="BI8">
        <v>1368.3679999999999</v>
      </c>
      <c r="BJ8">
        <v>0</v>
      </c>
      <c r="BK8">
        <v>0</v>
      </c>
      <c r="BL8">
        <v>0</v>
      </c>
    </row>
    <row r="9" spans="1:66" s="8" customFormat="1">
      <c r="A9" s="16" t="s">
        <v>23</v>
      </c>
      <c r="B9">
        <v>455265.6</v>
      </c>
      <c r="C9">
        <v>1856051</v>
      </c>
      <c r="D9">
        <v>2267338</v>
      </c>
      <c r="E9">
        <v>422455.6</v>
      </c>
      <c r="F9">
        <v>1430820</v>
      </c>
      <c r="G9">
        <v>2762068</v>
      </c>
      <c r="H9">
        <v>272514.2</v>
      </c>
      <c r="I9">
        <v>1336494</v>
      </c>
      <c r="J9">
        <v>1682662</v>
      </c>
      <c r="K9">
        <v>441522</v>
      </c>
      <c r="L9">
        <v>1272411</v>
      </c>
      <c r="M9">
        <v>2636473</v>
      </c>
      <c r="N9">
        <v>389534.1</v>
      </c>
      <c r="O9">
        <v>1566836</v>
      </c>
      <c r="P9">
        <v>2705512</v>
      </c>
      <c r="Q9">
        <v>1924156</v>
      </c>
      <c r="R9">
        <v>493594.7</v>
      </c>
      <c r="S9">
        <v>1351610</v>
      </c>
      <c r="T9">
        <v>2137575</v>
      </c>
      <c r="U9">
        <v>386462.3</v>
      </c>
      <c r="V9">
        <v>2070305</v>
      </c>
      <c r="W9">
        <v>2279164</v>
      </c>
      <c r="X9">
        <v>488063.5</v>
      </c>
      <c r="Y9">
        <v>1490349</v>
      </c>
      <c r="Z9">
        <v>2708188</v>
      </c>
      <c r="AA9">
        <v>525584.69999999995</v>
      </c>
      <c r="AB9">
        <v>1811946</v>
      </c>
      <c r="AC9">
        <v>547621.5</v>
      </c>
      <c r="AD9">
        <v>1693471</v>
      </c>
      <c r="AE9">
        <v>2908634</v>
      </c>
      <c r="AF9">
        <v>487500.7</v>
      </c>
      <c r="AG9">
        <v>1549919</v>
      </c>
      <c r="AH9">
        <v>2143931</v>
      </c>
      <c r="AI9">
        <v>390791.1</v>
      </c>
      <c r="AJ9">
        <v>1610458</v>
      </c>
      <c r="AK9">
        <v>2913493</v>
      </c>
      <c r="AL9">
        <v>496083.3</v>
      </c>
      <c r="AM9">
        <v>1382566</v>
      </c>
      <c r="AN9">
        <v>2227290</v>
      </c>
      <c r="AO9">
        <v>435293.6</v>
      </c>
      <c r="AP9">
        <v>1595694</v>
      </c>
      <c r="AQ9">
        <v>2839970</v>
      </c>
      <c r="AR9">
        <v>499423.2</v>
      </c>
      <c r="AS9">
        <v>1803705</v>
      </c>
      <c r="AT9">
        <v>3248920</v>
      </c>
      <c r="AU9">
        <v>380917.2</v>
      </c>
      <c r="AV9">
        <v>1309527</v>
      </c>
      <c r="AW9">
        <v>1768384</v>
      </c>
      <c r="AX9">
        <v>323575.2</v>
      </c>
      <c r="AY9">
        <v>1083885</v>
      </c>
      <c r="AZ9">
        <v>1858925</v>
      </c>
      <c r="BA9">
        <v>349235.1</v>
      </c>
      <c r="BB9">
        <v>1773858</v>
      </c>
      <c r="BC9">
        <v>2110635</v>
      </c>
      <c r="BD9">
        <v>770.21799999999996</v>
      </c>
      <c r="BE9">
        <v>0</v>
      </c>
      <c r="BF9">
        <v>0</v>
      </c>
      <c r="BG9">
        <v>0</v>
      </c>
      <c r="BH9">
        <v>811.71709999999996</v>
      </c>
      <c r="BI9">
        <v>0</v>
      </c>
      <c r="BJ9">
        <v>0</v>
      </c>
      <c r="BK9">
        <v>0</v>
      </c>
      <c r="BL9">
        <v>0</v>
      </c>
    </row>
    <row r="10" spans="1:66" s="8" customFormat="1">
      <c r="A10" s="16" t="s">
        <v>22</v>
      </c>
      <c r="B10">
        <v>38882.370000000003</v>
      </c>
      <c r="C10">
        <v>146181.4</v>
      </c>
      <c r="D10">
        <v>156831</v>
      </c>
      <c r="E10">
        <v>35024.080000000002</v>
      </c>
      <c r="F10">
        <v>106281.8</v>
      </c>
      <c r="G10">
        <v>198652.1</v>
      </c>
      <c r="H10">
        <v>16085.02</v>
      </c>
      <c r="I10">
        <v>89441.16</v>
      </c>
      <c r="J10">
        <v>116502.3</v>
      </c>
      <c r="K10">
        <v>37769.39</v>
      </c>
      <c r="L10">
        <v>97028.06</v>
      </c>
      <c r="M10">
        <v>195126.9</v>
      </c>
      <c r="N10">
        <v>28515.16</v>
      </c>
      <c r="O10">
        <v>120660.3</v>
      </c>
      <c r="P10">
        <v>186658.8</v>
      </c>
      <c r="Q10">
        <v>134965.9</v>
      </c>
      <c r="R10">
        <v>36608.080000000002</v>
      </c>
      <c r="S10">
        <v>99841.55</v>
      </c>
      <c r="T10">
        <v>152313.4</v>
      </c>
      <c r="U10">
        <v>31094.07</v>
      </c>
      <c r="V10">
        <v>150588.9</v>
      </c>
      <c r="W10">
        <v>154217.1</v>
      </c>
      <c r="X10">
        <v>39540.71</v>
      </c>
      <c r="Y10">
        <v>112785.2</v>
      </c>
      <c r="Z10">
        <v>180836.7</v>
      </c>
      <c r="AA10">
        <v>44889.3</v>
      </c>
      <c r="AB10">
        <v>137826</v>
      </c>
      <c r="AC10">
        <v>40408.32</v>
      </c>
      <c r="AD10">
        <v>126574</v>
      </c>
      <c r="AE10">
        <v>217066</v>
      </c>
      <c r="AF10">
        <v>39728.04</v>
      </c>
      <c r="AG10">
        <v>113343.2</v>
      </c>
      <c r="AH10">
        <v>159365.70000000001</v>
      </c>
      <c r="AI10">
        <v>37656.32</v>
      </c>
      <c r="AJ10">
        <v>119264.6</v>
      </c>
      <c r="AK10">
        <v>216267</v>
      </c>
      <c r="AL10">
        <v>34915.79</v>
      </c>
      <c r="AM10">
        <v>98306.91</v>
      </c>
      <c r="AN10">
        <v>176669.6</v>
      </c>
      <c r="AO10">
        <v>31911.15</v>
      </c>
      <c r="AP10">
        <v>129590.7</v>
      </c>
      <c r="AQ10">
        <v>210805.6</v>
      </c>
      <c r="AR10">
        <v>34653</v>
      </c>
      <c r="AS10">
        <v>130172.7</v>
      </c>
      <c r="AT10">
        <v>223873.2</v>
      </c>
      <c r="AU10">
        <v>24532.84</v>
      </c>
      <c r="AV10">
        <v>98727.62</v>
      </c>
      <c r="AW10">
        <v>129457</v>
      </c>
      <c r="AX10">
        <v>26193.8</v>
      </c>
      <c r="AY10">
        <v>78016.98</v>
      </c>
      <c r="AZ10">
        <v>127541.1</v>
      </c>
      <c r="BA10">
        <v>31559.51</v>
      </c>
      <c r="BB10">
        <v>118833.2</v>
      </c>
      <c r="BC10">
        <v>153753</v>
      </c>
      <c r="BD10">
        <v>0</v>
      </c>
      <c r="BE10">
        <v>0</v>
      </c>
      <c r="BF10">
        <v>739.06790000000001</v>
      </c>
      <c r="BG10">
        <v>588.45150000000001</v>
      </c>
      <c r="BH10">
        <v>0</v>
      </c>
      <c r="BI10">
        <v>0</v>
      </c>
      <c r="BJ10">
        <v>0</v>
      </c>
      <c r="BK10">
        <v>0</v>
      </c>
      <c r="BL10">
        <v>0</v>
      </c>
    </row>
    <row r="11" spans="1:66" s="8" customFormat="1">
      <c r="A11" s="16" t="s">
        <v>21</v>
      </c>
      <c r="B11">
        <v>6565.6549999999997</v>
      </c>
      <c r="C11">
        <v>10952.75</v>
      </c>
      <c r="D11">
        <v>13922.96</v>
      </c>
      <c r="E11">
        <v>5178.3599999999997</v>
      </c>
      <c r="F11">
        <v>10483.620000000001</v>
      </c>
      <c r="G11">
        <v>16913.05</v>
      </c>
      <c r="H11">
        <v>5782.884</v>
      </c>
      <c r="I11">
        <v>7236.3850000000002</v>
      </c>
      <c r="J11">
        <v>7302.2640000000001</v>
      </c>
      <c r="K11">
        <v>2496.1849999999999</v>
      </c>
      <c r="L11">
        <v>9378.1540000000005</v>
      </c>
      <c r="M11">
        <v>17471.830000000002</v>
      </c>
      <c r="N11">
        <v>9107.2180000000008</v>
      </c>
      <c r="O11">
        <v>6490.3329999999996</v>
      </c>
      <c r="P11">
        <v>18891.919999999998</v>
      </c>
      <c r="Q11">
        <v>8305.7990000000009</v>
      </c>
      <c r="R11">
        <v>9038.0450000000001</v>
      </c>
      <c r="S11">
        <v>5861.0240000000003</v>
      </c>
      <c r="T11">
        <v>9420.3919999999998</v>
      </c>
      <c r="U11">
        <v>6585.2610000000004</v>
      </c>
      <c r="V11">
        <v>10920.14</v>
      </c>
      <c r="W11">
        <v>14660.42</v>
      </c>
      <c r="X11">
        <v>13732.36</v>
      </c>
      <c r="Y11">
        <v>8664.8709999999992</v>
      </c>
      <c r="Z11">
        <v>19300.2</v>
      </c>
      <c r="AA11">
        <v>12968.87</v>
      </c>
      <c r="AB11">
        <v>8979.7710000000006</v>
      </c>
      <c r="AC11">
        <v>6146.3270000000002</v>
      </c>
      <c r="AD11">
        <v>8616.9889999999996</v>
      </c>
      <c r="AE11">
        <v>19210.77</v>
      </c>
      <c r="AF11">
        <v>5838.567</v>
      </c>
      <c r="AG11">
        <v>7162.326</v>
      </c>
      <c r="AH11">
        <v>12085.66</v>
      </c>
      <c r="AI11">
        <v>5055.9949999999999</v>
      </c>
      <c r="AJ11">
        <v>9857.1630000000005</v>
      </c>
      <c r="AK11">
        <v>21273.67</v>
      </c>
      <c r="AL11">
        <v>7445.5590000000002</v>
      </c>
      <c r="AM11">
        <v>5700.2860000000001</v>
      </c>
      <c r="AN11">
        <v>13397.59</v>
      </c>
      <c r="AO11">
        <v>3698.1550000000002</v>
      </c>
      <c r="AP11">
        <v>7677.75</v>
      </c>
      <c r="AQ11">
        <v>19471.189999999999</v>
      </c>
      <c r="AR11">
        <v>5374.03</v>
      </c>
      <c r="AS11">
        <v>11650.08</v>
      </c>
      <c r="AT11">
        <v>26234.19</v>
      </c>
      <c r="AU11">
        <v>11077.89</v>
      </c>
      <c r="AV11">
        <v>5011.8969999999999</v>
      </c>
      <c r="AW11">
        <v>10337.58</v>
      </c>
      <c r="AX11">
        <v>2843.6480000000001</v>
      </c>
      <c r="AY11">
        <v>1820.9929999999999</v>
      </c>
      <c r="AZ11">
        <v>9488</v>
      </c>
      <c r="BA11">
        <v>5968.9229999999998</v>
      </c>
      <c r="BB11">
        <v>12041.62</v>
      </c>
      <c r="BC11">
        <v>16186.91</v>
      </c>
      <c r="BD11">
        <v>637.94839999999999</v>
      </c>
      <c r="BE11">
        <v>0</v>
      </c>
      <c r="BF11">
        <v>0</v>
      </c>
      <c r="BG11">
        <v>693.95069999999998</v>
      </c>
      <c r="BH11">
        <v>845.42809999999997</v>
      </c>
      <c r="BI11">
        <v>0</v>
      </c>
      <c r="BJ11">
        <v>0</v>
      </c>
      <c r="BK11">
        <v>0</v>
      </c>
      <c r="BL11">
        <v>0</v>
      </c>
    </row>
    <row r="12" spans="1:66" s="8" customFormat="1">
      <c r="A12" s="16" t="s">
        <v>20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6" s="10" customFormat="1">
      <c r="A13" s="13" t="s">
        <v>19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/>
      <c r="BK13"/>
      <c r="BL13"/>
      <c r="BM13"/>
      <c r="BN13"/>
    </row>
    <row r="14" spans="1:66">
      <c r="A14" s="13" t="s">
        <v>18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/>
      <c r="BK14"/>
      <c r="BL14"/>
      <c r="BM14"/>
      <c r="BN14"/>
    </row>
    <row r="15" spans="1:66">
      <c r="A15" s="13" t="s">
        <v>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/>
      <c r="BK15"/>
      <c r="BL15"/>
      <c r="BM15"/>
      <c r="BN15"/>
    </row>
    <row r="16" spans="1:66">
      <c r="A16" s="13" t="s">
        <v>16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/>
      <c r="BE16"/>
      <c r="BF16"/>
      <c r="BG16"/>
      <c r="BH16"/>
      <c r="BI16"/>
    </row>
    <row r="17" spans="1:61">
      <c r="A17" s="13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 s="13" t="s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/>
      <c r="BE18"/>
      <c r="BF18"/>
      <c r="BG18"/>
      <c r="BH18"/>
      <c r="BI18"/>
    </row>
    <row r="19" spans="1:61">
      <c r="A19" s="13" t="s">
        <v>13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/>
      <c r="BE19"/>
      <c r="BF19"/>
      <c r="BG19"/>
      <c r="BH19"/>
      <c r="BI19"/>
    </row>
    <row r="20" spans="1:61">
      <c r="A20" s="13" t="s">
        <v>12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/>
      <c r="BE20"/>
      <c r="BF20"/>
      <c r="BG20"/>
      <c r="BH20"/>
      <c r="BI20"/>
    </row>
    <row r="21" spans="1:61">
      <c r="A21" s="13" t="s">
        <v>11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/>
      <c r="BE21"/>
      <c r="BF21"/>
      <c r="BG21"/>
      <c r="BH21"/>
      <c r="BI21"/>
    </row>
    <row r="22" spans="1:61">
      <c r="A22" s="13" t="s">
        <v>10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/>
      <c r="BE22"/>
      <c r="BF22"/>
      <c r="BG22"/>
      <c r="BH22"/>
      <c r="BI22"/>
    </row>
    <row r="23" spans="1:61">
      <c r="A23" s="13" t="s">
        <v>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/>
      <c r="BE23"/>
      <c r="BF23"/>
      <c r="BG23"/>
      <c r="BH23"/>
      <c r="BI23"/>
    </row>
    <row r="24" spans="1:61">
      <c r="A24" s="13" t="s">
        <v>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/>
      <c r="BE24"/>
      <c r="BF24"/>
      <c r="BG24"/>
      <c r="BH24"/>
      <c r="BI24"/>
    </row>
    <row r="25" spans="1:61">
      <c r="A25" s="15" t="s">
        <v>32</v>
      </c>
      <c r="B25" s="14">
        <f t="shared" ref="B25:AG25" si="0">SUM(B8:B24)</f>
        <v>5438020.625</v>
      </c>
      <c r="C25" s="14">
        <f t="shared" si="0"/>
        <v>20138165.149999999</v>
      </c>
      <c r="D25" s="14">
        <f t="shared" si="0"/>
        <v>23340841.960000001</v>
      </c>
      <c r="E25" s="14">
        <f t="shared" si="0"/>
        <v>4808313.04</v>
      </c>
      <c r="F25" s="14">
        <f t="shared" si="0"/>
        <v>15825785.42</v>
      </c>
      <c r="G25" s="14">
        <f t="shared" si="0"/>
        <v>29310903.150000002</v>
      </c>
      <c r="H25" s="14">
        <f t="shared" si="0"/>
        <v>3154080.1040000003</v>
      </c>
      <c r="I25" s="14">
        <f t="shared" si="0"/>
        <v>14347721.545</v>
      </c>
      <c r="J25" s="14">
        <f t="shared" si="0"/>
        <v>17528266.563999999</v>
      </c>
      <c r="K25" s="14">
        <f t="shared" si="0"/>
        <v>5231865.5749999993</v>
      </c>
      <c r="L25" s="14">
        <f t="shared" si="0"/>
        <v>14298317.214</v>
      </c>
      <c r="M25" s="14">
        <f t="shared" si="0"/>
        <v>28236801.729999997</v>
      </c>
      <c r="N25" s="14">
        <f t="shared" si="0"/>
        <v>4599036.4780000001</v>
      </c>
      <c r="O25" s="14">
        <f t="shared" si="0"/>
        <v>16510106.633000001</v>
      </c>
      <c r="P25" s="14">
        <f t="shared" si="0"/>
        <v>28528082.720000003</v>
      </c>
      <c r="Q25" s="14">
        <f t="shared" si="0"/>
        <v>20955187.698999997</v>
      </c>
      <c r="R25" s="14">
        <f t="shared" si="0"/>
        <v>5598038.8250000002</v>
      </c>
      <c r="S25" s="14">
        <f t="shared" si="0"/>
        <v>14377282.574000001</v>
      </c>
      <c r="T25" s="14">
        <f t="shared" si="0"/>
        <v>23044288.791999999</v>
      </c>
      <c r="U25" s="14">
        <f t="shared" si="0"/>
        <v>4622029.6310000001</v>
      </c>
      <c r="V25" s="14">
        <f t="shared" si="0"/>
        <v>21518774.039999999</v>
      </c>
      <c r="W25" s="14">
        <f t="shared" si="0"/>
        <v>24217231.520000003</v>
      </c>
      <c r="X25" s="14">
        <f t="shared" si="0"/>
        <v>5787585.5700000003</v>
      </c>
      <c r="Y25" s="14">
        <f t="shared" si="0"/>
        <v>15579179.070999999</v>
      </c>
      <c r="Z25" s="14">
        <f t="shared" si="0"/>
        <v>29432634.899999999</v>
      </c>
      <c r="AA25" s="14">
        <f t="shared" si="0"/>
        <v>6516007.8700000001</v>
      </c>
      <c r="AB25" s="14">
        <f t="shared" si="0"/>
        <v>19012671.771000002</v>
      </c>
      <c r="AC25" s="14">
        <f t="shared" si="0"/>
        <v>6310695.1469999999</v>
      </c>
      <c r="AD25" s="14">
        <f t="shared" si="0"/>
        <v>18450671.989</v>
      </c>
      <c r="AE25" s="14">
        <f t="shared" si="0"/>
        <v>31473780.77</v>
      </c>
      <c r="AF25" s="14">
        <f t="shared" si="0"/>
        <v>5917071.307</v>
      </c>
      <c r="AG25" s="14">
        <f t="shared" si="0"/>
        <v>16856704.526000001</v>
      </c>
      <c r="AH25" s="14">
        <f t="shared" ref="AH25:BC25" si="1">SUM(AH8:AH24)</f>
        <v>23281262.359999999</v>
      </c>
      <c r="AI25" s="14">
        <f t="shared" si="1"/>
        <v>4650077.415</v>
      </c>
      <c r="AJ25" s="14">
        <f t="shared" si="1"/>
        <v>17506839.763</v>
      </c>
      <c r="AK25" s="14">
        <f t="shared" si="1"/>
        <v>30810393.670000002</v>
      </c>
      <c r="AL25" s="14">
        <f t="shared" si="1"/>
        <v>5664081.6490000002</v>
      </c>
      <c r="AM25" s="14">
        <f t="shared" si="1"/>
        <v>15147943.196</v>
      </c>
      <c r="AN25" s="14">
        <f t="shared" si="1"/>
        <v>24430967.190000001</v>
      </c>
      <c r="AO25" s="14">
        <f t="shared" si="1"/>
        <v>4924288.9050000003</v>
      </c>
      <c r="AP25" s="14">
        <f t="shared" si="1"/>
        <v>16594852.449999999</v>
      </c>
      <c r="AQ25" s="14">
        <f t="shared" si="1"/>
        <v>30195766.790000003</v>
      </c>
      <c r="AR25" s="14">
        <f t="shared" si="1"/>
        <v>5894160.2300000004</v>
      </c>
      <c r="AS25" s="14">
        <f t="shared" si="1"/>
        <v>19453567.779999997</v>
      </c>
      <c r="AT25" s="14">
        <f t="shared" si="1"/>
        <v>34848667.390000001</v>
      </c>
      <c r="AU25" s="14">
        <f t="shared" si="1"/>
        <v>4642367.93</v>
      </c>
      <c r="AV25" s="14">
        <f t="shared" si="1"/>
        <v>14196446.516999999</v>
      </c>
      <c r="AW25" s="14">
        <f t="shared" si="1"/>
        <v>19452718.579999998</v>
      </c>
      <c r="AX25" s="14">
        <f t="shared" si="1"/>
        <v>3916347.648</v>
      </c>
      <c r="AY25" s="14">
        <f t="shared" si="1"/>
        <v>12004042.973000001</v>
      </c>
      <c r="AZ25" s="14">
        <f t="shared" si="1"/>
        <v>18747154.100000001</v>
      </c>
      <c r="BA25" s="14">
        <f t="shared" si="1"/>
        <v>4122593.5329999998</v>
      </c>
      <c r="BB25" s="14">
        <f t="shared" si="1"/>
        <v>19726932.82</v>
      </c>
      <c r="BC25" s="14">
        <f t="shared" si="1"/>
        <v>21800274.91</v>
      </c>
      <c r="BD25" s="14"/>
      <c r="BE25" s="14"/>
      <c r="BF25" s="14"/>
      <c r="BG25" s="14"/>
      <c r="BH25" s="14"/>
      <c r="BI25" s="14"/>
    </row>
    <row r="26" spans="1:61">
      <c r="A26" s="13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1"/>
      <c r="AG26" s="9"/>
    </row>
    <row r="27" spans="1:61"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10"/>
    </row>
    <row r="28" spans="1:61"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</row>
    <row r="31" spans="1:61">
      <c r="A31" s="7" t="s">
        <v>31</v>
      </c>
    </row>
    <row r="32" spans="1:61">
      <c r="A32" s="1" t="s">
        <v>27</v>
      </c>
    </row>
    <row r="33" spans="1:39">
      <c r="B33" s="1" t="s">
        <v>25</v>
      </c>
      <c r="C33" s="4" t="s">
        <v>24</v>
      </c>
      <c r="D33" s="5" t="s">
        <v>23</v>
      </c>
      <c r="E33" s="5" t="s">
        <v>22</v>
      </c>
      <c r="F33" s="5" t="s">
        <v>21</v>
      </c>
      <c r="G33" s="5" t="s">
        <v>20</v>
      </c>
      <c r="H33" s="4" t="s">
        <v>19</v>
      </c>
      <c r="I33" s="4" t="s">
        <v>18</v>
      </c>
      <c r="J33" s="4" t="s">
        <v>17</v>
      </c>
      <c r="K33" s="4" t="s">
        <v>16</v>
      </c>
      <c r="L33" s="4" t="s">
        <v>15</v>
      </c>
      <c r="M33" s="4" t="s">
        <v>14</v>
      </c>
      <c r="N33" s="4" t="s">
        <v>13</v>
      </c>
      <c r="O33" s="4" t="s">
        <v>12</v>
      </c>
      <c r="P33" s="4" t="s">
        <v>11</v>
      </c>
      <c r="Q33" s="4" t="s">
        <v>10</v>
      </c>
      <c r="R33" s="4" t="s">
        <v>9</v>
      </c>
      <c r="S33" s="4" t="s">
        <v>8</v>
      </c>
      <c r="T33" s="4"/>
      <c r="V33" s="1" t="s">
        <v>26</v>
      </c>
    </row>
    <row r="34" spans="1:39">
      <c r="B34" s="1">
        <v>0</v>
      </c>
      <c r="C34" s="6">
        <f>((AVERAGE(B8,E8,H8))/AVERAGE(B25,E25,H25))*100</f>
        <v>90.614067664763922</v>
      </c>
      <c r="D34" s="6">
        <f>(AVERAGE(B9,E9,H9)/AVERAGE(B25,E25,H25))*100</f>
        <v>8.5835812224015822</v>
      </c>
      <c r="E34" s="6">
        <f>(AVERAGE(B10,E10,H10)/AVERAGE(B25,E25,H25))*100</f>
        <v>0.67155739778858781</v>
      </c>
      <c r="F34" s="6">
        <f>(AVERAGE(B11,E11,H11)/AVERAGE(B25,E25,H25))*100</f>
        <v>0.13079371504591933</v>
      </c>
      <c r="G34" s="6">
        <f>(AVERAGE(B12,E12,H12)/AVERAGE(B25,E25,H25))*100</f>
        <v>0</v>
      </c>
      <c r="H34" s="6">
        <f>(AVERAGE(B13,E13,H13)/AVERAGE(B25,E25,H25))*100</f>
        <v>0</v>
      </c>
      <c r="I34" s="6">
        <f>(AVERAGE(B14,E14,H14)/AVERAGE(B25,E25,H25))*100</f>
        <v>0</v>
      </c>
      <c r="J34" s="6">
        <f>(AVERAGE(B15,E15,H15)/AVERAGE(B25,E25,H25))*100</f>
        <v>0</v>
      </c>
      <c r="K34" s="6">
        <f>(AVERAGE(B16,E16,H16)/AVERAGE(B25,E25,H25))*100</f>
        <v>0</v>
      </c>
      <c r="L34" s="6">
        <f>(AVERAGE(B17,E17,H17)/AVERAGE(B25,E25,H25))*100</f>
        <v>0</v>
      </c>
      <c r="M34" s="6">
        <f>(AVERAGE(B18,E18,H18)/AVERAGE(B25,E25,H25))*100</f>
        <v>0</v>
      </c>
      <c r="N34" s="6">
        <f>(AVERAGE(B19,E19,H19)/AVERAGE(B25,E25,H25))*100</f>
        <v>0</v>
      </c>
      <c r="O34" s="6">
        <f>(AVERAGE(B20,E20,H20)/AVERAGE(B25,E25,H25))*100</f>
        <v>0</v>
      </c>
      <c r="P34" s="6">
        <f>(AVERAGE(B21,E21,H21)/AVERAGE(B25,E25,H25))*100</f>
        <v>0</v>
      </c>
      <c r="Q34" s="6">
        <f>(AVERAGE(B22,E22,H22)/AVERAGE(B25,E25,H25))*100</f>
        <v>0</v>
      </c>
      <c r="R34" s="6">
        <f>(AVERAGE(B23,E23,H23)/AVERAGE(B25,E25,H25))*100</f>
        <v>0</v>
      </c>
      <c r="S34" s="6">
        <f>(AVERAGE(B24,E24,H24)/AVERAGE(B25,E25,H25))*100</f>
        <v>0</v>
      </c>
      <c r="T34" s="6"/>
      <c r="U34" s="6"/>
      <c r="V34" s="6">
        <f t="shared" ref="V34:V39" si="2">SUM(D34:T34)</f>
        <v>9.3859323352360899</v>
      </c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spans="1:39">
      <c r="B35" s="1">
        <v>5</v>
      </c>
      <c r="C35" s="6">
        <f>(AVERAGE(K8,N8,Q8)/AVERAGE(K25,N25,Q25))*100</f>
        <v>90.332089018201344</v>
      </c>
      <c r="D35" s="6">
        <f>(AVERAGE(K9,N9,Q9)/AVERAGE(K25,N25,Q25))*100</f>
        <v>8.9495357227723584</v>
      </c>
      <c r="E35" s="6">
        <f>(AVERAGE($K10,$N10,$Q10)/AVERAGE(K25,N25,Q25))*100</f>
        <v>0.65370578602606033</v>
      </c>
      <c r="F35" s="6">
        <f>(AVERAGE(K11,N11,Q11)/AVERAGE(K25,N25,Q25))*100</f>
        <v>6.4669473000242311E-2</v>
      </c>
      <c r="G35" s="6">
        <f>(AVERAGE(K12,N12,Q12)/AVERAGE(K25,N25,Q25))*100</f>
        <v>0</v>
      </c>
      <c r="H35" s="6">
        <f>(AVERAGE($K13,$N13,$Q13)/AVERAGE(K25,N25,Q25))*100</f>
        <v>0</v>
      </c>
      <c r="I35" s="6">
        <f>(AVERAGE(K14,N14,Q14)/AVERAGE(K25,N25,Q25))*100</f>
        <v>0</v>
      </c>
      <c r="J35" s="6">
        <f>(AVERAGE(K15,N15,Q15)/AVERAGE(K25,N25,Q25))*100</f>
        <v>0</v>
      </c>
      <c r="K35" s="6">
        <f>(AVERAGE(K16,N16,Q16)/AVERAGE(K25,N25,Q25))*100</f>
        <v>0</v>
      </c>
      <c r="L35" s="6">
        <f>(AVERAGE(K17,N17,Q17)/AVERAGE(K25,N25,Q25))*100</f>
        <v>0</v>
      </c>
      <c r="M35" s="6">
        <f>(AVERAGE(K18,N18,Q18)/AVERAGE(K25,N25,Q25))*100</f>
        <v>0</v>
      </c>
      <c r="N35" s="6">
        <f>(AVERAGE(K19,N19,Q19)/AVERAGE(K25,N25,Q25))*100</f>
        <v>0</v>
      </c>
      <c r="O35" s="6">
        <f>(AVERAGE(K20,N20,Q20)/AVERAGE(K25,N25,Q25))*100</f>
        <v>0</v>
      </c>
      <c r="P35" s="6">
        <f>(AVERAGE(K21,N21,Q21)/AVERAGE(K25,N25,Q25))*100</f>
        <v>0</v>
      </c>
      <c r="Q35" s="6">
        <f>(AVERAGE(K22,N22,Q22)/AVERAGE(K25,N25,Q25))*100</f>
        <v>0</v>
      </c>
      <c r="R35" s="6">
        <f>(AVERAGE(K23,N23,Q23)/AVERAGE(K25,N25,Q25))*100</f>
        <v>0</v>
      </c>
      <c r="S35" s="6">
        <f>(AVERAGE(K24,N24,Q24)/AVERAGE(K25,N25,Q25))*100</f>
        <v>0</v>
      </c>
      <c r="T35" s="6"/>
      <c r="U35" s="6"/>
      <c r="V35" s="6">
        <f t="shared" si="2"/>
        <v>9.667910981798661</v>
      </c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spans="1:39">
      <c r="B36" s="1">
        <v>15</v>
      </c>
      <c r="C36" s="6">
        <f>(AVERAGE(T8,W8,Z8)/AVERAGE(T25,W25,Z25))*100</f>
        <v>90.017915718821101</v>
      </c>
      <c r="D36" s="6">
        <f>(AVERAGE(T9,W9,Z9)/AVERAGE(T25,W25,Z25))*100</f>
        <v>9.2900521301852645</v>
      </c>
      <c r="E36" s="6">
        <f>(AVERAGE(T10,W10,Z10)/AVERAGE(T25,W25,Z25))*100</f>
        <v>0.63546850298149415</v>
      </c>
      <c r="F36" s="6">
        <f>(AVERAGE(T11,W11,Z11)/AVERAGE(T25,W25,Z25))*100</f>
        <v>5.6563648012139991E-2</v>
      </c>
      <c r="G36" s="6">
        <f>(AVERAGE(T12,W12,Z12)/AVERAGE(T25,W25,Z25))*100</f>
        <v>0</v>
      </c>
      <c r="H36" s="6">
        <f>(AVERAGE(T13,W13,Z13)/AVERAGE(T25,W25,Z25))*100</f>
        <v>0</v>
      </c>
      <c r="I36" s="6">
        <f>(AVERAGE(T14,W14,Z14)/AVERAGE(T25,W25,Z25))*100</f>
        <v>0</v>
      </c>
      <c r="J36" s="6">
        <f>(AVERAGE(T15,W15,Z15)/AVERAGE(T25,W25,Z25))*100</f>
        <v>0</v>
      </c>
      <c r="K36" s="6">
        <f>(AVERAGE(T16,W16,Z16)/AVERAGE(T25,W25,Z25))*100</f>
        <v>0</v>
      </c>
      <c r="L36" s="6">
        <f>(AVERAGE(T17,W17,Z17)/AVERAGE(T25,W25,Z25))*100</f>
        <v>0</v>
      </c>
      <c r="M36" s="6">
        <f>(AVERAGE(T18,W18,Z18)/AVERAGE(T25,W25,Z25))*100</f>
        <v>0</v>
      </c>
      <c r="N36" s="6">
        <f>(AVERAGE(T19,W19,Z19)/AVERAGE(T25,W25,Z25))*100</f>
        <v>0</v>
      </c>
      <c r="O36" s="6">
        <f>(AVERAGE(T20,W20,Z20)/AVERAGE(T25,W25,Z25))*100</f>
        <v>0</v>
      </c>
      <c r="P36" s="6">
        <f>(AVERAGE(T21,W21,Z21)/AVERAGE(T25,W25,Z25))*100</f>
        <v>0</v>
      </c>
      <c r="Q36" s="6">
        <f>(AVERAGE(T22,W22,Z22)/AVERAGE(T25,W25,Z25))*100</f>
        <v>0</v>
      </c>
      <c r="R36" s="6">
        <f>(AVERAGE(T23,W23,Z23)/AVERAGE(T25,W25,Z25))*100</f>
        <v>0</v>
      </c>
      <c r="S36" s="6">
        <f>(AVERAGE(T24,W24,Z24)/AVERAGE(T25,W25,Z25))*100</f>
        <v>0</v>
      </c>
      <c r="T36" s="6"/>
      <c r="U36" s="6"/>
      <c r="V36" s="6">
        <f t="shared" si="2"/>
        <v>9.9820842811788992</v>
      </c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spans="1:39">
      <c r="B37" s="1">
        <v>30</v>
      </c>
      <c r="C37" s="6">
        <f>(AVERAGE(AC8,AF8,AI8)/AVERAGE(AC25,AF25,AI25))*100</f>
        <v>90.752688073701975</v>
      </c>
      <c r="D37" s="6">
        <f>(AVERAGE(AC9,AF9,AI9)/AVERAGE(AC25,AF25,AI25))*100</f>
        <v>8.4484328156336019</v>
      </c>
      <c r="E37" s="6">
        <f>(AVERAGE(AC10,AF10,AI10)/AVERAGE(AC25,AF25,AI25))*100</f>
        <v>0.69791308009640407</v>
      </c>
      <c r="F37" s="6">
        <f>(AVERAGE(AC11,AF11,AI11)/AVERAGE(AC25,AF25,AI25))*100</f>
        <v>0.10096603056803642</v>
      </c>
      <c r="G37" s="6">
        <f>(AVERAGE(AC12,AF12,AI12)/AVERAGE(AC25,AF25,AI25))*100</f>
        <v>0</v>
      </c>
      <c r="H37" s="6">
        <f>(AVERAGE(AC13,AF13,AI13)/AVERAGE(AC25,AF25,AI25))*100</f>
        <v>0</v>
      </c>
      <c r="I37" s="6">
        <f>(AVERAGE(AC14,AF14,AI14)/AVERAGE(AC25,AF25,AI25))*100</f>
        <v>0</v>
      </c>
      <c r="J37" s="6">
        <f>(AVERAGE(AC15,AF15,AI15)/AVERAGE(AC25,AF25,AI25))*100</f>
        <v>0</v>
      </c>
      <c r="K37" s="6">
        <f>(AVERAGE(AC16,AF16,AI16)/AVERAGE(AC25,AF25,AI25))*100</f>
        <v>0</v>
      </c>
      <c r="L37" s="6">
        <f>(AVERAGE(AC17,AF17,AI17)/AVERAGE(AC25,AF25,AI25))*100</f>
        <v>0</v>
      </c>
      <c r="M37" s="6">
        <f>(AVERAGE(AC18,AF18,AI18)/AVERAGE(AC25,AF25,AI25))*100</f>
        <v>0</v>
      </c>
      <c r="N37" s="6">
        <f>(AVERAGE(AC19,AF19,AI19)/AVERAGE(AC25,AF25,AI25))*100</f>
        <v>0</v>
      </c>
      <c r="O37" s="6">
        <f>(AVERAGE(AC20,AF20,AI20)/AVERAGE(AC25,AF25,AI25))*100</f>
        <v>0</v>
      </c>
      <c r="P37" s="6">
        <f>(AVERAGE(AC21,AF21,AI21)/AVERAGE(AC25,AF25,AI25))*100</f>
        <v>0</v>
      </c>
      <c r="Q37" s="6">
        <f>(AVERAGE(AC22,AF22,AI22)/AVERAGE(AC25,AF25,AI25))*100</f>
        <v>0</v>
      </c>
      <c r="R37" s="6">
        <f>(AVERAGE(AC23,AF23,AI23)/AVERAGE(AC25,AF25,AI25))*100</f>
        <v>0</v>
      </c>
      <c r="S37" s="6">
        <f>(AVERAGE(AC24,AF24,AI24)/AVERAGE(AC25,AF25,AI25))*100</f>
        <v>0</v>
      </c>
      <c r="T37" s="6"/>
      <c r="U37" s="6"/>
      <c r="V37" s="6">
        <f t="shared" si="2"/>
        <v>9.2473119262980426</v>
      </c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spans="1:39">
      <c r="B38" s="1">
        <v>60</v>
      </c>
      <c r="C38" s="6">
        <f>(AVERAGE(AL8,AO8,AR8)/AVERAGE(AL25,AO25,AR25))*100</f>
        <v>90.603398202031826</v>
      </c>
      <c r="D38" s="6">
        <f>(AVERAGE(AL9,AO9,AR9)/AVERAGE(AL25,AO25,AR25))*100</f>
        <v>8.6807063717964521</v>
      </c>
      <c r="E38" s="6">
        <f>(AVERAGE(AL10,AO10,AR10)/AVERAGE(AL25,AO25,AR25))*100</f>
        <v>0.61568178655251826</v>
      </c>
      <c r="F38" s="6">
        <f>(AVERAGE(AL11,AO11,AR11)/AVERAGE(AL25,AO25,AR25))*100</f>
        <v>0.10021363961919114</v>
      </c>
      <c r="G38" s="6">
        <f>(AVERAGE(AL12,AO12,AR12)/AVERAGE(AL25,AO25,AR25))*100</f>
        <v>0</v>
      </c>
      <c r="H38" s="6">
        <f>(AVERAGE(AL13,AO13,AR13)/AVERAGE(AL25,AO25,AR25))*100</f>
        <v>0</v>
      </c>
      <c r="I38" s="6">
        <f>(AVERAGE(AL14,AO14,AR14)/AVERAGE(AL25,AO25,AR25))*100</f>
        <v>0</v>
      </c>
      <c r="J38" s="6">
        <f>(AVERAGE(AL15,AO15,AR15)/AVERAGE(AL25,AO25,AR25))*100</f>
        <v>0</v>
      </c>
      <c r="K38" s="6">
        <f>(AVERAGE(AL16,AO16,AR16)/AVERAGE(AL25,AO25,AR25))*100</f>
        <v>0</v>
      </c>
      <c r="L38" s="6">
        <f>(AVERAGE(AL17,AO17,AR17)/AVERAGE(AL25,AO25,AR25))*100</f>
        <v>0</v>
      </c>
      <c r="M38" s="6">
        <f>(AVERAGE(AL18,AO18,AR18)/AVERAGE(AL25,AO25,AR25))*100</f>
        <v>0</v>
      </c>
      <c r="N38" s="6">
        <f>(AVERAGE(AL19,AO19,AR19)/AVERAGE(AL25,AO25,AR25))*100</f>
        <v>0</v>
      </c>
      <c r="O38" s="6">
        <f>(AVERAGE(AL20,AO20,AR20)/AVERAGE(AL25,AO25,AR25))*100</f>
        <v>0</v>
      </c>
      <c r="P38" s="6">
        <f>(AVERAGE(AL21,AO21,AR21)/AVERAGE(AL25,AO25,AR25))*100</f>
        <v>0</v>
      </c>
      <c r="Q38" s="6">
        <f>(AVERAGE(AL22,AO22,AR22)/AVERAGE(AL25,AO25,AR25))*100</f>
        <v>0</v>
      </c>
      <c r="R38" s="6">
        <f>(AVERAGE(AL23,AO23,AR23)/AVERAGE(AL25,AO25,AR25))*100</f>
        <v>0</v>
      </c>
      <c r="S38" s="6">
        <f>(AVERAGE(AL24,AO24,AR24)/AVERAGE(AL25,AO25,AR25))*100</f>
        <v>0</v>
      </c>
      <c r="T38" s="6"/>
      <c r="U38" s="6"/>
      <c r="V38" s="6">
        <f t="shared" si="2"/>
        <v>9.3966017979681613</v>
      </c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spans="1:39">
      <c r="B39" s="1">
        <v>120</v>
      </c>
      <c r="C39" s="1">
        <f>(AVERAGE(AU8,AX8,BA8)/AVERAGE(AU25,AX25,BA25))*100</f>
        <v>90.884978034347043</v>
      </c>
      <c r="D39" s="1">
        <f>(AVERAGE(AU9,AX9,BA9)/AVERAGE(AU25,AX25,BA25))*100</f>
        <v>8.3092959155610959</v>
      </c>
      <c r="E39" s="1">
        <f>(AVERAGE(AU10,AX10,BA10)/AVERAGE(AU25,AX25,BA25))*100</f>
        <v>0.64887740910458114</v>
      </c>
      <c r="F39" s="1">
        <f>(AVERAGE(AU11,AX11,BA11)/AVERAGE(AU25,AX25,BA25))*100</f>
        <v>0.15684864098728302</v>
      </c>
      <c r="G39" s="1">
        <f>(AVERAGE(AU12,AX12,BA12)/AVERAGE(AU25,AX25,BA25))*100</f>
        <v>0</v>
      </c>
      <c r="H39" s="1">
        <f>(AVERAGE(AU13,AX13,BA13)/AVERAGE(AU25,AX25,BA25))*100</f>
        <v>0</v>
      </c>
      <c r="I39" s="1">
        <f>(AVERAGE(AU14,AX14,BA14)/AVERAGE(AU25,AX25,BA25))*100</f>
        <v>0</v>
      </c>
      <c r="J39" s="1">
        <f>(AVERAGE(AU15,AX15,BA15)/AVERAGE(AU25,AX25,BA25))*100</f>
        <v>0</v>
      </c>
      <c r="K39" s="1">
        <f>(AVERAGE(AU16,AX16,BA16)/AVERAGE(AU25,AX25,BA25))*100</f>
        <v>0</v>
      </c>
      <c r="L39" s="1">
        <f>(AVERAGE(AU17,AX17,BA17)/AVERAGE(AU25,AX25,BA25))*100</f>
        <v>0</v>
      </c>
      <c r="M39" s="1">
        <f>(AVERAGE(AU18,AX18,BA18)/AVERAGE(AU25,AX25,BA25))*100</f>
        <v>0</v>
      </c>
      <c r="N39" s="1">
        <f>(AVERAGE(AU19,AX19,BA19)/AVERAGE(AU25,AX25,BA25))*100</f>
        <v>0</v>
      </c>
      <c r="O39" s="1">
        <f>(AVERAGE(AU20,AX20,BA20)/AVERAGE(AU25,AX25,BA25))*100</f>
        <v>0</v>
      </c>
      <c r="P39" s="1">
        <f>(AVERAGE(AU21,AX21,BA21)/AVERAGE(AU25,AX25,BA25))*100</f>
        <v>0</v>
      </c>
      <c r="Q39" s="1">
        <f>(AVERAGE(AU22,AX22,BA22)/AVERAGE(AU25,AX25,BA25))*100</f>
        <v>0</v>
      </c>
      <c r="R39" s="1">
        <f>(AVERAGE(AU23,AX23,BA23)/AVERAGE(AU25,AX25,BA25))*100</f>
        <v>0</v>
      </c>
      <c r="S39" s="1">
        <f>(AVERAGE(AU24,AX24,BA24)/AVERAGE(AU25,AX25,BA25))*100</f>
        <v>0</v>
      </c>
      <c r="V39" s="6">
        <f t="shared" si="2"/>
        <v>9.1150219656529607</v>
      </c>
    </row>
    <row r="41" spans="1:39">
      <c r="A41" s="1" t="s">
        <v>0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9">
      <c r="B42" s="1" t="s">
        <v>25</v>
      </c>
      <c r="C42" s="4" t="s">
        <v>24</v>
      </c>
      <c r="D42" s="5" t="s">
        <v>23</v>
      </c>
      <c r="E42" s="5" t="s">
        <v>22</v>
      </c>
      <c r="F42" s="5" t="s">
        <v>21</v>
      </c>
      <c r="G42" s="5" t="s">
        <v>20</v>
      </c>
      <c r="H42" s="4" t="s">
        <v>19</v>
      </c>
      <c r="I42" s="4" t="s">
        <v>18</v>
      </c>
      <c r="J42" s="4" t="s">
        <v>17</v>
      </c>
      <c r="K42" s="4" t="s">
        <v>16</v>
      </c>
      <c r="L42" s="4" t="s">
        <v>15</v>
      </c>
      <c r="M42" s="4" t="s">
        <v>14</v>
      </c>
      <c r="N42" s="4" t="s">
        <v>13</v>
      </c>
      <c r="O42" s="4" t="s">
        <v>12</v>
      </c>
      <c r="P42" s="4" t="s">
        <v>11</v>
      </c>
      <c r="Q42" s="4" t="s">
        <v>10</v>
      </c>
      <c r="R42" s="4" t="s">
        <v>9</v>
      </c>
      <c r="S42" s="4" t="s">
        <v>8</v>
      </c>
      <c r="T42" s="4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9">
      <c r="B43" s="1">
        <v>0</v>
      </c>
      <c r="C43" s="8">
        <f>STDEV(((B8/B25)*100),((E8/E25)*100),((H8/H25)*100))</f>
        <v>0.21247196664007437</v>
      </c>
      <c r="D43" s="8">
        <f>STDEV(((B9/B25)*100),((E9/E25)*100),((H9/H25)*100))</f>
        <v>0.21000865374658925</v>
      </c>
      <c r="E43" s="8">
        <f>STDEV(((B10/B25)*100),((E10/E25)*100),((H10/H25)*100))</f>
        <v>0.12242762167656897</v>
      </c>
      <c r="F43" s="8">
        <f>STDEV(((B11/B25)*100),((E11/E25)*100),((H11/H25)*100))</f>
        <v>4.0441326069828476E-2</v>
      </c>
      <c r="G43" s="8">
        <f>STDEV(((B12/B25)*100),((E12/E25)*100),((H12/H25)*100))</f>
        <v>0</v>
      </c>
      <c r="H43" s="8">
        <f>STDEV(((B13/B25)*100),((E13/E25)*100),((H13/H25)*100))</f>
        <v>0</v>
      </c>
      <c r="I43" s="8">
        <f>STDEV(((B14/B25)*100),((E14/E25)*100),((H14/H25)*100))</f>
        <v>0</v>
      </c>
      <c r="J43" s="8">
        <f>STDEV(((B15/B25)*100),((E15/E25)*100),((H15/H25)*100))</f>
        <v>0</v>
      </c>
      <c r="K43" s="8">
        <f>STDEV(((B16/B25)*100),((E16/E25)*100),((H16/H25)*100))</f>
        <v>0</v>
      </c>
      <c r="L43" s="8">
        <f>STDEV(((B17/B25)*100),((E17/E25)*100),((H17/H25)*100))</f>
        <v>0</v>
      </c>
      <c r="M43" s="8">
        <f>STDEV(((B18/$B$25)*100),((E18/$E$25)*100),((H18/$H$25)*100))</f>
        <v>0</v>
      </c>
      <c r="N43" s="8">
        <f>STDEV(((B19/B25)*100),((E19/E25)*100),((H19/H25)*100))</f>
        <v>0</v>
      </c>
      <c r="O43" s="8">
        <f>STDEV(((B20/B25)*100),((E20/E25)*100),((H20/H25)*100))</f>
        <v>0</v>
      </c>
      <c r="P43" s="8">
        <f>STDEV(((B21/B25)*100),((E21/E25)*100),((H21/H25)*100))</f>
        <v>0</v>
      </c>
      <c r="Q43" s="8">
        <f>STDEV(((B22/B25)*100),((E22/E25)*100),((H22/H25)*100))</f>
        <v>0</v>
      </c>
      <c r="R43" s="8">
        <f>STDEV(((B23/B25)*100),((E23/E25)*100),((H23/H25)*100))</f>
        <v>0</v>
      </c>
      <c r="S43" s="8">
        <f>STDEV(((B24/B25)*100),((E24/E25)*100),((H24/H25)*100))</f>
        <v>0</v>
      </c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9">
      <c r="B44" s="1">
        <v>5</v>
      </c>
      <c r="C44" s="1">
        <f>STDEV(((K8/K25)*100),((N8/N25)*100),((Q8/Q25)*100))</f>
        <v>0.35877268616218272</v>
      </c>
      <c r="D44" s="8">
        <f>STDEV(((K9/K25)*100),((N9/N25)*100),((Q9/Q25)*100))</f>
        <v>0.42044438168228038</v>
      </c>
      <c r="E44" s="8">
        <f>STDEV(((K10/K25)*100),((N10/N25)*100),((Q10/Q25)*100))</f>
        <v>5.3257487650858686E-2</v>
      </c>
      <c r="F44" s="8">
        <f>STDEV(((K11/K25)*100),((N11/N25)*100),((Q11/Q25)*100))</f>
        <v>8.9205945227936762E-2</v>
      </c>
      <c r="G44" s="8">
        <f>STDEV(((K12/K25)*100),((N12/N25)*100),((Q12/Q25)*100))</f>
        <v>0</v>
      </c>
      <c r="H44" s="8">
        <f>STDEV(((K13/K25)*100),((N13/N25)*100),((Q13/Q25)*100))</f>
        <v>0</v>
      </c>
      <c r="I44" s="8">
        <f>STDEV(((K14/K25)*100),((N14/N25)*100),((Q14/Q25)*100))</f>
        <v>0</v>
      </c>
      <c r="J44" s="8">
        <f>STDEV(((K15/K25)*100),((N15/N25)*100),((Q15/Q25)*100))</f>
        <v>0</v>
      </c>
      <c r="K44" s="8">
        <f>STDEV(((K16/K25)*100),((N16/N25)*100),((Q16/Q25)*100))</f>
        <v>0</v>
      </c>
      <c r="L44" s="8">
        <f>STDEV((($K17/$K$25)*100),(($N17/$N$25)*100),(($Q17/$Q$25)*100))</f>
        <v>0</v>
      </c>
      <c r="M44" s="8">
        <f>STDEV((($K18/$K$25)*100),(($N18/$N$25)*100),(($Q18/$Q$25)*100))</f>
        <v>0</v>
      </c>
      <c r="N44" s="8">
        <f>STDEV((($K19/$K$25)*100),(($N19/$N$25)*100),(($Q19/$Q$25)*100))</f>
        <v>0</v>
      </c>
      <c r="O44" s="8">
        <f>STDEV((($K20/$K$25)*100),(($N20/$N$25)*100),(($Q20/$Q$25)*100))</f>
        <v>0</v>
      </c>
      <c r="P44" s="8">
        <f>STDEV((($K21/$K$25)*100),(($N21/$N$25)*100),(($Q21/$Q$25)*100))</f>
        <v>0</v>
      </c>
      <c r="Q44" s="8">
        <f>STDEV((($K22/$K$25)*100),(($N22/$N$25)*100),(($Q22/$Q$25)*100))</f>
        <v>0</v>
      </c>
      <c r="R44" s="8">
        <f>STDEV((($K23/$K$25)*100),(($N23/$N$25)*100),(($Q23/$Q$25)*100))</f>
        <v>0</v>
      </c>
      <c r="S44" s="8">
        <f>STDEV((($K24/$K$25)*100),(($N24/$N$25)*100),(($Q24/$Q$25)*100))</f>
        <v>0</v>
      </c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9">
      <c r="B45" s="1">
        <v>15</v>
      </c>
      <c r="C45" s="1">
        <f>STDEV(((T8/T25)*100),((W8/W25)*100),((Z8/Z25)*100))</f>
        <v>0.11412460734248389</v>
      </c>
      <c r="D45" s="8">
        <f>STDEV(((T9/T25)*100),((W9/W25)*100),((Z9/Z25)*100))</f>
        <v>0.10646544334233921</v>
      </c>
      <c r="E45" s="8">
        <f>STDEV(((T10/T25)*100),((W10/W25)*100),((Z10/Z25)*100))</f>
        <v>2.3280817890900734E-2</v>
      </c>
      <c r="F45" s="8">
        <f>STDEV(((T11/T25)*100),((W11/W25)*100),((Z11/Z25)*100))</f>
        <v>1.30487503206815E-2</v>
      </c>
      <c r="G45" s="8">
        <f>STDEV(((T12/T25)*100),((W12/W25)*100),((Z12/Z25)*100))</f>
        <v>0</v>
      </c>
      <c r="H45" s="8">
        <f>STDEV(((T13/T25)*100),((W13/W25)*100),((Z13/Z25)*100))</f>
        <v>0</v>
      </c>
      <c r="I45" s="8">
        <f>STDEV(((T14/T25)*100),((W14/W25)*100),((Z14/Z25)*100))</f>
        <v>0</v>
      </c>
      <c r="J45" s="8">
        <f>STDEV(((T15/T25)*100),((W15/W25)*100),((Z15/Z25)*100))</f>
        <v>0</v>
      </c>
      <c r="K45" s="8">
        <f>STDEV(((T16/T25)*100),((W16/W25)*100),((Z16/Z25)*100))</f>
        <v>0</v>
      </c>
      <c r="L45" s="8">
        <f>STDEV((($T17/$T$25)*100),(($W17/$W$25)*100),(($Z17/$Z$25)*100))</f>
        <v>0</v>
      </c>
      <c r="M45" s="8">
        <f>STDEV((($T18/$T$25)*100),(($W18/$W$25)*100),(($Z18/$Z$25)*100))</f>
        <v>0</v>
      </c>
      <c r="N45" s="8">
        <f>STDEV((($T19/$T$25)*100),(($W19/$W$25)*100),(($Z19/$Z$25)*100))</f>
        <v>0</v>
      </c>
      <c r="O45" s="8">
        <f>STDEV((($T20/$T$25)*100),(($W20/$W$25)*100),(($Z20/$Z$25)*100))</f>
        <v>0</v>
      </c>
      <c r="P45" s="8">
        <f>STDEV((($T21/$T$25)*100),(($W21/$W$25)*100),(($Z21/$Z$25)*100))</f>
        <v>0</v>
      </c>
      <c r="Q45" s="8">
        <f>STDEV((($T22/$T$25)*100),(($W22/$W$25)*100),(($Z22/$Z$25)*100))</f>
        <v>0</v>
      </c>
      <c r="R45" s="8">
        <f>STDEV((($T23/$T$25)*100),(($W23/$W$25)*100),(($Z23/$Z$25)*100))</f>
        <v>0</v>
      </c>
      <c r="S45" s="8">
        <f>STDEV((($T24/$T$25)*100),(($W24/$W$25)*100),(($Z24/$Z$25)*100))</f>
        <v>0</v>
      </c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9">
      <c r="B46" s="1">
        <v>30</v>
      </c>
      <c r="C46" s="1">
        <f>STDEV(((AC8/AC25)*100),((AF8/AF25)*100),((AI8/AI25)*100))</f>
        <v>0.21295409795799153</v>
      </c>
      <c r="D46" s="8">
        <f>STDEV(((AC9/AC25)*100),((AF9/AF25)*100),((AI9/AI25)*100))</f>
        <v>0.22162340717576032</v>
      </c>
      <c r="E46" s="8">
        <f>STDEV(((AC10/AC25)*100),((AF10/AF25)*100),((AI10/AI25)*100))</f>
        <v>9.0224695189392551E-2</v>
      </c>
      <c r="F46" s="8">
        <f>STDEV(((AC11/AC25)*100),((AF11/AF25)*100),((AI11/AI25)*100))</f>
        <v>6.2076917545498718E-3</v>
      </c>
      <c r="G46" s="8">
        <f>STDEV(((AC12/AC25)*100),((AF12/AF25)*100),((AI12/AI25)*100))</f>
        <v>0</v>
      </c>
      <c r="H46" s="8">
        <f>STDEV(((AC13/AC25)*100),((AF13/AF25)*100),((AI13/AI25)*100))</f>
        <v>0</v>
      </c>
      <c r="I46" s="8">
        <f>STDEV(((AC14/AC25)*100),((AF14/AF25)*100),((AI14/AI25)*100))</f>
        <v>0</v>
      </c>
      <c r="J46" s="8">
        <f>STDEV(((AC15/AC25)*100),((AF15/AF25)*100),((AI15/AI25)*100))</f>
        <v>0</v>
      </c>
      <c r="K46" s="8">
        <f>STDEV(((AC16/AC25)*100),((AF16/AF25)*100),((AI16/AI25)*100))</f>
        <v>0</v>
      </c>
      <c r="L46" s="8">
        <f>STDEV((($AC$17/$AC$25)*100),(($AF$17/$AF$25)*100),(($AI$17/$AI$25)*100))</f>
        <v>0</v>
      </c>
      <c r="M46" s="8">
        <f>STDEV((($AC$18/$AC$25)*100),(($AF$18/$AF$25)*100),(($AI$18/$AI$25)*100))</f>
        <v>0</v>
      </c>
      <c r="N46" s="8">
        <f>STDEV((($AC$19/$AC$25)*100),(($AF$19/$AF$25)*100),(($AI$19/$AI$25)*100))</f>
        <v>0</v>
      </c>
      <c r="O46" s="8">
        <f>STDEV((($AC$20/$AC$25)*100),(($AF$20/$AF$25)*100),(($AI$20/$AI$25)*100))</f>
        <v>0</v>
      </c>
      <c r="P46" s="8">
        <f>STDEV((($AC$21/$AC$25)*100),(($AF$21/$AF$25)*100),(($AI$21/$AI$25)*100))</f>
        <v>0</v>
      </c>
      <c r="Q46" s="8">
        <f>STDEV((($AC$22/$AC$25)*100),(($AF$22/$AF$25)*100),(($AI$22/$AI$25)*100))</f>
        <v>0</v>
      </c>
      <c r="R46" s="8">
        <f>STDEV((($AC$23/$AC$25)*100),(($AF$23/$AF$25)*100),(($AI$23/$AI$25)*100))</f>
        <v>0</v>
      </c>
      <c r="S46" s="8">
        <f>STDEV((($AC$24/$AC$25)*100),(($AF$24/$AF$25)*100),(($AI$24/$AI$25)*100))</f>
        <v>0</v>
      </c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9">
      <c r="B47" s="1">
        <v>60</v>
      </c>
      <c r="C47" s="1">
        <f>STDEV(((AL8/AL25)*100),((AO8/AO25)*100),((AR8/AR25)*100))</f>
        <v>0.2225241386471884</v>
      </c>
      <c r="D47" s="8">
        <f>STDEV(((AL9/AL25)*100),((AO9/AO25)*100),((AR9/AR25)*100))</f>
        <v>0.19248959027501894</v>
      </c>
      <c r="E47" s="8">
        <f>STDEV(((AL10/AL25)*100),((AO10/AO25)*100),((AR10/AR25)*100))</f>
        <v>3.007047903480109E-2</v>
      </c>
      <c r="F47" s="8">
        <f>STDEV(((AL11/AL25)*100),((AO11/AO25)*100),((AR11/AR25)*100))</f>
        <v>2.9029181528115535E-2</v>
      </c>
      <c r="G47" s="8">
        <f>STDEV(((AL12/AL25)*100),((AO12/AO25)*100),((AR12/AR25)*100))</f>
        <v>0</v>
      </c>
      <c r="H47" s="8">
        <f>STDEV(((AL13/AL25)*100),((AO13/AO25)*100),((AR13/AR25)*100))</f>
        <v>0</v>
      </c>
      <c r="I47" s="8">
        <f>STDEV(((AL14/AL25)*100),((AO14/AO25)*100),((AR14/AR25)*100))</f>
        <v>0</v>
      </c>
      <c r="J47" s="8">
        <f>STDEV(((AL15/AL25)*100),((AO15/AO25)*100),((AR15/AR25)*100))</f>
        <v>0</v>
      </c>
      <c r="K47" s="8">
        <f>STDEV(((AL16/AL25)*100),((AO16/AO25)*100),((AR16/AR25)*100))</f>
        <v>0</v>
      </c>
      <c r="L47" s="8">
        <f>STDEV((($AL$17/$AL$25)*100),(($AO$17/$AO$25)*100),(($AR$17/$AR$25)*100))</f>
        <v>0</v>
      </c>
      <c r="M47" s="8">
        <f>STDEV((($AL$18/$AL$25)*100),(($AO$18/$AO$25)*100),(($AR$18/$AR$25)*100))</f>
        <v>0</v>
      </c>
      <c r="N47" s="8">
        <f>STDEV((($AL$19/$AL$25)*100),(($AO$19/$AO$25)*100),(($AR$19/$AR$25)*100))</f>
        <v>0</v>
      </c>
      <c r="O47" s="8">
        <f>STDEV((($AL$20/$AL$25)*100),(($AO$20/$AO$25)*100),(($AR$20/$AR$25)*100))</f>
        <v>0</v>
      </c>
      <c r="P47" s="8">
        <f>STDEV((($AL$21/$AL$25)*100),(($AO$21/$AO$25)*100),(($AR$21/$AR$25)*100))</f>
        <v>0</v>
      </c>
      <c r="Q47" s="8">
        <f>STDEV((($AL$22/$AL$25)*100),(($AO$22/$AO$25)*100),(($AR$22/$AR$25)*100))</f>
        <v>0</v>
      </c>
      <c r="R47" s="8">
        <f>STDEV((($AL$23/$AL$25)*100),(($AO$23/$AO$25)*100),(($AR$23/$AR$25)*100))</f>
        <v>0</v>
      </c>
      <c r="S47" s="8">
        <f>STDEV((($AL$24/$AL$25)*100),(($AO$24/$AO$25)*100),(($AR$24/$AR$25)*100))</f>
        <v>0</v>
      </c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9">
      <c r="B48" s="1">
        <v>120</v>
      </c>
      <c r="C48" s="1">
        <f>STDEV(((AU8/AU25)*100),((AX8/AX25)*100),((BA8/BA25)*100))</f>
        <v>0.22778071811281236</v>
      </c>
      <c r="D48" s="8">
        <f>STDEV(((AU9/AU25)*100),((AX9/AX25)*100),((BA9/BA25)*100))</f>
        <v>0.14007043727519164</v>
      </c>
      <c r="E48" s="8">
        <f>STDEV(((AU10/AU25)*100),((AX10/AX25)*100),((BA10/BA25)*100))</f>
        <v>0.11920405181690714</v>
      </c>
      <c r="F48" s="8">
        <f>STDEV(((AU11/AU25)*100),((AX11/AX25)*100),((BA11/BA25)*100))</f>
        <v>8.3243336044210983E-2</v>
      </c>
      <c r="G48" s="8">
        <f>STDEV(((AU12/AU25)*100),((AX12/AX25)*100),((BA12/BA25)*100))</f>
        <v>0</v>
      </c>
      <c r="H48" s="8">
        <f>STDEV(((AU13/AU25)*100),((AX13/AX25)*100),((BA13/BA25)*100))</f>
        <v>0</v>
      </c>
      <c r="I48" s="8">
        <f>STDEV(((AU14/AU25)*100),((AX14/AX25)*100),((BA14/BA25)*100))</f>
        <v>0</v>
      </c>
      <c r="J48" s="8">
        <f>STDEV(((AU15/AU25)*100),((AX15/AX25)*100),((BA15/BA25)*100))</f>
        <v>0</v>
      </c>
      <c r="K48" s="8">
        <f>STDEV(((AU16/AU25)*100),((AX16/AX25)*100),((BA16/BA25)*100))</f>
        <v>0</v>
      </c>
      <c r="L48" s="8">
        <f>STDEV((($AU$17/$AU$25)*100),(($AX$17/$AX$25)*100),(($BA$17/$BA$25)*100))</f>
        <v>0</v>
      </c>
      <c r="M48" s="8">
        <f>STDEV((($AU$18/$AU$25)*100),(($AX$18/$AX$25)*100),(($BA$18/$BA$25)*100))</f>
        <v>0</v>
      </c>
      <c r="N48" s="8">
        <f>STDEV((($AU$19/$AU$25)*100),(($AX$19/$AX$25)*100),(($BA$19/$BA$25)*100))</f>
        <v>0</v>
      </c>
      <c r="O48" s="8">
        <f>STDEV((($AU$20/$AU$25)*100),(($AX$20/$AX$25)*100),(($BA$20/$BA$25)*100))</f>
        <v>0</v>
      </c>
      <c r="P48" s="8">
        <f>STDEV((($AU$21/$AU$25)*100),(($AX$21/$AX$25)*100),(($BA$21/$BA$25)*100))</f>
        <v>0</v>
      </c>
      <c r="Q48" s="8">
        <f>STDEV((($AU$22/$AU$25)*100),(($AX$22/$AX$25)*100),(($BA$22/$BA$25)*100))</f>
        <v>0</v>
      </c>
      <c r="R48" s="8">
        <f>STDEV((($AU$23/$AU$25)*100),(($AX$23/$AX$25)*100),(($BA$23/$BA$25)*100))</f>
        <v>0</v>
      </c>
      <c r="S48" s="8">
        <f>STDEV((($AU$24/$AU$25)*100),(($AX$24/$AX$25)*100),(($BA$24/$BA$25)*100))</f>
        <v>0</v>
      </c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22"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 spans="1:22">
      <c r="A50" s="1" t="s">
        <v>7</v>
      </c>
      <c r="B50" s="1" t="s">
        <v>6</v>
      </c>
      <c r="C50" s="3" t="s">
        <v>5</v>
      </c>
      <c r="D50" s="3" t="s">
        <v>4</v>
      </c>
      <c r="E50" s="3" t="s">
        <v>3</v>
      </c>
      <c r="F50" s="3" t="s">
        <v>2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 spans="1:22">
      <c r="A51" s="1" t="s">
        <v>1</v>
      </c>
      <c r="B51" s="1">
        <f>(AVERAGE(K25,N25,Q25)/AVERAGE(B25,E25,H25))</f>
        <v>2.2973984447569338</v>
      </c>
      <c r="C51" s="1">
        <f>(AVERAGE(T25,W25,Z25)/AVERAGE(B25,E25,H25))</f>
        <v>5.7232676941230958</v>
      </c>
      <c r="D51" s="1">
        <f>(AVERAGE(AC25,AF25,AI25)/AVERAGE(B25,E25,H25))</f>
        <v>1.259501695988265</v>
      </c>
      <c r="E51" s="1">
        <f>(AVERAGE(AL25,AO25,AR25)/AVERAGE(B25,E25,H25))</f>
        <v>1.2300016304071186</v>
      </c>
      <c r="F51" s="1">
        <f>(AVERAGE(AU25,AX25,BA25)/AVERAGE(B25,E25,H25))</f>
        <v>0.94633713030089039</v>
      </c>
    </row>
    <row r="52" spans="1:22">
      <c r="A52" s="1" t="s">
        <v>0</v>
      </c>
      <c r="B52" s="1">
        <f>STDEV((K25/B25),(N25/E25),(Q25/H25))</f>
        <v>3.2819787676817875</v>
      </c>
      <c r="C52" s="1">
        <f>STDEV((T25/B25),(W25/E25),(Z25/H25))</f>
        <v>2.7396642740051269</v>
      </c>
      <c r="D52" s="1">
        <f>STDEV((AC25/B25),(AF25/E25),(AI25/H25))</f>
        <v>0.16472250959704321</v>
      </c>
      <c r="E52" s="1">
        <f>STDEV((AL25/B25),(AO25/E25),(AR25/H25))</f>
        <v>0.4826838151093536</v>
      </c>
      <c r="F52" s="1">
        <f>STDEV((AU25/B25),(AX25/E25),(BA25/H25))</f>
        <v>0.27377487660477712</v>
      </c>
    </row>
    <row r="53" spans="1:22">
      <c r="A53" s="1" t="s">
        <v>30</v>
      </c>
      <c r="B53" s="1" t="e">
        <f>TTEST((K25,N25,Q25),(B25,E25,H25),2,3)</f>
        <v>#VALUE!</v>
      </c>
      <c r="C53" s="1" t="e">
        <f>TTEST((T25,W25,Z25),(B25,E25,H2),2,1)</f>
        <v>#VALUE!</v>
      </c>
      <c r="D53" s="1" t="e">
        <f>TTEST((AC25,AF25,AI25),(B25,E25,H25),2,1)</f>
        <v>#VALUE!</v>
      </c>
      <c r="E53" s="1" t="e">
        <f>TTEST((AL25,AO25,AR25),(B25,E25,H25),2,1)</f>
        <v>#VALUE!</v>
      </c>
      <c r="F53" s="1" t="e">
        <f>TTEST((AU25,AX25,BA25),(B25,E25,H25),2,1)</f>
        <v>#VALUE!</v>
      </c>
    </row>
    <row r="54" spans="1:22">
      <c r="A54" s="7" t="s">
        <v>29</v>
      </c>
    </row>
    <row r="55" spans="1:22">
      <c r="A55" s="1" t="s">
        <v>27</v>
      </c>
    </row>
    <row r="56" spans="1:22">
      <c r="B56" s="1" t="s">
        <v>25</v>
      </c>
      <c r="C56" s="4" t="s">
        <v>24</v>
      </c>
      <c r="D56" s="5" t="s">
        <v>23</v>
      </c>
      <c r="E56" s="5" t="s">
        <v>22</v>
      </c>
      <c r="F56" s="5" t="s">
        <v>21</v>
      </c>
      <c r="G56" s="5" t="s">
        <v>20</v>
      </c>
      <c r="H56" s="4" t="s">
        <v>19</v>
      </c>
      <c r="I56" s="4" t="s">
        <v>18</v>
      </c>
      <c r="J56" s="4" t="s">
        <v>17</v>
      </c>
      <c r="K56" s="4" t="s">
        <v>16</v>
      </c>
      <c r="L56" s="4" t="s">
        <v>15</v>
      </c>
      <c r="M56" s="4" t="s">
        <v>14</v>
      </c>
      <c r="N56" s="4" t="s">
        <v>13</v>
      </c>
      <c r="O56" s="4" t="s">
        <v>12</v>
      </c>
      <c r="P56" s="4" t="s">
        <v>11</v>
      </c>
      <c r="Q56" s="4" t="s">
        <v>10</v>
      </c>
      <c r="R56" s="4" t="s">
        <v>9</v>
      </c>
      <c r="S56" s="4" t="s">
        <v>8</v>
      </c>
      <c r="T56" s="4"/>
      <c r="V56" s="1" t="s">
        <v>26</v>
      </c>
    </row>
    <row r="57" spans="1:22">
      <c r="B57" s="1">
        <v>0</v>
      </c>
      <c r="C57" s="6">
        <f>(AVERAGE(C8,F8,I8)/AVERAGE(C25,F25,I25))*100</f>
        <v>90.07398898691919</v>
      </c>
      <c r="D57" s="6">
        <f>(AVERAGE(C9,F9,I9)/AVERAGE(C25,F25,I25))*100</f>
        <v>9.1894481054657344</v>
      </c>
      <c r="E57" s="6">
        <f>(AVERAGE(C10,F10,I10)/AVERAGE(C25,F25,I25))*100</f>
        <v>0.67957264314032617</v>
      </c>
      <c r="F57" s="6">
        <f>(AVERAGE(C11,F11,I11)/AVERAGE(C25,F25,I25))*100</f>
        <v>5.6990264474735E-2</v>
      </c>
      <c r="G57" s="6">
        <f>(AVERAGE($C12,$F12,$I12)/AVERAGE($C$25,$F$25,$I$25))*100</f>
        <v>0</v>
      </c>
      <c r="H57" s="6">
        <f>(AVERAGE($C13,$F13,$I13)/AVERAGE($C$25,$F$25,$I$25))*100</f>
        <v>0</v>
      </c>
      <c r="I57" s="6">
        <f>(AVERAGE($C14,$F14,$I14)/AVERAGE($C$25,$F$25,$I$25))*100</f>
        <v>0</v>
      </c>
      <c r="J57" s="6">
        <f>(AVERAGE($C15,$F15,$I15)/AVERAGE($C$25,$F$25,$I$25))*100</f>
        <v>0</v>
      </c>
      <c r="K57" s="6">
        <f>(AVERAGE($C16,$F16,$I16)/AVERAGE($C$25,$F$25,$I$25))*100</f>
        <v>0</v>
      </c>
      <c r="L57" s="6">
        <f>(AVERAGE($C17,$F17,$I17)/AVERAGE($C$25,$F$25,$I$25))*100</f>
        <v>0</v>
      </c>
      <c r="M57" s="6">
        <f>(AVERAGE($C18,$F18,$I18)/AVERAGE($C$25,$F$25,$I$25))*100</f>
        <v>0</v>
      </c>
      <c r="N57" s="6">
        <f>(AVERAGE($C19,$F19,$I19)/AVERAGE($C$25,$F$25,$I$25))*100</f>
        <v>0</v>
      </c>
      <c r="O57" s="6">
        <f>(AVERAGE($C20,$F20,$I20)/AVERAGE($C$25,$F$25,$I$25))*100</f>
        <v>0</v>
      </c>
      <c r="P57" s="6">
        <f>(AVERAGE($C21,$F21,$I21)/AVERAGE($C$25,$F$25,$I$25))*100</f>
        <v>0</v>
      </c>
      <c r="Q57" s="6">
        <f>(AVERAGE($C22,$F22,$I22)/AVERAGE($C$25,$F$25,$I$25))*100</f>
        <v>0</v>
      </c>
      <c r="R57" s="6">
        <f>(AVERAGE($C23,$F23,$I23)/AVERAGE($C$25,$F$25,$I$25))*100</f>
        <v>0</v>
      </c>
      <c r="S57" s="6">
        <f>(AVERAGE($C24,$F24,$I24)/AVERAGE($C$25,$F$25,$I$25))*100</f>
        <v>0</v>
      </c>
      <c r="T57" s="6"/>
      <c r="U57" s="6"/>
      <c r="V57" s="6">
        <f t="shared" ref="V57:V62" si="3">SUM(D57:T57)</f>
        <v>9.9260110130807959</v>
      </c>
    </row>
    <row r="58" spans="1:22">
      <c r="B58" s="1">
        <v>5</v>
      </c>
      <c r="C58" s="6">
        <f>(AVERAGE(L8,O8,R8)/AVERAGE(L25,O25,R25))*100</f>
        <v>90.078561862649707</v>
      </c>
      <c r="D58" s="6">
        <f>(AVERAGE(L9,O9,R9)/AVERAGE(L25,O25,R25))*100</f>
        <v>9.1545331663415599</v>
      </c>
      <c r="E58" s="6">
        <f>(AVERAGE(L10,O10,R10)/AVERAGE(L25,O25,R25))*100</f>
        <v>0.69849257888923622</v>
      </c>
      <c r="F58" s="6">
        <f>(AVERAGE(L11,O11,R11)/AVERAGE(L25,O25,R25))*100</f>
        <v>6.8412392119477916E-2</v>
      </c>
      <c r="G58" s="6">
        <f>(AVERAGE($L12,$O12,$R12)/AVERAGE($L$25,$O$25,$R$25))*100</f>
        <v>0</v>
      </c>
      <c r="H58" s="6">
        <f>(AVERAGE($L13,$O13,$R13)/AVERAGE($L$25,$O$25,$R$25))*100</f>
        <v>0</v>
      </c>
      <c r="I58" s="6">
        <f>(AVERAGE($L14,$O14,$R14)/AVERAGE($L$25,$O$25,$R$25))*100</f>
        <v>0</v>
      </c>
      <c r="J58" s="6">
        <f>(AVERAGE($L15,$O15,$R15)/AVERAGE($L$25,$O$25,$R$25))*100</f>
        <v>0</v>
      </c>
      <c r="K58" s="6">
        <f>(AVERAGE($L16,$O16,$R16)/AVERAGE($L$25,$O$25,$R$25))*100</f>
        <v>0</v>
      </c>
      <c r="L58" s="6">
        <f>(AVERAGE($L17,$O17,$R17)/AVERAGE($L$25,$O$25,$R$25))*100</f>
        <v>0</v>
      </c>
      <c r="M58" s="6">
        <f>(AVERAGE($L18,$O18,$R18)/AVERAGE($L$25,$O$25,$R$25))*100</f>
        <v>0</v>
      </c>
      <c r="N58" s="6">
        <f>(AVERAGE($L19,$O19,$R19)/AVERAGE($L$25,$O$25,$R$25))*100</f>
        <v>0</v>
      </c>
      <c r="O58" s="6">
        <f>(AVERAGE($L20,$O20,$R20)/AVERAGE($L$25,$O$25,$R$25))*100</f>
        <v>0</v>
      </c>
      <c r="P58" s="6">
        <f>(AVERAGE($L21,$O21,$R21)/AVERAGE($L$25,$O$25,$R$25))*100</f>
        <v>0</v>
      </c>
      <c r="Q58" s="6">
        <f>(AVERAGE($L22,$O22,$R22)/AVERAGE($L$25,$O$25,$R$25))*100</f>
        <v>0</v>
      </c>
      <c r="R58" s="6">
        <f>(AVERAGE($L23,$O23,$R23)/AVERAGE($L$25,$O$25,$R$25))*100</f>
        <v>0</v>
      </c>
      <c r="S58" s="6">
        <f>(AVERAGE($L24,$O24,$R24)/AVERAGE($L$25,$O$25,$R$25))*100</f>
        <v>0</v>
      </c>
      <c r="T58" s="6"/>
      <c r="U58" s="6"/>
      <c r="V58" s="6">
        <f t="shared" si="3"/>
        <v>9.9214381373502754</v>
      </c>
    </row>
    <row r="59" spans="1:22">
      <c r="B59" s="1">
        <v>15</v>
      </c>
      <c r="C59" s="6">
        <f>(AVERAGE(U8,X8,AA8)/AVERAGE(U25,X25,AA25))*100</f>
        <v>90.848661437735245</v>
      </c>
      <c r="D59" s="6">
        <f>(AVERAGE(U9,X9,AA9)/AVERAGE(U25,X25,AA25))*100</f>
        <v>8.2721356497588516</v>
      </c>
      <c r="E59" s="6">
        <f>(AVERAGE(U10,X10,AA10)/AVERAGE(U25,X25,AA25))*100</f>
        <v>0.68253959996271252</v>
      </c>
      <c r="F59" s="6">
        <f>(AVERAGE(U11,X11,AA11)/AVERAGE(U25,X25,AA25))*100</f>
        <v>0.19666331254317224</v>
      </c>
      <c r="G59" s="6">
        <f>(AVERAGE($U12,$X12,$AA12)/AVERAGE($U$25,$X$25,$AA$25))*100</f>
        <v>0</v>
      </c>
      <c r="H59" s="6">
        <f>(AVERAGE($U13,$X13,$AA13)/AVERAGE($U$25,$X$25,$AA$25))*100</f>
        <v>0</v>
      </c>
      <c r="I59" s="6">
        <f>(AVERAGE($U14,$X14,$AA14)/AVERAGE($U$25,$X$25,$AA$25))*100</f>
        <v>0</v>
      </c>
      <c r="J59" s="6">
        <f>(AVERAGE($U15,$X15,$AA15)/AVERAGE($U$25,$X$25,$AA$25))*100</f>
        <v>0</v>
      </c>
      <c r="K59" s="6">
        <f>(AVERAGE($U16,$X16,$AA16)/AVERAGE($U$25,$X$25,$AA$25))*100</f>
        <v>0</v>
      </c>
      <c r="L59" s="6">
        <f>(AVERAGE($U17,$X17,$AA17)/AVERAGE($U$25,$X$25,$AA$25))*100</f>
        <v>0</v>
      </c>
      <c r="M59" s="6">
        <f>(AVERAGE($U18,$X18,$AA18)/AVERAGE($U$25,$X$25,$AA$25))*100</f>
        <v>0</v>
      </c>
      <c r="N59" s="6">
        <f>(AVERAGE($U19,$X19,$AA19)/AVERAGE($U$25,$X$25,$AA$25))*100</f>
        <v>0</v>
      </c>
      <c r="O59" s="6">
        <f>(AVERAGE($U20,$X20,$AA20)/AVERAGE($U$25,$X$25,$AA$25))*100</f>
        <v>0</v>
      </c>
      <c r="P59" s="6">
        <f>(AVERAGE($U21,$X21,$AA21)/AVERAGE($U$25,$X$25,$AA$25))*100</f>
        <v>0</v>
      </c>
      <c r="Q59" s="6">
        <f>(AVERAGE($U22,$X22,$AA22)/AVERAGE($U$25,$X$25,$AA$25))*100</f>
        <v>0</v>
      </c>
      <c r="R59" s="6">
        <f>(AVERAGE($U23,$X23,$AA23)/AVERAGE($U$25,$X$25,$AA$25))*100</f>
        <v>0</v>
      </c>
      <c r="S59" s="6">
        <f>(AVERAGE($U24,$X24,$AA24)/AVERAGE($U$25,$X$25,$AA$25))*100</f>
        <v>0</v>
      </c>
      <c r="T59" s="6"/>
      <c r="U59" s="6"/>
      <c r="V59" s="6">
        <f t="shared" si="3"/>
        <v>9.151338562264737</v>
      </c>
    </row>
    <row r="60" spans="1:22">
      <c r="B60" s="1">
        <v>30</v>
      </c>
      <c r="C60" s="6">
        <f>(AVERAGE(AD8,AG8,AJ8)/AVERAGE(AD25,AG25,AJ25))*100</f>
        <v>90.0809542445446</v>
      </c>
      <c r="D60" s="6">
        <f>(AVERAGE(AD9,AG9,AJ9)/AVERAGE(AD25,AG25,AJ25))*100</f>
        <v>9.1904194401951056</v>
      </c>
      <c r="E60" s="6">
        <f>(AVERAGE(AD10,AG10,AJ10)/AVERAGE(AD25,AG25,AJ25))*100</f>
        <v>0.68008544917028124</v>
      </c>
      <c r="F60" s="6">
        <f>(AVERAGE(AD11,AG11,AJ11)/AVERAGE(AD25,AG25,AJ25))*100</f>
        <v>4.8540866090024698E-2</v>
      </c>
      <c r="G60" s="6">
        <f>(AVERAGE($AD12,$AG12,$AJ12)/AVERAGE($AD$25,$AG$25,$AJ$25))*100</f>
        <v>0</v>
      </c>
      <c r="H60" s="6">
        <f>(AVERAGE($AD13,$AG13,$AJ13)/AVERAGE($AD$25,$AG$25,$AJ$25))*100</f>
        <v>0</v>
      </c>
      <c r="I60" s="6">
        <f>(AVERAGE($AD14,$AG14,$AJ14)/AVERAGE($AD$25,$AG$25,$AJ$25))*100</f>
        <v>0</v>
      </c>
      <c r="J60" s="6">
        <f>(AVERAGE($AD15,$AG15,$AJ15)/AVERAGE($AD$25,$AG$25,$AJ$25))*100</f>
        <v>0</v>
      </c>
      <c r="K60" s="6">
        <f>(AVERAGE($AD16,$AG16,$AJ16)/AVERAGE($AD$25,$AG$25,$AJ$25))*100</f>
        <v>0</v>
      </c>
      <c r="L60" s="6">
        <f>(AVERAGE($AD17,$AG17,$AJ17)/AVERAGE($AD$25,$AG$25,$AJ$25))*100</f>
        <v>0</v>
      </c>
      <c r="M60" s="6">
        <f>(AVERAGE($AD18,$AG18,$AJ18)/AVERAGE($AD$25,$AG$25,$AJ$25))*100</f>
        <v>0</v>
      </c>
      <c r="N60" s="6">
        <f>(AVERAGE($AD19,$AG19,$AJ19)/AVERAGE($AD$25,$AG$25,$AJ$25))*100</f>
        <v>0</v>
      </c>
      <c r="O60" s="6">
        <f>(AVERAGE($AD20,$AG20,$AJ20)/AVERAGE($AD$25,$AG$25,$AJ$25))*100</f>
        <v>0</v>
      </c>
      <c r="P60" s="6">
        <f>(AVERAGE($AD21,$AG21,$AJ21)/AVERAGE($AD$25,$AG$25,$AJ$25))*100</f>
        <v>0</v>
      </c>
      <c r="Q60" s="6">
        <f>(AVERAGE($AD22,$AG22,$AJ22)/AVERAGE($AD$25,$AG$25,$AJ$25))*100</f>
        <v>0</v>
      </c>
      <c r="R60" s="6">
        <f>(AVERAGE($AD23,$AG23,$AJ23)/AVERAGE($AD$25,$AG$25,$AJ$25))*100</f>
        <v>0</v>
      </c>
      <c r="S60" s="6">
        <f>(AVERAGE($AD24,$AG24,$AJ24)/AVERAGE($AD$25,$AG$25,$AJ$25))*100</f>
        <v>0</v>
      </c>
      <c r="T60" s="6"/>
      <c r="U60" s="6"/>
      <c r="V60" s="6">
        <f t="shared" si="3"/>
        <v>9.9190457554554126</v>
      </c>
    </row>
    <row r="61" spans="1:22">
      <c r="B61" s="1">
        <v>60</v>
      </c>
      <c r="C61" s="6">
        <f>(AVERAGE(AM8,AP8,AS8)/AVERAGE(AM25,AP25,AS25))*100</f>
        <v>89.91126892544689</v>
      </c>
      <c r="D61" s="6">
        <f>(AVERAGE(AM9,AP9,AS9)/AVERAGE(AM25,AP25,AS25))*100</f>
        <v>9.3404388124401141</v>
      </c>
      <c r="E61" s="6">
        <f>(AVERAGE(AM10,AP10,AS10)/AVERAGE(AM25,AP25,AS25))*100</f>
        <v>0.69940575079626566</v>
      </c>
      <c r="F61" s="6">
        <f>(AVERAGE(AM11,AP11,AS11)/AVERAGE(AM25,AP25,AS25))*100</f>
        <v>4.8886511316718853E-2</v>
      </c>
      <c r="G61" s="6">
        <f>(AVERAGE($AM$12,$AP$12,$AS$12)/AVERAGE($AM$25,$AP$25,$AS$25))*100</f>
        <v>0</v>
      </c>
      <c r="H61" s="6">
        <f>(AVERAGE($AM$13,$AP$13,$AS$13)/AVERAGE($AM$25,$AP$25,$AS$25))*100</f>
        <v>0</v>
      </c>
      <c r="I61" s="6">
        <f>(AVERAGE($AM$14,$AP$14,$AS$14)/AVERAGE($AM$25,$AP$25,$AS$25))*100</f>
        <v>0</v>
      </c>
      <c r="J61" s="6">
        <f>(AVERAGE($AM$15,$AP$15,$AS$15)/AVERAGE($AM$25,$AP$25,$AS$25))*100</f>
        <v>0</v>
      </c>
      <c r="K61" s="6">
        <f>(AVERAGE($AM$16,$AP$16,$AS$16)/AVERAGE($AM$25,$AP$25,$AS$25))*100</f>
        <v>0</v>
      </c>
      <c r="L61" s="6">
        <f>(AVERAGE($AM$17,$AP$17,$AS$17)/AVERAGE($AM$25,$AP$25,$AS$25))*100</f>
        <v>0</v>
      </c>
      <c r="M61" s="6">
        <f>(AVERAGE($AM$18,$AP$18,$AS$18)/AVERAGE($AM$25,$AP$25,$AS$25))*100</f>
        <v>0</v>
      </c>
      <c r="N61" s="6">
        <f>(AVERAGE($AM$19,$AP$19,$AS$19)/AVERAGE($AM$25,$AP$25,$AS$25))*100</f>
        <v>0</v>
      </c>
      <c r="O61" s="6">
        <f>(AVERAGE($AM$20,$AP$20,$AS$20)/AVERAGE($AM$25,$AP$25,$AS$25))*100</f>
        <v>0</v>
      </c>
      <c r="P61" s="6">
        <f>(AVERAGE($AM$21,$AP$21,$AS$21)/AVERAGE($AM$25,$AP$25,$AS$25))*100</f>
        <v>0</v>
      </c>
      <c r="Q61" s="6">
        <f>(AVERAGE($AM$22,$AP$22,$AS$22)/AVERAGE($AM$25,$AP$25,$AS$25))*100</f>
        <v>0</v>
      </c>
      <c r="R61" s="6">
        <f>(AVERAGE($AM$23,$AP$23,$AS$23)/AVERAGE($AM$25,$AP$25,$AS$25))*100</f>
        <v>0</v>
      </c>
      <c r="S61" s="6">
        <f>(AVERAGE($AM$24,$AP$24,$AS$24)/AVERAGE($AM$25,$AP$25,$AS$25))*100</f>
        <v>0</v>
      </c>
      <c r="T61" s="6"/>
      <c r="U61" s="6"/>
      <c r="V61" s="6">
        <f t="shared" si="3"/>
        <v>10.088731074553097</v>
      </c>
    </row>
    <row r="62" spans="1:22">
      <c r="B62" s="1">
        <v>120</v>
      </c>
      <c r="C62" s="1">
        <f>(AVERAGE(AV8,AY8,BB8)/AVERAGE(AV25,AY25,BB25))*100</f>
        <v>90.241729048607695</v>
      </c>
      <c r="D62" s="1">
        <f>(AVERAGE(AV9,AY9,BB9)/AVERAGE(AV25,AY25,BB25))*100</f>
        <v>9.0735987137963985</v>
      </c>
      <c r="E62" s="1">
        <f>(AVERAGE(AV10,AY10,BB10)/AVERAGE(AV25,AY25,BB25))*100</f>
        <v>0.64357585323407629</v>
      </c>
      <c r="F62" s="1">
        <f>(AVERAGE(AV11,AY11,BB11)/AVERAGE(AV25,AY25,BB25))*100</f>
        <v>4.1096384361833348E-2</v>
      </c>
      <c r="G62" s="1">
        <f>(AVERAGE($AV12,$AY12,$BB12)/AVERAGE($AV$25,$AY$25,$BB$25))*100</f>
        <v>0</v>
      </c>
      <c r="H62" s="1">
        <f>(AVERAGE($AV13,$AY13,$BB13)/AVERAGE($AV$25,$AY$25,$BB$25))*100</f>
        <v>0</v>
      </c>
      <c r="I62" s="1">
        <f>(AVERAGE($AV14,$AY14,$BB14)/AVERAGE($AV$25,$AY$25,$BB$25))*100</f>
        <v>0</v>
      </c>
      <c r="J62" s="1">
        <f>(AVERAGE($AV15,$AY15,$BB15)/AVERAGE($AV$25,$AY$25,$BB$25))*100</f>
        <v>0</v>
      </c>
      <c r="K62" s="1">
        <f>(AVERAGE($AV16,$AY16,$BB16)/AVERAGE($AV$25,$AY$25,$BB$25))*100</f>
        <v>0</v>
      </c>
      <c r="L62" s="1">
        <f>(AVERAGE($AV17,$AY17,$BB17)/AVERAGE($AV$25,$AY$25,$BB$25))*100</f>
        <v>0</v>
      </c>
      <c r="M62" s="1">
        <f>(AVERAGE($AV18,$AY18,$BB18)/AVERAGE($AV$25,$AY$25,$BB$25))*100</f>
        <v>0</v>
      </c>
      <c r="N62" s="1">
        <f>(AVERAGE($AV19,$AY19,$BB19)/AVERAGE($AV$25,$AY$25,$BB$25))*100</f>
        <v>0</v>
      </c>
      <c r="O62" s="1">
        <f>(AVERAGE($AV20,$AY20,$BB20)/AVERAGE($AV$25,$AY$25,$BB$25))*100</f>
        <v>0</v>
      </c>
      <c r="P62" s="1">
        <f>(AVERAGE($AV21,$AY21,$BB21)/AVERAGE($AV$25,$AY$25,$BB$25))*100</f>
        <v>0</v>
      </c>
      <c r="Q62" s="1">
        <f>(AVERAGE($AV22,$AY22,$BB22)/AVERAGE($AV$25,$AY$25,$BB$25))*100</f>
        <v>0</v>
      </c>
      <c r="R62" s="1">
        <f>(AVERAGE($AV23,$AY23,$BB23)/AVERAGE($AV$25,$AY$25,$BB$25))*100</f>
        <v>0</v>
      </c>
      <c r="S62" s="1">
        <f>(AVERAGE($AV24,$AY24,$BB24)/AVERAGE($AV$25,$AY$25,$BB$25))*100</f>
        <v>0</v>
      </c>
      <c r="V62" s="6">
        <f t="shared" si="3"/>
        <v>9.7582709513923067</v>
      </c>
    </row>
    <row r="63" spans="1:22">
      <c r="A63" s="1" t="s">
        <v>0</v>
      </c>
    </row>
    <row r="64" spans="1:22">
      <c r="B64" s="1" t="s">
        <v>25</v>
      </c>
      <c r="C64" s="4" t="s">
        <v>24</v>
      </c>
      <c r="D64" s="5" t="s">
        <v>23</v>
      </c>
      <c r="E64" s="5" t="s">
        <v>22</v>
      </c>
      <c r="F64" s="5" t="s">
        <v>21</v>
      </c>
      <c r="G64" s="5" t="s">
        <v>20</v>
      </c>
      <c r="H64" s="4" t="s">
        <v>19</v>
      </c>
      <c r="I64" s="4" t="s">
        <v>18</v>
      </c>
      <c r="J64" s="4" t="s">
        <v>17</v>
      </c>
      <c r="K64" s="4" t="s">
        <v>16</v>
      </c>
      <c r="L64" s="4" t="s">
        <v>15</v>
      </c>
      <c r="M64" s="4" t="s">
        <v>14</v>
      </c>
      <c r="N64" s="4" t="s">
        <v>13</v>
      </c>
      <c r="O64" s="4" t="s">
        <v>12</v>
      </c>
      <c r="P64" s="4" t="s">
        <v>11</v>
      </c>
      <c r="Q64" s="4" t="s">
        <v>10</v>
      </c>
      <c r="R64" s="4" t="s">
        <v>9</v>
      </c>
      <c r="S64" s="4" t="s">
        <v>8</v>
      </c>
      <c r="T64" s="4"/>
      <c r="U64" s="3"/>
      <c r="V64" s="3"/>
    </row>
    <row r="65" spans="1:22">
      <c r="B65" s="1">
        <v>0</v>
      </c>
      <c r="C65" s="8">
        <f>STDEV(((C8/C25)*100),((F8/F25)*100),((I8/I25)*100))</f>
        <v>0.12360019083880605</v>
      </c>
      <c r="D65" s="8">
        <f>STDEV(((C9/C25)*100),((F9/F25)*100),((I9/I25)*100))</f>
        <v>0.13877434419645418</v>
      </c>
      <c r="E65" s="8">
        <f>STDEV(((C10/C25)*100),((F10/F25)*100),((I10/I25)*100))</f>
        <v>5.1285525075957808E-2</v>
      </c>
      <c r="F65" s="8">
        <f>STDEV(((C11/C25)*100),((F11/F25)*100),((I11/I25)*100))</f>
        <v>8.2267820190287267E-3</v>
      </c>
      <c r="G65" s="8">
        <f>STDEV((($C12/$C$25)*100),(($F12/$F$25)*100),(($I12/$I$25)*100))</f>
        <v>0</v>
      </c>
      <c r="H65" s="8">
        <f>STDEV((($C13/$C$25)*100),(($F13/$F$25)*100),(($I13/$I$25)*100))</f>
        <v>0</v>
      </c>
      <c r="I65" s="8">
        <f>STDEV((($C14/$C$25)*100),(($F14/$F$25)*100),(($I14/$I$25)*100))</f>
        <v>0</v>
      </c>
      <c r="J65" s="8">
        <f>STDEV((($C15/$C$25)*100),(($F15/$F$25)*100),(($I15/$I$25)*100))</f>
        <v>0</v>
      </c>
      <c r="K65" s="8">
        <f>STDEV((($C16/$C$25)*100),(($F16/$F$25)*100),(($I16/$I$25)*100))</f>
        <v>0</v>
      </c>
      <c r="L65" s="8">
        <f>STDEV((($C17/$C$25)*100),(($F17/$F$25)*100),(($I17/$I$25)*100))</f>
        <v>0</v>
      </c>
      <c r="M65" s="8">
        <f>STDEV((($C18/$C$25)*100),(($F18/$F$25)*100),(($I18/$I$25)*100))</f>
        <v>0</v>
      </c>
      <c r="N65" s="8">
        <f>STDEV((($C19/$C$25)*100),(($F19/$F$25)*100),(($I19/$I$25)*100))</f>
        <v>0</v>
      </c>
      <c r="O65" s="8">
        <f>STDEV((($C20/$C$25)*100),(($F20/$F$25)*100),(($I20/$I$25)*100))</f>
        <v>0</v>
      </c>
      <c r="P65" s="8">
        <f>STDEV((($C21/$C$25)*100),(($F21/$F$25)*100),(($I21/$I$25)*100))</f>
        <v>0</v>
      </c>
      <c r="Q65" s="8">
        <f>STDEV((($C22/$C$25)*100),(($F22/$F$25)*100),(($I22/$I$25)*100))</f>
        <v>0</v>
      </c>
      <c r="R65" s="8">
        <f>STDEV((($C12/$C$25)*100),(($F12/$F$25)*100),(($I12/$I$25)*100))</f>
        <v>0</v>
      </c>
      <c r="S65" s="8">
        <f>STDEV((($C12/$C$25)*100),(($F12/$F$25)*100),(($I12/$I$25)*100))</f>
        <v>0</v>
      </c>
      <c r="T65" s="3"/>
      <c r="U65" s="3"/>
      <c r="V65" s="3"/>
    </row>
    <row r="66" spans="1:22">
      <c r="B66" s="1">
        <v>5</v>
      </c>
      <c r="C66" s="1">
        <f>STDEV(((L8/L25)*100),((O8/O25)*100),((R8/R25)*100))</f>
        <v>0.35935686729923255</v>
      </c>
      <c r="D66" s="1">
        <f>STDEV(((L9/L25)*100),((O9/O25)*100),((R9/R25)*100))</f>
        <v>0.36717337772278913</v>
      </c>
      <c r="E66" s="8">
        <f>STDEV(((L10/L25)*100),((O10/O25)*100),((R10/R25)*100))</f>
        <v>3.925668082718739E-2</v>
      </c>
      <c r="F66" s="8">
        <f>STDEV(((L11/L25)*100),((O11/O25)*100),((R11/R25)*100))</f>
        <v>6.428812396011073E-2</v>
      </c>
      <c r="G66" s="8">
        <f>STDEV((($L12/$L$25)*100),(($O12/$O$25)*100),(($R12/$R$25)*100))</f>
        <v>0</v>
      </c>
      <c r="H66" s="8">
        <f>STDEV((($L13/$L$25)*100),(($O13/$O$25)*100),(($R13/$R$25)*100))</f>
        <v>0</v>
      </c>
      <c r="I66" s="8">
        <f>STDEV((($L14/$L$25)*100),(($O14/$O$25)*100),(($R14/$R$25)*100))</f>
        <v>0</v>
      </c>
      <c r="J66" s="8">
        <f>STDEV((($L15/$L$25)*100),(($O15/$O$25)*100),(($R15/$R$25)*100))</f>
        <v>0</v>
      </c>
      <c r="K66" s="8">
        <f>STDEV((($L16/$L$25)*100),(($O16/$O$25)*100),(($R16/$R$25)*100))</f>
        <v>0</v>
      </c>
      <c r="L66" s="8">
        <f>STDEV((($L17/$L$25)*100),(($O17/$O$25)*100),(($R17/$R$25)*100))</f>
        <v>0</v>
      </c>
      <c r="M66" s="8">
        <f>STDEV((($L18/$L$25)*100),(($O18/$O$25)*100),(($R18/$R$25)*100))</f>
        <v>0</v>
      </c>
      <c r="N66" s="8">
        <f>STDEV((($L19/$L$25)*100),(($O19/$O$25)*100),(($R19/$R$25)*100))</f>
        <v>0</v>
      </c>
      <c r="O66" s="8">
        <f>STDEV((($L20/$L$25)*100),(($O20/$O$25)*100),(($R20/$R$25)*100))</f>
        <v>0</v>
      </c>
      <c r="P66" s="8">
        <f>STDEV((($L21/$L$25)*100),(($O21/$O$25)*100),(($R21/$R$25)*100))</f>
        <v>0</v>
      </c>
      <c r="Q66" s="8">
        <f>STDEV((($L22/$L$25)*100),(($O22/$O$25)*100),(($R22/$R$25)*100))</f>
        <v>0</v>
      </c>
      <c r="R66" s="8">
        <f>STDEV((($L12/$L$25)*100),(($O12/$O$25)*100),(($R12/$R$25)*100))</f>
        <v>0</v>
      </c>
      <c r="S66" s="8">
        <f>STDEV((($L12/$L$25)*100),(($O12/$O$25)*100),(($R12/$R$25)*100))</f>
        <v>0</v>
      </c>
      <c r="T66" s="3"/>
      <c r="U66" s="3"/>
      <c r="V66" s="3"/>
    </row>
    <row r="67" spans="1:22">
      <c r="B67" s="1">
        <v>15</v>
      </c>
      <c r="C67" s="1">
        <f>STDEV(((U8/U25)*100),((X8/X25)*100),((AA8/AA25)*100))</f>
        <v>0.20014253129105572</v>
      </c>
      <c r="D67" s="1">
        <f>STDEV(((U9/U25)*100),((X9/X25)*100),((AA9/AA25)*100))</f>
        <v>0.19447000386861987</v>
      </c>
      <c r="E67" s="8">
        <f>STDEV(((U10/U25)*100),((X10/X25)*100),((AA10/AA25)*100))</f>
        <v>8.2014585840609784E-3</v>
      </c>
      <c r="F67" s="8">
        <f>STDEV(((U11/U25)*100),((X11/X25)*100),((AA11/AA25)*100))</f>
        <v>4.7692501104171024E-2</v>
      </c>
      <c r="G67" s="8">
        <f>STDEV((($U12/$U$25)*100),(($X12/$X$25)*100),(($AA12/$AA$25)*100))</f>
        <v>0</v>
      </c>
      <c r="H67" s="8">
        <f>STDEV((($U13/$U$25)*100),(($X13/$X$25)*100),(($AA13/$AA$25)*100))</f>
        <v>0</v>
      </c>
      <c r="I67" s="8">
        <f>STDEV((($U14/$U$25)*100),(($X14/$X$25)*100),(($AA14/$AA$25)*100))</f>
        <v>0</v>
      </c>
      <c r="J67" s="8">
        <f>STDEV((($U15/$U$25)*100),(($X15/$X$25)*100),(($AA15/$AA$25)*100))</f>
        <v>0</v>
      </c>
      <c r="K67" s="8">
        <f>STDEV((($U16/$U$25)*100),(($X16/$X$25)*100),(($AA16/$AA$25)*100))</f>
        <v>0</v>
      </c>
      <c r="L67" s="8">
        <f>STDEV((($U17/$U$25)*100),(($X17/$X$25)*100),(($AA17/$AA$25)*100))</f>
        <v>0</v>
      </c>
      <c r="M67" s="8">
        <f>STDEV((($U18/$U$25)*100),(($X18/$X$25)*100),(($AA18/$AA$25)*100))</f>
        <v>0</v>
      </c>
      <c r="N67" s="8">
        <f>STDEV((($U19/$U$25)*100),(($X19/$X$25)*100),(($AA19/$AA$25)*100))</f>
        <v>0</v>
      </c>
      <c r="O67" s="8">
        <f>STDEV((($U20/$U$25)*100),(($X20/$X$25)*100),(($AA20/$AA$25)*100))</f>
        <v>0</v>
      </c>
      <c r="P67" s="8">
        <f>STDEV((($U21/$U$25)*100),(($X21/$X$25)*100),(($AA21/$AA$25)*100))</f>
        <v>0</v>
      </c>
      <c r="Q67" s="8">
        <f>STDEV((($U22/$U$25)*100),(($X22/$X$25)*100),(($AA22/$AA$25)*100))</f>
        <v>0</v>
      </c>
      <c r="R67" s="8">
        <f>STDEV((($U12/$U$25)*100),(($X12/$X$25)*100),(($AA12/$AA$25)*100))</f>
        <v>0</v>
      </c>
      <c r="S67" s="8">
        <f>STDEV((($U12/$U$25)*100),(($X12/$X$25)*100),(($AA12/$AA$25)*100))</f>
        <v>0</v>
      </c>
      <c r="T67" s="3"/>
      <c r="U67" s="3"/>
      <c r="V67" s="3"/>
    </row>
    <row r="68" spans="1:22">
      <c r="B68" s="1">
        <v>30</v>
      </c>
      <c r="C68" s="1">
        <f>STDEV(((AD8/AD25)*100),((AG8/AG25)*100),((AJ8/AJ25)*100))</f>
        <v>1.5175460062631678E-2</v>
      </c>
      <c r="D68" s="1">
        <f>STDEV(((AD9/AD25)*100),((AG9/AG25)*100),((AJ9/AJ25)*100))</f>
        <v>1.0887238961485576E-2</v>
      </c>
      <c r="E68" s="8">
        <f>STDEV(((AD10/AD25)*100),((AG10/AG25)*100),((AJ10/AJ25)*100))</f>
        <v>6.9116747761775246E-3</v>
      </c>
      <c r="F68" s="8">
        <f>STDEV(((AD11/AD25)*100),((AG11/AG25)*100),((AJ11/AJ25)*100))</f>
        <v>7.08055477723981E-3</v>
      </c>
      <c r="G68" s="8">
        <f>STDEV((($AD12/$AD$25)*100),(($AG12/$AG$25)*100),(($AJ12/$AJ$25)*100))</f>
        <v>0</v>
      </c>
      <c r="H68" s="8">
        <f>STDEV((($AD13/$AD$25)*100),(($AG13/$AG$25)*100),(($AJ13/$AJ$25)*100))</f>
        <v>0</v>
      </c>
      <c r="I68" s="8">
        <f>STDEV((($AD14/$AD$25)*100),(($AG14/$AG$25)*100),(($AJ14/$AJ$25)*100))</f>
        <v>0</v>
      </c>
      <c r="J68" s="8">
        <f>STDEV((($AD15/$AD$25)*100),(($AG15/$AG$25)*100),(($AJ15/$AJ$25)*100))</f>
        <v>0</v>
      </c>
      <c r="K68" s="8">
        <f>STDEV((($AD16/$AD$25)*100),(($AG16/$AG$25)*100),(($AJ16/$AJ$25)*100))</f>
        <v>0</v>
      </c>
      <c r="L68" s="8">
        <f>STDEV((($AD17/$AD$25)*100),(($AG17/$AG$25)*100),(($AJ17/$AJ$25)*100))</f>
        <v>0</v>
      </c>
      <c r="M68" s="8">
        <f>STDEV((($AD18/$AD$25)*100),(($AG18/$AG$25)*100),(($AJ18/$AJ$25)*100))</f>
        <v>0</v>
      </c>
      <c r="N68" s="8">
        <f>STDEV((($AD19/$AD$25)*100),(($AG19/$AG$25)*100),(($AJ19/$AJ$25)*100))</f>
        <v>0</v>
      </c>
      <c r="O68" s="8">
        <f>STDEV((($AD20/$AD$25)*100),(($AG20/$AG$25)*100),(($AJ20/$AJ$25)*100))</f>
        <v>0</v>
      </c>
      <c r="P68" s="8">
        <f>STDEV((($AD21/$AD$25)*100),(($AG21/$AG$25)*100),(($AJ21/$AJ$25)*100))</f>
        <v>0</v>
      </c>
      <c r="Q68" s="8">
        <f>STDEV((($AD22/$AD$25)*100),(($AG22/$AG$25)*100),(($AJ22/$AJ$25)*100))</f>
        <v>0</v>
      </c>
      <c r="R68" s="8">
        <f>STDEV((($AD12/$AD$25)*100),(($AG12/$AG$25)*100),(($AJ12/$AJ$25)*100))</f>
        <v>0</v>
      </c>
      <c r="S68" s="8">
        <f>STDEV((($AD12/$AD$25)*100),(($AG12/$AG$25)*100),(($AJ12/$AJ$25)*100))</f>
        <v>0</v>
      </c>
      <c r="T68" s="3"/>
      <c r="U68" s="3"/>
      <c r="V68" s="3"/>
    </row>
    <row r="69" spans="1:22">
      <c r="B69" s="1">
        <v>60</v>
      </c>
      <c r="C69" s="1">
        <f>STDEV(((AM8/AM25)*100),((AP8/AP25)*100),((AS8/AS25)*100))</f>
        <v>0.32301713433909679</v>
      </c>
      <c r="D69" s="1">
        <f>STDEV(((AM9/AM25)*100),((AP9/AP25)*100),((AS9/AS25)*100))</f>
        <v>0.25091827785308424</v>
      </c>
      <c r="E69" s="8">
        <f>STDEV(((AM10/AM25)*100),((AP10/AP25)*100),((AS10/AS25)*100))</f>
        <v>7.1067338192286805E-2</v>
      </c>
      <c r="F69" s="8">
        <f>STDEV(((AM11/AM25)*100),((AP11/AP25)*100),((AS11/AS25)*100))</f>
        <v>1.1220605586988687E-2</v>
      </c>
      <c r="G69" s="8">
        <f>STDEV((($AM12/$AM$25)*100),(($AP12/$AP$25)*100),(($AS12/$AS$25)*100))</f>
        <v>0</v>
      </c>
      <c r="H69" s="8">
        <f>STDEV((($AM13/$AM$25)*100),(($AP13/$AP$25)*100),(($AS13/$AS$25)*100))</f>
        <v>0</v>
      </c>
      <c r="I69" s="8">
        <f>STDEV((($AM14/$AM$25)*100),(($AP14/$AP$25)*100),(($AS14/$AS$25)*100))</f>
        <v>0</v>
      </c>
      <c r="J69" s="8">
        <f>STDEV((($AM15/$AM$25)*100),(($AP15/$AP$25)*100),(($AS15/$AS$25)*100))</f>
        <v>0</v>
      </c>
      <c r="K69" s="8">
        <f>STDEV((($AM16/$AM$25)*100),(($AP16/$AP$25)*100),(($AS16/$AS$25)*100))</f>
        <v>0</v>
      </c>
      <c r="L69" s="8">
        <f>STDEV((($AM17/$AM$25)*100),(($AP17/$AP$25)*100),(($AS17/$AS$25)*100))</f>
        <v>0</v>
      </c>
      <c r="M69" s="8">
        <f>STDEV((($AM18/$AM$25)*100),(($AP18/$AP$25)*100),(($AS18/$AS$25)*100))</f>
        <v>0</v>
      </c>
      <c r="N69" s="8">
        <f>STDEV((($AM19/$AM$25)*100),(($AP19/$AP$25)*100),(($AS19/$AS$25)*100))</f>
        <v>0</v>
      </c>
      <c r="O69" s="8">
        <f>STDEV((($AM20/$AM$25)*100),(($AP20/$AP$25)*100),(($AS20/$AS$25)*100))</f>
        <v>0</v>
      </c>
      <c r="P69" s="8">
        <f>STDEV((($AM21/$AM$25)*100),(($AP21/$AP$25)*100),(($AS21/$AS$25)*100))</f>
        <v>0</v>
      </c>
      <c r="Q69" s="8">
        <f>STDEV((($AM22/$AM$25)*100),(($AP22/$AP$25)*100),(($AS22/$AS$25)*100))</f>
        <v>0</v>
      </c>
      <c r="R69" s="8">
        <f>STDEV((($AM12/$AM$25)*100),(($AP12/$AP$25)*100),(($AS12/$AS$25)*100))</f>
        <v>0</v>
      </c>
      <c r="S69" s="8">
        <f>STDEV((($AM12/$AM$25)*100),(($AP12/$AP$25)*100),(($AS12/$AS$25)*100))</f>
        <v>0</v>
      </c>
      <c r="T69" s="3"/>
      <c r="U69" s="3"/>
      <c r="V69" s="3"/>
    </row>
    <row r="70" spans="1:22">
      <c r="B70" s="1">
        <v>120</v>
      </c>
      <c r="C70" s="1">
        <f>STDEV(((AV8/AV25)*100),((AY8/AY25)*100),((BB8/BB25)*100))</f>
        <v>0.1628903948013849</v>
      </c>
      <c r="D70" s="1">
        <f>STDEV(((AV9/AV25)*100),((AY9/AY25)*100),((BB9/BB25)*100))</f>
        <v>0.12474042843225362</v>
      </c>
      <c r="E70" s="8">
        <f>STDEV(((AV10/AV25)*100),((AY10/AY25)*100),((BB10/BB25)*100))</f>
        <v>4.65277897859281E-2</v>
      </c>
      <c r="F70" s="8">
        <f>STDEV(((AV11/AV25)*100),((AY11/AY25)*100),((BB11/BB25)*100))</f>
        <v>2.2992818242487084E-2</v>
      </c>
      <c r="G70" s="8">
        <f>STDEV((($AV12/$AV$25)*100),(($AY12/$AY$25)*100),(($BB12/$BB$25)*100))</f>
        <v>0</v>
      </c>
      <c r="H70" s="8">
        <f>STDEV((($AV13/$AV$25)*100),(($AY13/$AY$25)*100),(($BB13/$BB$25)*100))</f>
        <v>0</v>
      </c>
      <c r="I70" s="8">
        <f>STDEV((($AV14/$AV$25)*100),(($AY14/$AY$25)*100),(($BB14/$BB$25)*100))</f>
        <v>0</v>
      </c>
      <c r="J70" s="8">
        <f>STDEV((($AV15/$AV$25)*100),(($AY15/$AY$25)*100),(($BB15/$BB$25)*100))</f>
        <v>0</v>
      </c>
      <c r="K70" s="8">
        <f>STDEV((($AV16/$AV$25)*100),(($AY16/$AY$25)*100),(($BB16/$BB$25)*100))</f>
        <v>0</v>
      </c>
      <c r="L70" s="8">
        <f>STDEV((($AV17/$AV$25)*100),(($AY17/$AY$25)*100),(($BB17/$BB$25)*100))</f>
        <v>0</v>
      </c>
      <c r="M70" s="8">
        <f>STDEV((($AV18/$AV$25)*100),(($AY18/$AY$25)*100),(($BB18/$BB$25)*100))</f>
        <v>0</v>
      </c>
      <c r="N70" s="8">
        <f>STDEV((($AV19/$AV$25)*100),(($AY19/$AY$25)*100),(($BB19/$BB$25)*100))</f>
        <v>0</v>
      </c>
      <c r="O70" s="8">
        <f>STDEV((($AV20/$AV$25)*100),(($AY20/$AY$25)*100),(($BB20/$BB$25)*100))</f>
        <v>0</v>
      </c>
      <c r="P70" s="8">
        <f>STDEV((($AV21/$AV$25)*100),(($AY21/$AY$25)*100),(($BB21/$BB$25)*100))</f>
        <v>0</v>
      </c>
      <c r="Q70" s="8">
        <f>STDEV((($AV22/$AV$25)*100),(($AY22/$AY$25)*100),(($BB22/$BB$25)*100))</f>
        <v>0</v>
      </c>
      <c r="R70" s="8">
        <f>STDEV((($AV12/$AV$25)*100),(($AY12/$AY$25)*100),(($BB12/$BB$25)*100))</f>
        <v>0</v>
      </c>
      <c r="S70" s="8">
        <f>STDEV((($AV12/$AV$25)*100),(($AY12/$AY$25)*100),(($BB12/$BB$25)*100))</f>
        <v>0</v>
      </c>
      <c r="T70" s="3"/>
      <c r="U70" s="3"/>
      <c r="V70" s="3"/>
    </row>
    <row r="71" spans="1:22"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:22">
      <c r="A72" s="1" t="s">
        <v>7</v>
      </c>
      <c r="B72" s="1" t="s">
        <v>6</v>
      </c>
      <c r="C72" s="3" t="s">
        <v>5</v>
      </c>
      <c r="D72" s="3" t="s">
        <v>4</v>
      </c>
      <c r="E72" s="3" t="s">
        <v>3</v>
      </c>
      <c r="F72" s="3" t="s">
        <v>2</v>
      </c>
    </row>
    <row r="73" spans="1:22">
      <c r="A73" s="1" t="s">
        <v>1</v>
      </c>
      <c r="B73" s="1">
        <f>(AVERAGE(L25,O25,R25)/AVERAGE(C25,F25,I25))</f>
        <v>0.72361861853416165</v>
      </c>
      <c r="C73" s="1">
        <f>(AVERAGE(U25,X25,AA25)/AVERAGE(C25,F25,I25))</f>
        <v>0.33641543521575323</v>
      </c>
      <c r="D73" s="1">
        <f>(AVERAGE(AD25,AG25,AJ25)/AVERAGE(C25,F25,I25))</f>
        <v>1.0497408266868928</v>
      </c>
      <c r="E73" s="2">
        <f>AVERAGE(AM25,AP25,AS25)/AVERAGE(C25,F25,I25)</f>
        <v>1.0175842160240234</v>
      </c>
      <c r="F73" s="1">
        <f>(AVERAGE(AV25,AY25,BB25)/AVERAGE(C25,F25,I25))</f>
        <v>0.91285819729905437</v>
      </c>
    </row>
    <row r="74" spans="1:22">
      <c r="A74" s="1" t="s">
        <v>0</v>
      </c>
      <c r="B74" s="1">
        <f>STDEV((L25/C25),(O25/F25),(R25/I25))</f>
        <v>0.32655872888901188</v>
      </c>
      <c r="C74" s="1">
        <f>STDEV((U25/C25),(X25/F25),(AA25/I25))</f>
        <v>0.11315926748848523</v>
      </c>
      <c r="D74" s="1">
        <f>STDEV((AD25/C25),(AG25/F25),(AJ25/I25))</f>
        <v>0.1519993847618438</v>
      </c>
      <c r="E74" s="1">
        <f>STDEV((AM25/C25),(AP25/F25),(AS25/I25))</f>
        <v>0.30184824182058895</v>
      </c>
      <c r="F74" s="1">
        <f>STDEV((AV25/C25),(AY25/F25),(BB25/I25))</f>
        <v>0.37230765952729478</v>
      </c>
    </row>
    <row r="76" spans="1:22">
      <c r="A76" s="7" t="s">
        <v>28</v>
      </c>
    </row>
    <row r="77" spans="1:22">
      <c r="A77" s="1" t="s">
        <v>27</v>
      </c>
    </row>
    <row r="78" spans="1:22">
      <c r="B78" s="1" t="s">
        <v>25</v>
      </c>
      <c r="C78" s="4" t="s">
        <v>24</v>
      </c>
      <c r="D78" s="5" t="s">
        <v>23</v>
      </c>
      <c r="E78" s="5" t="s">
        <v>22</v>
      </c>
      <c r="F78" s="5" t="s">
        <v>21</v>
      </c>
      <c r="G78" s="5" t="s">
        <v>20</v>
      </c>
      <c r="H78" s="4" t="s">
        <v>19</v>
      </c>
      <c r="I78" s="4" t="s">
        <v>18</v>
      </c>
      <c r="J78" s="4" t="s">
        <v>17</v>
      </c>
      <c r="K78" s="4" t="s">
        <v>16</v>
      </c>
      <c r="L78" s="4" t="s">
        <v>15</v>
      </c>
      <c r="M78" s="4" t="s">
        <v>14</v>
      </c>
      <c r="N78" s="4" t="s">
        <v>13</v>
      </c>
      <c r="O78" s="4" t="s">
        <v>12</v>
      </c>
      <c r="P78" s="4" t="s">
        <v>11</v>
      </c>
      <c r="Q78" s="4" t="s">
        <v>10</v>
      </c>
      <c r="R78" s="4" t="s">
        <v>9</v>
      </c>
      <c r="S78" s="4" t="s">
        <v>8</v>
      </c>
      <c r="T78" s="4"/>
      <c r="V78" s="1" t="s">
        <v>26</v>
      </c>
    </row>
    <row r="79" spans="1:22">
      <c r="B79" s="1">
        <v>0</v>
      </c>
      <c r="C79" s="6">
        <f>(AVERAGE(D8,G8,J8)/AVERAGE(D25,G25,J25))*100</f>
        <v>89.70904748840951</v>
      </c>
      <c r="D79" s="6">
        <f>(AVERAGE(D9,G9,J9)/AVERAGE(D25,G25,J25))*100</f>
        <v>9.5640736441864398</v>
      </c>
      <c r="E79" s="6">
        <f>(AVERAGE(D10,G10,J10)/AVERAGE(D25,G25,J25))*100</f>
        <v>0.67253536832177407</v>
      </c>
      <c r="F79" s="6">
        <f>(AVERAGE(D11,G11,J11)/AVERAGE(D25,G25,J25))*100</f>
        <v>5.4343499082274031E-2</v>
      </c>
      <c r="G79" s="6">
        <f>(AVERAGE($D12,$G12,$J12)/AVERAGE($D25,$G25,$J25))*100</f>
        <v>0</v>
      </c>
      <c r="H79" s="6">
        <f>(AVERAGE($D13,$G13,$J13)/AVERAGE($D25,$G25,$J25))*100</f>
        <v>0</v>
      </c>
      <c r="I79" s="6">
        <f>(AVERAGE($D14,$G14,$J14)/AVERAGE($D25,$G25,$J25))*100</f>
        <v>0</v>
      </c>
      <c r="J79" s="6">
        <f>(AVERAGE($D15,$G15,$J15)/AVERAGE($D25,$G25,$J25))*100</f>
        <v>0</v>
      </c>
      <c r="K79" s="6">
        <f>(AVERAGE($D16,$G16,$J16)/AVERAGE($D25,$G25,$J25))*100</f>
        <v>0</v>
      </c>
      <c r="L79" s="6">
        <f>(AVERAGE($D17,$G17,$J17)/AVERAGE($D25,$G25,$J25))*100</f>
        <v>0</v>
      </c>
      <c r="M79" s="6">
        <f>(AVERAGE($D18,$G18,$J18)/AVERAGE($D25,$G25,$J25))*100</f>
        <v>0</v>
      </c>
      <c r="N79" s="6">
        <f>(AVERAGE($D19,$G19,$J19)/AVERAGE($D25,$G25,$J25))*100</f>
        <v>0</v>
      </c>
      <c r="O79" s="6">
        <f>(AVERAGE($D20,$G20,$J20)/AVERAGE($D25,$G25,$J25))*100</f>
        <v>0</v>
      </c>
      <c r="P79" s="6">
        <f>(AVERAGE($D21,$G21,$J21)/AVERAGE($D25,$G25,$J25))*100</f>
        <v>0</v>
      </c>
      <c r="Q79" s="6">
        <f>(AVERAGE($D22,$G22,$J22)/AVERAGE($D25,$G25,$J25))*100</f>
        <v>0</v>
      </c>
      <c r="R79" s="6">
        <f>(AVERAGE($D23,$G23,$J23)/AVERAGE($D25,$G25,$J25))*100</f>
        <v>0</v>
      </c>
      <c r="S79" s="6">
        <f>(AVERAGE($D24,$G24,$J24)/AVERAGE($D25,$G25,$J25))*100</f>
        <v>0</v>
      </c>
      <c r="T79" s="6"/>
      <c r="U79" s="6"/>
      <c r="V79" s="6">
        <f t="shared" ref="V79:V84" si="4">SUM(D79:T79)</f>
        <v>10.290952511590488</v>
      </c>
    </row>
    <row r="80" spans="1:22">
      <c r="B80" s="1">
        <v>5</v>
      </c>
      <c r="C80" s="6">
        <f>(AVERAGE(M8,P8,S8)/AVERAGE(M25,P25,S25))*100</f>
        <v>89.854895730734228</v>
      </c>
      <c r="D80" s="6">
        <f>(AVERAGE(M9,P9,S9)/AVERAGE(M25,P25,S25))*100</f>
        <v>9.4087589400276457</v>
      </c>
      <c r="E80" s="6">
        <f>(AVERAGE(M10,P10,S10)/AVERAGE(M25,P25,S25))*100</f>
        <v>0.67699266152171278</v>
      </c>
      <c r="F80" s="6">
        <f>(AVERAGE(M11,P11,S11)/AVERAGE(M25,P25,S25))*100</f>
        <v>5.9352667716398563E-2</v>
      </c>
      <c r="G80" s="6">
        <f>(AVERAGE($M12,$P12,$S12)/AVERAGE($M25,$P25,$S25))*100</f>
        <v>0</v>
      </c>
      <c r="H80" s="6">
        <f>(AVERAGE($M13,$P13,$S13)/AVERAGE($M25,$P25,$S25))*100</f>
        <v>0</v>
      </c>
      <c r="I80" s="6">
        <f>(AVERAGE($M14,$P14,$S14)/AVERAGE($M25,$P25,$S25))*100</f>
        <v>0</v>
      </c>
      <c r="J80" s="6">
        <f>(AVERAGE($M15,$P15,$S15)/AVERAGE($M25,$P25,$S25))*100</f>
        <v>0</v>
      </c>
      <c r="K80" s="6">
        <f>(AVERAGE($M16,$P16,$S16)/AVERAGE($M25,$P25,$S25))*100</f>
        <v>0</v>
      </c>
      <c r="L80" s="6">
        <f>(AVERAGE($M17,$P17,$S17)/AVERAGE($M25,$P25,$S25))*100</f>
        <v>0</v>
      </c>
      <c r="M80" s="6">
        <f>(AVERAGE($M18,$P18,$S18)/AVERAGE($M25,$P25,$S25))*100</f>
        <v>0</v>
      </c>
      <c r="N80" s="6">
        <f>(AVERAGE($M19,$P19,$S19)/AVERAGE($M25,$P25,$S25))*100</f>
        <v>0</v>
      </c>
      <c r="O80" s="6">
        <f>(AVERAGE($M20,$P20,$S20)/AVERAGE($M25,$P25,$S25))*100</f>
        <v>0</v>
      </c>
      <c r="P80" s="6">
        <f>(AVERAGE($M21,$P21,$S21)/AVERAGE($M25,$P25,$S25))*100</f>
        <v>0</v>
      </c>
      <c r="Q80" s="6">
        <f>(AVERAGE($M22,$P22,$S22)/AVERAGE($M25,$P25,$S25))*100</f>
        <v>0</v>
      </c>
      <c r="R80" s="6">
        <f>(AVERAGE($M23,$P23,$S23)/AVERAGE($M25,$P25,$S25))*100</f>
        <v>0</v>
      </c>
      <c r="S80" s="6">
        <f>(AVERAGE($M24,$P24,$S24)/AVERAGE($M25,$P25,$S25))*100</f>
        <v>0</v>
      </c>
      <c r="T80" s="6"/>
      <c r="U80" s="6"/>
      <c r="V80" s="6">
        <f t="shared" si="4"/>
        <v>10.145104269265756</v>
      </c>
    </row>
    <row r="81" spans="1:22">
      <c r="B81" s="1">
        <v>15</v>
      </c>
      <c r="C81" s="6">
        <f>(AVERAGE(V8,Y8,AB8)/AVERAGE(V25,Y25,AB25))*100</f>
        <v>89.659062086365466</v>
      </c>
      <c r="D81" s="6">
        <f>(AVERAGE(V9,Y9,AB9)/AVERAGE(V25,Y25,AB25))*100</f>
        <v>9.5750136650563373</v>
      </c>
      <c r="E81" s="6">
        <f>(AVERAGE(V10,Y10,AB10)/AVERAGE(V25,Y25,AB25))*100</f>
        <v>0.71501627515950728</v>
      </c>
      <c r="F81" s="6">
        <f>(AVERAGE(V11,Y11,AB11)/AVERAGE(V25,Y25,AB25))*100</f>
        <v>5.0907973418708855E-2</v>
      </c>
      <c r="G81" s="6">
        <f>(AVERAGE($V12,$Y12,$AB12)/AVERAGE($V25,$Y25,$AB25))*100</f>
        <v>0</v>
      </c>
      <c r="H81" s="6">
        <f>(AVERAGE($V13,$Y13,$AB13)/AVERAGE($V25,$Y25,$AB25))*100</f>
        <v>0</v>
      </c>
      <c r="I81" s="6">
        <f>(AVERAGE($V14,$Y14,$AB14)/AVERAGE($V25,$Y25,$AB25))*100</f>
        <v>0</v>
      </c>
      <c r="J81" s="6">
        <f>(AVERAGE($V15,$Y15,$AB15)/AVERAGE($V25,$Y25,$AB25))*100</f>
        <v>0</v>
      </c>
      <c r="K81" s="6">
        <f>(AVERAGE($V16,$Y16,$AB16)/AVERAGE($V25,$Y25,$AB25))*100</f>
        <v>0</v>
      </c>
      <c r="L81" s="6">
        <f>(AVERAGE($V17,$Y17,$AB17)/AVERAGE($V25,$Y25,$AB25))*100</f>
        <v>0</v>
      </c>
      <c r="M81" s="6">
        <f>(AVERAGE($V18,$Y18,$AB18)/AVERAGE($V25,$Y25,$AB25))*100</f>
        <v>0</v>
      </c>
      <c r="N81" s="6">
        <f>(AVERAGE($V19,$Y19,$AB19)/AVERAGE($V25,$Y25,$AB25))*100</f>
        <v>0</v>
      </c>
      <c r="O81" s="6">
        <f>(AVERAGE($V20,$Y20,$AB20)/AVERAGE($V25,$Y25,$AB25))*100</f>
        <v>0</v>
      </c>
      <c r="P81" s="6">
        <f>(AVERAGE($V21,$Y21,$AB21)/AVERAGE($V25,$Y25,$AB25))*100</f>
        <v>0</v>
      </c>
      <c r="Q81" s="6">
        <f>(AVERAGE($V22,$Y22,$AB22)/AVERAGE($V25,$Y25,$AB25))*100</f>
        <v>0</v>
      </c>
      <c r="R81" s="6">
        <f>(AVERAGE($V23,$Y23,$AB23)/AVERAGE($V25,$Y25,$AB25))*100</f>
        <v>0</v>
      </c>
      <c r="S81" s="6">
        <f>(AVERAGE($V24,$Y24,$AB24)/AVERAGE($V25,$Y25,$AB25))*100</f>
        <v>0</v>
      </c>
      <c r="T81" s="6"/>
      <c r="U81" s="6"/>
      <c r="V81" s="6">
        <f t="shared" si="4"/>
        <v>10.340937913634555</v>
      </c>
    </row>
    <row r="82" spans="1:22">
      <c r="B82" s="1">
        <v>30</v>
      </c>
      <c r="C82" s="6">
        <f>(AVERAGE(AE8,AH8,AK8)/AVERAGE(AE25,AH25,AK25))*100</f>
        <v>89.93597517636934</v>
      </c>
      <c r="D82" s="6">
        <f>(AVERAGE(AE9,AH9,AK9)/AVERAGE(AE25,AH25,AK25))*100</f>
        <v>9.3099016354229605</v>
      </c>
      <c r="E82" s="6">
        <f>(AVERAGE(AE10,AH10,AK10)/AVERAGE(AE25,AH25,AK25))*100</f>
        <v>0.69268471261985065</v>
      </c>
      <c r="F82" s="6">
        <f>(AVERAGE(AE11,AH11,AK11)/AVERAGE(AE25,AH25,AK25))*100</f>
        <v>6.1438475587843898E-2</v>
      </c>
      <c r="G82" s="6">
        <f>(AVERAGE($AE12,$AH12,$AK12)/AVERAGE($AE25,$AH25,$AK25))*100</f>
        <v>0</v>
      </c>
      <c r="H82" s="6">
        <f>(AVERAGE($AE13,$AH13,$AK13)/AVERAGE($AE25,$AH25,$AK25))*100</f>
        <v>0</v>
      </c>
      <c r="I82" s="6">
        <f>(AVERAGE($AE14,$AH14,$AK14)/AVERAGE($AE25,$AH25,$AK25))*100</f>
        <v>0</v>
      </c>
      <c r="J82" s="6">
        <f>(AVERAGE($AE15,$AH15,$AK15)/AVERAGE($AE25,$AH25,$AK25))*100</f>
        <v>0</v>
      </c>
      <c r="K82" s="6">
        <f>(AVERAGE($AE16,$AH16,$AK16)/AVERAGE($AE25,$AH25,$AK25))*100</f>
        <v>0</v>
      </c>
      <c r="L82" s="6">
        <f>(AVERAGE($AE17,$AH17,$AK17)/AVERAGE($AE25,$AH25,$AK25))*100</f>
        <v>0</v>
      </c>
      <c r="M82" s="6">
        <f>(AVERAGE($AE18,$AH18,$AK18)/AVERAGE($AE25,$AH25,$AK25))*100</f>
        <v>0</v>
      </c>
      <c r="N82" s="6">
        <f>(AVERAGE($AE19,$AH19,$AK19)/AVERAGE($AE25,$AH25,$AK25))*100</f>
        <v>0</v>
      </c>
      <c r="O82" s="6">
        <f>(AVERAGE($AE20,$AH20,$AK20)/AVERAGE($AE25,$AH25,$AK25))*100</f>
        <v>0</v>
      </c>
      <c r="P82" s="6">
        <f>(AVERAGE($AE21,$AH21,$AK21)/AVERAGE($AE25,$AH25,$AK25))*100</f>
        <v>0</v>
      </c>
      <c r="Q82" s="6">
        <f>(AVERAGE($AE22,$AH22,$AK22)/AVERAGE($AE25,$AH25,$AK25))*100</f>
        <v>0</v>
      </c>
      <c r="R82" s="6">
        <f>(AVERAGE($AE23,$AH23,$AK23)/AVERAGE($AE25,$AH25,$AK25))*100</f>
        <v>0</v>
      </c>
      <c r="S82" s="6">
        <f>(AVERAGE($AE24,$AH24,$AK24)/AVERAGE($AE25,$AH25,$AK25))*100</f>
        <v>0</v>
      </c>
      <c r="T82" s="6"/>
      <c r="U82" s="6"/>
      <c r="V82" s="6">
        <f t="shared" si="4"/>
        <v>10.064024823630655</v>
      </c>
    </row>
    <row r="83" spans="1:22">
      <c r="B83" s="1">
        <v>60</v>
      </c>
      <c r="C83" s="6">
        <f>(AVERAGE(AN8,AQ8,AT8)/AVERAGE(AN25,AQ25,AT25))*100</f>
        <v>89.956310636888503</v>
      </c>
      <c r="D83" s="6">
        <f>(AVERAGE(AN9,AQ9,AT9)/AVERAGE(AN25,AQ25,AT25))*100</f>
        <v>9.2943757420107111</v>
      </c>
      <c r="E83" s="6">
        <f>(AVERAGE(AN10,AQ10,AT10)/AVERAGE(AN25,AQ25,AT25))*100</f>
        <v>0.68325862822558692</v>
      </c>
      <c r="F83" s="6">
        <f>(AVERAGE(AN11,AQ11,AT11)/AVERAGE(AN25,AQ25,AT25))*100</f>
        <v>6.6054992875188706E-2</v>
      </c>
      <c r="G83" s="6">
        <f>(AVERAGE($AN12,$AQ12,$AT12)/AVERAGE($AN25,$AQ25,$AT25))*100</f>
        <v>0</v>
      </c>
      <c r="H83" s="6">
        <f>(AVERAGE($AN13,$AQ13,$AT13)/AVERAGE($AN25,$AQ25,$AT25))*100</f>
        <v>0</v>
      </c>
      <c r="I83" s="6">
        <f>(AVERAGE($AN14,$AQ14,$AT14)/AVERAGE($AN25,$AQ25,$AT25))*100</f>
        <v>0</v>
      </c>
      <c r="J83" s="6">
        <f>(AVERAGE($AN15,$AQ15,$AT15)/AVERAGE($AN25,$AQ25,$AT25))*100</f>
        <v>0</v>
      </c>
      <c r="K83" s="6">
        <f>(AVERAGE($AN16,$AQ16,$AT16)/AVERAGE($AN25,$AQ25,$AT25))*100</f>
        <v>0</v>
      </c>
      <c r="L83" s="6">
        <f>(AVERAGE($AN17,$AQ17,$AT17)/AVERAGE($AN25,$AQ25,$AT25))*100</f>
        <v>0</v>
      </c>
      <c r="M83" s="6">
        <f>(AVERAGE($AN18,$AQ18,$AT18)/AVERAGE($AN25,$AQ25,$AT25))*100</f>
        <v>0</v>
      </c>
      <c r="N83" s="6">
        <f>(AVERAGE($AN19,$AQ19,$AT19)/AVERAGE($AN25,$AQ25,$AT25))*100</f>
        <v>0</v>
      </c>
      <c r="O83" s="6">
        <f>(AVERAGE($AN20,$AQ20,$AT20)/AVERAGE($AN25,$AQ25,$AT25))*100</f>
        <v>0</v>
      </c>
      <c r="P83" s="6">
        <f>(AVERAGE($AN21,$AQ21,$AT21)/AVERAGE($AN25,$AQ25,$AT25))*100</f>
        <v>0</v>
      </c>
      <c r="Q83" s="6">
        <f>(AVERAGE($AN22,$AQ22,$AT22)/AVERAGE($AN25,$AQ25,$AT25))*100</f>
        <v>0</v>
      </c>
      <c r="R83" s="6">
        <f>(AVERAGE($AN23,$AQ23,$AT23)/AVERAGE($AN25,$AQ25,$AT25))*100</f>
        <v>0</v>
      </c>
      <c r="S83" s="6">
        <f>(AVERAGE($AN24,$AQ24,$AT24)/AVERAGE($AN25,$AQ25,$AT25))*100</f>
        <v>0</v>
      </c>
      <c r="T83" s="6"/>
      <c r="U83" s="6"/>
      <c r="V83" s="6">
        <f t="shared" si="4"/>
        <v>10.043689363111488</v>
      </c>
    </row>
    <row r="84" spans="1:22">
      <c r="B84" s="1">
        <v>120</v>
      </c>
      <c r="C84" s="1">
        <f>(AVERAGE(AW8,AZ8,BC8)/AVERAGE(AW25,AZ25,BC25))*100</f>
        <v>89.692179372187425</v>
      </c>
      <c r="D84" s="1">
        <f>(AVERAGE(AW9,AZ9,BC9)/AVERAGE(AW25,AZ25,BC25))*100</f>
        <v>9.5632164760813367</v>
      </c>
      <c r="E84" s="1">
        <f>(AVERAGE(AW10,AZ10,BC10)/AVERAGE(AW25,AZ25,BC25))*100</f>
        <v>0.68458348270539626</v>
      </c>
      <c r="F84" s="1">
        <f>(AVERAGE(AW11,AZ11,BC11)/AVERAGE(AW25,AZ25,BC25))*100</f>
        <v>6.0020669025824307E-2</v>
      </c>
      <c r="G84" s="1">
        <f>(AVERAGE($AW12,$AZ12,$BC12)/AVERAGE($AW25,$AZ25,$BC25))*100</f>
        <v>0</v>
      </c>
      <c r="H84" s="1">
        <f>(AVERAGE($AW13,$AZ13,$BC13)/AVERAGE($AW25,$AZ25,$BC25))*100</f>
        <v>0</v>
      </c>
      <c r="I84" s="1">
        <f>(AVERAGE($AW14,$AZ14,$BC14)/AVERAGE($AW25,$AZ25,$BC25))*100</f>
        <v>0</v>
      </c>
      <c r="J84" s="1">
        <f>(AVERAGE($AW15,$AZ15,$BC15)/AVERAGE($AW25,$AZ25,$BC25))*100</f>
        <v>0</v>
      </c>
      <c r="K84" s="1">
        <f>(AVERAGE($AW16,$AZ16,$BC16)/AVERAGE($AW25,$AZ25,$BC25))*100</f>
        <v>0</v>
      </c>
      <c r="L84" s="1">
        <f>(AVERAGE($AW17,$AZ17,$BC17)/AVERAGE($AW25,$AZ25,$BC25))*100</f>
        <v>0</v>
      </c>
      <c r="M84" s="1">
        <f>(AVERAGE($AW18,$AZ18,$BC18)/AVERAGE($AW25,$AZ25,$BC25))*100</f>
        <v>0</v>
      </c>
      <c r="N84" s="1">
        <f>(AVERAGE($AW19,$AZ19,$BC19)/AVERAGE($AW25,$AZ25,$BC25))*100</f>
        <v>0</v>
      </c>
      <c r="O84" s="1">
        <f>(AVERAGE($AW20,$AZ20,$BC20)/AVERAGE($AW25,$AZ25,$BC25))*100</f>
        <v>0</v>
      </c>
      <c r="P84" s="1">
        <f>(AVERAGE($AW21,$AZ21,$BC21)/AVERAGE($AW25,$AZ25,$BC25))*100</f>
        <v>0</v>
      </c>
      <c r="Q84" s="1">
        <f>(AVERAGE($AW22,$AZ22,$BC22)/AVERAGE($AW25,$AZ25,$BC25))*100</f>
        <v>0</v>
      </c>
      <c r="R84" s="1">
        <f>(AVERAGE($AW23,$AZ23,$BC23)/AVERAGE($AW25,$AZ25,$BC25))*100</f>
        <v>0</v>
      </c>
      <c r="S84" s="1">
        <f>(AVERAGE($AW24,$AZ24,$BC24)/AVERAGE($AW25,$AZ25,$BC25))*100</f>
        <v>0</v>
      </c>
      <c r="V84" s="6">
        <f t="shared" si="4"/>
        <v>10.307820627812557</v>
      </c>
    </row>
    <row r="85" spans="1:22">
      <c r="A85" s="1" t="s">
        <v>0</v>
      </c>
    </row>
    <row r="86" spans="1:22">
      <c r="B86" s="1" t="s">
        <v>25</v>
      </c>
      <c r="C86" s="4" t="s">
        <v>24</v>
      </c>
      <c r="D86" s="5" t="s">
        <v>23</v>
      </c>
      <c r="E86" s="5" t="s">
        <v>22</v>
      </c>
      <c r="F86" s="5" t="s">
        <v>21</v>
      </c>
      <c r="G86" s="5" t="s">
        <v>20</v>
      </c>
      <c r="H86" s="4" t="s">
        <v>19</v>
      </c>
      <c r="I86" s="4" t="s">
        <v>18</v>
      </c>
      <c r="J86" s="4" t="s">
        <v>17</v>
      </c>
      <c r="K86" s="4" t="s">
        <v>16</v>
      </c>
      <c r="L86" s="4" t="s">
        <v>15</v>
      </c>
      <c r="M86" s="4" t="s">
        <v>14</v>
      </c>
      <c r="N86" s="4" t="s">
        <v>13</v>
      </c>
      <c r="O86" s="4" t="s">
        <v>12</v>
      </c>
      <c r="P86" s="4" t="s">
        <v>11</v>
      </c>
      <c r="Q86" s="4" t="s">
        <v>10</v>
      </c>
      <c r="R86" s="4" t="s">
        <v>9</v>
      </c>
      <c r="S86" s="4" t="s">
        <v>8</v>
      </c>
      <c r="T86" s="4"/>
      <c r="U86" s="3"/>
      <c r="V86" s="3"/>
    </row>
    <row r="87" spans="1:22">
      <c r="B87" s="1">
        <v>0</v>
      </c>
      <c r="C87" s="1">
        <f>STDEV(((D8/D25)*100),((G8/G25)*100),((J8/J25)*100))</f>
        <v>0.14342397271990046</v>
      </c>
      <c r="D87" s="1">
        <f>STDEV(((D9/D25)*100),((G9/G25)*100),((J9/J25)*100))</f>
        <v>0.14644395147370753</v>
      </c>
      <c r="E87" s="1">
        <f>STDEV(((D10/D25)*100),((G10/G25)*100),((J10/J25)*100))</f>
        <v>6.5568830457761393E-3</v>
      </c>
      <c r="F87" s="1">
        <f>STDEV(((D11/D25)*100),((G11/G25)*100),((J11/J25)*100))</f>
        <v>9.8726676906889174E-3</v>
      </c>
      <c r="G87" s="1">
        <f>STDEV((($D12/$D25)*100),(($G12/$G25)*100),(($J12/$J25)*100))</f>
        <v>0</v>
      </c>
      <c r="H87" s="1">
        <f>STDEV((($D13/$D25)*100),(($G13/$G25)*100),(($J13/$J25)*100))</f>
        <v>0</v>
      </c>
      <c r="I87" s="1">
        <f>STDEV((($D14/$D25)*100),(($G14/$G25)*100),(($J14/$J25)*100))</f>
        <v>0</v>
      </c>
      <c r="J87" s="1">
        <f>STDEV((($D15/$D25)*100),(($G15/$G25)*100),(($J15/$J25)*100))</f>
        <v>0</v>
      </c>
      <c r="K87" s="1">
        <f>STDEV((($D16/$D25)*100),(($G16/$G25)*100),(($J16/$J25)*100))</f>
        <v>0</v>
      </c>
      <c r="L87" s="1">
        <f>STDEV((($D17/$D25)*100),(($G17/$G25)*100),(($J17/$J25)*100))</f>
        <v>0</v>
      </c>
      <c r="M87" s="1">
        <f>STDEV((($D18/$D25)*100),(($G18/$G25)*100),(($J18/$J25)*100))</f>
        <v>0</v>
      </c>
      <c r="N87" s="1">
        <f>STDEV((($D19/$D25)*100),(($G19/$G25)*100),(($J19/$J25)*100))</f>
        <v>0</v>
      </c>
      <c r="O87" s="1">
        <f>STDEV((($D20/$D25)*100),(($G20/$G25)*100),(($J20/$J25)*100))</f>
        <v>0</v>
      </c>
      <c r="P87" s="1">
        <f>STDEV((($D21/$D25)*100),(($G21/$G25)*100),(($J21/$J25)*100))</f>
        <v>0</v>
      </c>
      <c r="Q87" s="1">
        <f>STDEV((($D22/$D25)*100),(($G22/$G25)*100),(($J22/$J25)*100))</f>
        <v>0</v>
      </c>
      <c r="R87" s="1">
        <f>STDEV((($D23/$D25)*100),(($G23/$G25)*100),(($J23/$J25)*100))</f>
        <v>0</v>
      </c>
      <c r="S87" s="1">
        <f>STDEV((($D24/$D25)*100),(($G24/$G25)*100),(($J24/$J25)*100))</f>
        <v>0</v>
      </c>
      <c r="T87" s="3"/>
      <c r="U87" s="3"/>
      <c r="V87" s="3"/>
    </row>
    <row r="88" spans="1:22">
      <c r="B88" s="1">
        <v>5</v>
      </c>
      <c r="C88" s="1">
        <f>STDEV(((M8/M25)*100),((P8/P25)*100),((S8/S25)*100))</f>
        <v>5.7480403730866957E-2</v>
      </c>
      <c r="D88" s="1">
        <f>STDEV(((M9/M25)*100),((P9/P25)*100),((S9/S25)*100))</f>
        <v>7.353257720261186E-2</v>
      </c>
      <c r="E88" s="1">
        <f>STDEV(((M10/M25)*100),((P10/P25)*100),((S10/S25)*100))</f>
        <v>2.2258527132485498E-2</v>
      </c>
      <c r="F88" s="1">
        <f>STDEV(((M11/M25)*100),((P11/P25)*100),((S11/S25)*100))</f>
        <v>1.3617111226775598E-2</v>
      </c>
      <c r="G88" s="1">
        <f>STDEV((($M12/$M25)*100),(($P12/$P25)*100),(($S12/$S25)*100))</f>
        <v>0</v>
      </c>
      <c r="H88" s="1">
        <f>STDEV((($M13/$M25)*100),(($P13/$P25)*100),(($S13/$S25)*100))</f>
        <v>0</v>
      </c>
      <c r="I88" s="1">
        <f>STDEV((($M14/$M25)*100),(($P14/$P25)*100),(($S14/$S25)*100))</f>
        <v>0</v>
      </c>
      <c r="J88" s="1">
        <f>STDEV((($M15/$M25)*100),(($P15/$P25)*100),(($S15/$S25)*100))</f>
        <v>0</v>
      </c>
      <c r="K88" s="1">
        <f>STDEV((($M16/$M25)*100),(($P16/$P25)*100),(($S16/$S25)*100))</f>
        <v>0</v>
      </c>
      <c r="L88" s="1">
        <f>STDEV((($M17/$M25)*100),(($P17/$P25)*100),(($S17/$S25)*100))</f>
        <v>0</v>
      </c>
      <c r="M88" s="1">
        <f>STDEV((($M18/$M25)*100),(($P18/$P25)*100),(($S18/$S25)*100))</f>
        <v>0</v>
      </c>
      <c r="N88" s="1">
        <f>STDEV((($M19/$M25)*100),(($P19/$P25)*100),(($S19/$S25)*100))</f>
        <v>0</v>
      </c>
      <c r="O88" s="1">
        <f>STDEV((($M20/$M25)*100),(($P20/$P25)*100),(($S20/$S25)*100))</f>
        <v>0</v>
      </c>
      <c r="P88" s="1">
        <f>STDEV((($M21/$M25)*100),(($P21/$P25)*100),(($S21/$S25)*100))</f>
        <v>0</v>
      </c>
      <c r="Q88" s="1">
        <f>STDEV((($M22/$M25)*100),(($P22/$P25)*100),(($S22/$S25)*100))</f>
        <v>0</v>
      </c>
      <c r="R88" s="1">
        <f>STDEV((($M23/$M25)*100),(($P23/$P25)*100),(($S23/$S25)*100))</f>
        <v>0</v>
      </c>
      <c r="S88" s="1">
        <f>STDEV((($M24/$M25)*100),(($P24/$P25)*100),(($S24/$S25)*100))</f>
        <v>0</v>
      </c>
      <c r="T88" s="3"/>
      <c r="U88" s="3"/>
      <c r="V88" s="3"/>
    </row>
    <row r="89" spans="1:22">
      <c r="B89" s="1">
        <v>15</v>
      </c>
      <c r="C89" s="1">
        <f>STDEV(((V8/V25)*100),((Y8/Y25)*100),((AB8/AB25)*100))</f>
        <v>3.4946018064441545E-2</v>
      </c>
      <c r="D89" s="1">
        <f>STDEV(((V9/V25)*100),((Y9/Y25)*100),((AB9/AB25)*100))</f>
        <v>4.5676361904225291E-2</v>
      </c>
      <c r="E89" s="1">
        <f>STDEV(((V10/V25)*100),((Y10/Y25)*100),((AB10/AB25)*100))</f>
        <v>1.422837223290513E-2</v>
      </c>
      <c r="F89" s="1">
        <f>STDEV(((V11/V25)*100),((Y11/Y25)*100),((AB11/AB25)*100))</f>
        <v>4.21210442553449E-3</v>
      </c>
      <c r="G89" s="1">
        <f>STDEV((($V12/$V25)*100),(($Y$12/$Y$25)*100),(($AB12/$AB25)*100))</f>
        <v>0</v>
      </c>
      <c r="H89" s="1">
        <f>STDEV((($V13/$V25)*100),(($Y$13/$Y$25)*100),(($AB13/$AB25)*100))</f>
        <v>0</v>
      </c>
      <c r="I89" s="1">
        <f>STDEV((($V14/$V25)*100),(($Y$14/$Y$25)*100),(($AB14/$AB25)*100))</f>
        <v>0</v>
      </c>
      <c r="J89" s="1">
        <f>STDEV((($V15/$V25)*100),(($Y$15/$Y$25)*100),(($AB15/$AB25)*100))</f>
        <v>0</v>
      </c>
      <c r="K89" s="1">
        <f>STDEV((($V16/$V25)*100),(($Y$16/$Y$25)*100),(($AB16/$AB25)*100))</f>
        <v>0</v>
      </c>
      <c r="L89" s="1">
        <f>STDEV((($V17/$V25)*100),(($Y$17/$Y$25)*100),(($AB17/$AB25)*100))</f>
        <v>0</v>
      </c>
      <c r="M89" s="1">
        <f>STDEV((($V18/$V25)*100),(($Y$18/$Y$25)*100),(($AB18/$AB25)*100))</f>
        <v>0</v>
      </c>
      <c r="N89" s="1">
        <f>STDEV((($V19/$V25)*100),(($Y$19/$Y$25)*100),(($AB19/$AB25)*100))</f>
        <v>0</v>
      </c>
      <c r="O89" s="1">
        <f>STDEV((($V20/$V25)*100),(($Y$20/$Y$25)*100),(($AB20/$AB25)*100))</f>
        <v>0</v>
      </c>
      <c r="P89" s="1">
        <f>STDEV((($V21/$V25)*100),(($Y$21/$Y$25)*100),(($AB21/$AB25)*100))</f>
        <v>0</v>
      </c>
      <c r="Q89" s="1">
        <f>STDEV((($V22/$V25)*100),(($Y$22/$Y$25)*100),(($AB22/$AB25)*100))</f>
        <v>0</v>
      </c>
      <c r="R89" s="1">
        <f>STDEV((($V23/$V25)*100),(($Y$23/$Y$25)*100),(($AB23/$AB25)*100))</f>
        <v>0</v>
      </c>
      <c r="S89" s="1">
        <f>STDEV((($V24/$V25)*100),(($Y$24/$Y$25)*100),(($AB24/$AB25)*100))</f>
        <v>0</v>
      </c>
      <c r="T89" s="3"/>
      <c r="U89" s="3"/>
      <c r="V89" s="3"/>
    </row>
    <row r="90" spans="1:22">
      <c r="B90" s="1">
        <v>30</v>
      </c>
      <c r="C90" s="1">
        <f>STDEV(((AE8/AE25)*100),((AH8/AH25)*100),((AK8/AK25)*100))</f>
        <v>0.15105699132488934</v>
      </c>
      <c r="D90" s="1">
        <f>STDEV(((AE9/AE25)*100),((AH9/AH25)*100),((AK9/AK25)*100))</f>
        <v>0.13439802310013688</v>
      </c>
      <c r="E90" s="1">
        <f>STDEV(((AE10/AE25)*100),((AH10/AH25)*100),((AK10/AK25)*100))</f>
        <v>8.9412083651522582E-3</v>
      </c>
      <c r="F90" s="1">
        <f>STDEV(((AE11/AE25)*100),((AH11/AH25)*100),((AK11/AK25)*100))</f>
        <v>8.5738188121550468E-3</v>
      </c>
      <c r="G90" s="1">
        <f>STDEV((($AE12/$AE25)*100),(($AH12/$AH25)*100),(($AK12/$AK25)*100))</f>
        <v>0</v>
      </c>
      <c r="H90" s="1">
        <f>STDEV((($AE13/$AE25)*100),(($AH13/$AH25)*100),(($AK13/$AK25)*100))</f>
        <v>0</v>
      </c>
      <c r="I90" s="1">
        <f>STDEV((($AE14/$AE25)*100),(($AH14/$AH25)*100),(($AK14/$AK25)*100))</f>
        <v>0</v>
      </c>
      <c r="J90" s="1">
        <f>STDEV((($AE15/$AE25)*100),(($AH15/$AH25)*100),(($AK15/$AK25)*100))</f>
        <v>0</v>
      </c>
      <c r="K90" s="1">
        <f>STDEV((($AE16/$AE25)*100),(($AH16/$AH25)*100),(($AK16/$AK25)*100))</f>
        <v>0</v>
      </c>
      <c r="L90" s="1">
        <f>STDEV((($AE17/$AE25)*100),(($AH17/$AH25)*100),(($AK17/$AK25)*100))</f>
        <v>0</v>
      </c>
      <c r="M90" s="1">
        <f>STDEV((($AE18/$AE25)*100),(($AH18/$AH25)*100),(($AK18/$AK25)*100))</f>
        <v>0</v>
      </c>
      <c r="N90" s="1">
        <f>STDEV((($AE19/$AE25)*100),(($AH19/$AH25)*100),(($AK19/$AK25)*100))</f>
        <v>0</v>
      </c>
      <c r="O90" s="1">
        <f>STDEV((($AE20/$AE25)*100),(($AH20/$AH25)*100),(($AK20/$AK25)*100))</f>
        <v>0</v>
      </c>
      <c r="P90" s="1">
        <f>STDEV((($AE21/$AE25)*100),(($AH21/$AH25)*100),(($AK21/$AK25)*100))</f>
        <v>0</v>
      </c>
      <c r="Q90" s="1">
        <f>STDEV((($AE22/$AE25)*100),(($AH22/$AH25)*100),(($AK22/$AK25)*100))</f>
        <v>0</v>
      </c>
      <c r="R90" s="1">
        <f>STDEV((($AE23/$AE25)*100),(($AH23/$AH25)*100),(($AK23/$AK25)*100))</f>
        <v>0</v>
      </c>
      <c r="S90" s="1">
        <f>STDEV((($AE24/$AE25)*100),(($AH24/$AH25)*100),(($AK24/$AK25)*100))</f>
        <v>0</v>
      </c>
      <c r="T90" s="3"/>
      <c r="U90" s="3"/>
      <c r="V90" s="3"/>
    </row>
    <row r="91" spans="1:22">
      <c r="B91" s="1">
        <v>60</v>
      </c>
      <c r="C91" s="1">
        <f>STDEV(((AN8/AN25)*100),((AQ8/AQ25)*100),((AT8/AT25)*100))</f>
        <v>0.13668876647600162</v>
      </c>
      <c r="D91" s="1">
        <f>STDEV(((AN9/AN25)*100),((AQ9/AQ25)*100),((AT9/AT25)*100))</f>
        <v>0.14863851272394299</v>
      </c>
      <c r="E91" s="1">
        <f>STDEV(((AN10/AN25)*100),((AQ10/AQ25)*100),((AT10/AT25)*100))</f>
        <v>4.1323180270359659E-2</v>
      </c>
      <c r="F91" s="1">
        <f>STDEV(((AN11/AN25)*100),((AQ11/AQ25)*100),((AT11/AT25)*100))</f>
        <v>1.0226297244447352E-2</v>
      </c>
      <c r="G91" s="1">
        <f>STDEV((($AN12/$AN25)*100),(($AQ12/$AQ25)*100),(($AT12/$AT25)*100))</f>
        <v>0</v>
      </c>
      <c r="H91" s="1">
        <f>STDEV((($AN13/$AN25)*100),(($AQ13/$AQ25)*100),(($AT13/$AT25)*100))</f>
        <v>0</v>
      </c>
      <c r="I91" s="1">
        <f>STDEV((($AN14/$AN25)*100),(($AQ14/$AQ25)*100),(($AT14/$AT25)*100))</f>
        <v>0</v>
      </c>
      <c r="J91" s="1">
        <f>STDEV((($AN15/$AN25)*100),(($AQ15/$AQ25)*100),(($AT15/$AT25)*100))</f>
        <v>0</v>
      </c>
      <c r="K91" s="1">
        <f>STDEV((($AN16/$AN25)*100),(($AQ16/$AQ25)*100),(($AT16/$AT25)*100))</f>
        <v>0</v>
      </c>
      <c r="L91" s="1">
        <f>STDEV((($AN17/$AN25)*100),(($AQ17/$AQ25)*100),(($AT17/$AT25)*100))</f>
        <v>0</v>
      </c>
      <c r="M91" s="1">
        <f>STDEV((($AN18/$AN25)*100),(($AQ18/$AQ25)*100),(($AT18/$AT25)*100))</f>
        <v>0</v>
      </c>
      <c r="N91" s="1">
        <f>STDEV((($AN19/$AN25)*100),(($AQ19/$AQ25)*100),(($AT19/$AT25)*100))</f>
        <v>0</v>
      </c>
      <c r="O91" s="1">
        <f>STDEV((($AN20/$AN25)*100),(($AQ20/$AQ25)*100),(($AT20/$AT25)*100))</f>
        <v>0</v>
      </c>
      <c r="P91" s="1">
        <f>STDEV((($AN21/$AN25)*100),(($AQ21/$AQ25)*100),(($AT21/$AT25)*100))</f>
        <v>0</v>
      </c>
      <c r="Q91" s="1">
        <f>STDEV((($AN22/$AN25)*100),(($AQ22/$AQ25)*100),(($AT22/$AT25)*100))</f>
        <v>0</v>
      </c>
      <c r="R91" s="1">
        <f>STDEV((($AN23/$AN25)*100),(($AQ23/$AQ25)*100),(($AT23/$AT25)*100))</f>
        <v>0</v>
      </c>
      <c r="S91" s="1">
        <f>STDEV((($AN24/$AN25)*100),(($AQ24/$AQ25)*100),(($AT24/$AT25)*100))</f>
        <v>0</v>
      </c>
      <c r="T91" s="3"/>
      <c r="U91" s="3"/>
      <c r="V91" s="3"/>
    </row>
    <row r="92" spans="1:22">
      <c r="B92" s="1">
        <v>120</v>
      </c>
      <c r="C92" s="1">
        <f>STDEV(((AW8/AW25)*100),((AZ8/AZ25)*100),((BC8/BC25)*100))</f>
        <v>0.43981141988368261</v>
      </c>
      <c r="D92" s="1">
        <f>STDEV(((AW9/AW25)*100),((AZ9/AZ25)*100),((BC9/BC25)*100))</f>
        <v>0.42521936203264599</v>
      </c>
      <c r="E92" s="1">
        <f>STDEV(((AW10/AW25)*100),((AZ10/AZ25)*100),((BC10/BC25)*100))</f>
        <v>2.0106043322255043E-2</v>
      </c>
      <c r="F92" s="1">
        <f>STDEV(((AW11/AW25)*100),((AZ11/AZ25)*100),((BC11/BC25)*100))</f>
        <v>1.2979929772273795E-2</v>
      </c>
      <c r="G92" s="1">
        <f>STDEV((($AW12/$AW25)*100),(($AZ12/$AZ25)*100),(($BC12/$BC25)*100))</f>
        <v>0</v>
      </c>
      <c r="H92" s="1">
        <f>STDEV((($AW13/$AW25)*100),(($AZ13/$AZ25)*100),(($BC13/$BC25)*100))</f>
        <v>0</v>
      </c>
      <c r="I92" s="1">
        <f>STDEV((($AW14/$AW25)*100),(($AZ14/$AZ25)*100),(($BC14/$BC25)*100))</f>
        <v>0</v>
      </c>
      <c r="J92" s="1">
        <f>STDEV((($AW15/$AW25)*100),(($AZ15/$AZ25)*100),(($BC15/$BC25)*100))</f>
        <v>0</v>
      </c>
      <c r="K92" s="1">
        <f>STDEV((($AW16/$AW25)*100),(($AZ16/$AZ25)*100),(($BC16/$BC25)*100))</f>
        <v>0</v>
      </c>
      <c r="L92" s="1">
        <f>STDEV((($AW17/$AW25)*100),(($AZ17/$AZ25)*100),(($BC17/$BC25)*100))</f>
        <v>0</v>
      </c>
      <c r="M92" s="1">
        <f>STDEV((($AW18/$AW25)*100),(($AZ18/$AZ25)*100),(($BC18/$BC25)*100))</f>
        <v>0</v>
      </c>
      <c r="N92" s="1">
        <f>STDEV((($AW19/$AW25)*100),(($AZ19/$AZ25)*100),(($BC19/$BC25)*100))</f>
        <v>0</v>
      </c>
      <c r="O92" s="1">
        <f>STDEV((($AW20/$AW25)*100),(($AZ20/$AZ25)*100),(($BC20/$BC25)*100))</f>
        <v>0</v>
      </c>
      <c r="P92" s="1">
        <f>STDEV((($AW21/$AW25)*100),(($AZ21/$AZ25)*100),(($BC21/$BC25)*100))</f>
        <v>0</v>
      </c>
      <c r="Q92" s="1">
        <f>STDEV((($AW22/$AW25)*100),(($AZ22/$AZ25)*100),(($BC22/$BC25)*100))</f>
        <v>0</v>
      </c>
      <c r="R92" s="1">
        <f>STDEV((($AW23/$AW25)*100),(($AZ23/$AZ25)*100),(($BC23/$BC25)*100))</f>
        <v>0</v>
      </c>
      <c r="S92" s="1">
        <f>STDEV((($AW24/$AW25)*100),(($AZ24/$AZ25)*100),(($BC24/$BC25)*100))</f>
        <v>0</v>
      </c>
      <c r="T92" s="3"/>
      <c r="U92" s="3"/>
      <c r="V92" s="3"/>
    </row>
    <row r="93" spans="1:22"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spans="1:22">
      <c r="A94" s="1" t="s">
        <v>7</v>
      </c>
      <c r="B94" s="1" t="s">
        <v>6</v>
      </c>
      <c r="C94" s="3" t="s">
        <v>5</v>
      </c>
      <c r="D94" s="3" t="s">
        <v>4</v>
      </c>
      <c r="E94" s="3" t="s">
        <v>3</v>
      </c>
      <c r="F94" s="3" t="s">
        <v>2</v>
      </c>
    </row>
    <row r="95" spans="1:22">
      <c r="A95" s="1" t="s">
        <v>1</v>
      </c>
      <c r="B95" s="1">
        <f>(AVERAGE(M25,P25,S25)/AVERAGE(D25,G25,J25))</f>
        <v>1.0137098203184891</v>
      </c>
      <c r="C95" s="1">
        <f>(AVERAGE(V25,Y25,AB25)/AVERAGE(D25,G25,J25))</f>
        <v>0.7995243024843729</v>
      </c>
      <c r="D95" s="1">
        <f>(AVERAGE(AE25,AH25,AK25)/AVERAGE(D25,G25,J25))</f>
        <v>1.2192280217545179</v>
      </c>
      <c r="E95" s="1">
        <f>(AVERAGE(AN25,AQ25,AT25)/AVERAGE(D25,G25,J25))</f>
        <v>1.2749413862401577</v>
      </c>
      <c r="F95" s="2">
        <f>AVERAGE(AW25,AZ25,BC25)/AVERAGE(D25,G25,J25)</f>
        <v>0.85494638941800882</v>
      </c>
    </row>
    <row r="96" spans="1:22">
      <c r="A96" s="1" t="s">
        <v>0</v>
      </c>
      <c r="B96" s="1">
        <f>STDEV((M25/D25),(P25/G25),(S25/J25))</f>
        <v>0.19624530572445037</v>
      </c>
      <c r="C96" s="1">
        <f>STDEV((V25/D25),(Y25/G25),(AB25/J25))</f>
        <v>0.28428723358929409</v>
      </c>
      <c r="D96" s="1">
        <f>STDEV((AE25/D25),(AH25/G25),(AK25/J25))</f>
        <v>0.48354517365604816</v>
      </c>
      <c r="E96" s="1">
        <f>STDEV((AN25/D25),(AQ25/G25),(AT25/J25))</f>
        <v>0.54836847305459202</v>
      </c>
      <c r="F96" s="1">
        <f>STDEV((AW25/D25),(AZ25/G25),(BC25/J25))</f>
        <v>0.30845880646678869</v>
      </c>
    </row>
  </sheetData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96"/>
  <sheetViews>
    <sheetView workbookViewId="0">
      <pane ySplit="5" topLeftCell="A6" activePane="bottomLeft" state="frozen"/>
      <selection pane="bottomLeft" activeCell="B2" sqref="B2:BC2"/>
    </sheetView>
  </sheetViews>
  <sheetFormatPr baseColWidth="10" defaultColWidth="9.33203125" defaultRowHeight="14" x14ac:dyDescent="0"/>
  <cols>
    <col min="1" max="1" width="13.5" style="1" customWidth="1"/>
    <col min="2" max="2" width="9" style="1" bestFit="1" customWidth="1"/>
    <col min="3" max="5" width="9.6640625" style="1" bestFit="1" customWidth="1"/>
    <col min="6" max="6" width="8.6640625" style="1" bestFit="1" customWidth="1"/>
    <col min="7" max="8" width="8.1640625" style="1" bestFit="1" customWidth="1"/>
    <col min="9" max="9" width="8.6640625" style="1" bestFit="1" customWidth="1"/>
    <col min="10" max="11" width="8.1640625" style="1" bestFit="1" customWidth="1"/>
    <col min="12" max="12" width="8.6640625" style="1" bestFit="1" customWidth="1"/>
    <col min="13" max="14" width="8.1640625" style="1" bestFit="1" customWidth="1"/>
    <col min="15" max="15" width="8.6640625" style="1" bestFit="1" customWidth="1"/>
    <col min="16" max="17" width="8.1640625" style="1" bestFit="1" customWidth="1"/>
    <col min="18" max="18" width="8.6640625" style="1" bestFit="1" customWidth="1"/>
    <col min="19" max="19" width="8.1640625" style="1" bestFit="1" customWidth="1"/>
    <col min="20" max="20" width="8.5" style="1" bestFit="1" customWidth="1"/>
    <col min="21" max="21" width="9.6640625" style="1" bestFit="1" customWidth="1"/>
    <col min="22" max="23" width="8.5" style="1" bestFit="1" customWidth="1"/>
    <col min="24" max="24" width="9.6640625" style="1" bestFit="1" customWidth="1"/>
    <col min="25" max="26" width="8.5" style="1" bestFit="1" customWidth="1"/>
    <col min="27" max="27" width="9.6640625" style="1" bestFit="1" customWidth="1"/>
    <col min="28" max="29" width="8.5" style="1" bestFit="1" customWidth="1"/>
    <col min="30" max="30" width="9.6640625" style="1" bestFit="1" customWidth="1"/>
    <col min="31" max="32" width="8.5" style="1" bestFit="1" customWidth="1"/>
    <col min="33" max="33" width="9.6640625" style="1" bestFit="1" customWidth="1"/>
    <col min="34" max="35" width="8.5" style="1" bestFit="1" customWidth="1"/>
    <col min="36" max="36" width="9.6640625" style="1" bestFit="1" customWidth="1"/>
    <col min="37" max="38" width="8.5" style="1" bestFit="1" customWidth="1"/>
    <col min="39" max="39" width="9.6640625" style="1" bestFit="1" customWidth="1"/>
    <col min="40" max="41" width="8.5" style="1" bestFit="1" customWidth="1"/>
    <col min="42" max="42" width="9.6640625" style="1" bestFit="1" customWidth="1"/>
    <col min="43" max="44" width="8.5" style="1" bestFit="1" customWidth="1"/>
    <col min="45" max="45" width="9.6640625" style="1" bestFit="1" customWidth="1"/>
    <col min="46" max="46" width="8.5" style="1" bestFit="1" customWidth="1"/>
    <col min="47" max="47" width="9.33203125" style="1" bestFit="1" customWidth="1"/>
    <col min="48" max="48" width="10.5" style="1" bestFit="1" customWidth="1"/>
    <col min="49" max="49" width="9.5" style="1" bestFit="1" customWidth="1"/>
    <col min="50" max="50" width="9.33203125" style="1" bestFit="1" customWidth="1"/>
    <col min="51" max="51" width="10.5" style="1" bestFit="1" customWidth="1"/>
    <col min="52" max="52" width="9.5" style="1" bestFit="1" customWidth="1"/>
    <col min="53" max="53" width="9.33203125" style="1" bestFit="1" customWidth="1"/>
    <col min="54" max="54" width="10.5" style="1" bestFit="1" customWidth="1"/>
    <col min="55" max="55" width="9.5" style="1" bestFit="1" customWidth="1"/>
    <col min="56" max="16384" width="9.33203125" style="1"/>
  </cols>
  <sheetData>
    <row r="1" spans="1:66">
      <c r="A1" s="23" t="s">
        <v>91</v>
      </c>
      <c r="B1" s="9" t="s">
        <v>90</v>
      </c>
      <c r="C1" s="9" t="s">
        <v>89</v>
      </c>
      <c r="D1" s="23" t="s">
        <v>88</v>
      </c>
      <c r="E1" s="9" t="s">
        <v>87</v>
      </c>
      <c r="F1" s="9" t="s">
        <v>86</v>
      </c>
      <c r="G1" s="23" t="s">
        <v>85</v>
      </c>
      <c r="H1" s="9" t="s">
        <v>84</v>
      </c>
      <c r="I1" s="9" t="s">
        <v>83</v>
      </c>
      <c r="J1" s="23" t="s">
        <v>82</v>
      </c>
      <c r="K1" s="9" t="s">
        <v>81</v>
      </c>
      <c r="L1" s="9" t="s">
        <v>80</v>
      </c>
      <c r="M1" s="23" t="s">
        <v>79</v>
      </c>
      <c r="N1" s="9" t="s">
        <v>78</v>
      </c>
      <c r="O1" s="9" t="s">
        <v>77</v>
      </c>
      <c r="P1" s="23" t="s">
        <v>76</v>
      </c>
      <c r="Q1" s="9" t="s">
        <v>75</v>
      </c>
      <c r="R1" s="9" t="s">
        <v>74</v>
      </c>
      <c r="S1" s="23" t="s">
        <v>73</v>
      </c>
      <c r="T1" s="9" t="s">
        <v>72</v>
      </c>
      <c r="U1" s="9" t="s">
        <v>71</v>
      </c>
      <c r="V1" s="23" t="s">
        <v>70</v>
      </c>
      <c r="W1" s="9" t="s">
        <v>69</v>
      </c>
      <c r="X1" s="9" t="s">
        <v>68</v>
      </c>
      <c r="Y1" s="23" t="s">
        <v>67</v>
      </c>
      <c r="Z1" s="9" t="s">
        <v>66</v>
      </c>
      <c r="AA1" s="9" t="s">
        <v>65</v>
      </c>
      <c r="AB1" s="23" t="s">
        <v>64</v>
      </c>
      <c r="AC1" s="9" t="s">
        <v>63</v>
      </c>
      <c r="AD1" s="9" t="s">
        <v>62</v>
      </c>
      <c r="AE1" s="23" t="s">
        <v>61</v>
      </c>
      <c r="AF1" s="9" t="s">
        <v>60</v>
      </c>
      <c r="AG1" s="9" t="s">
        <v>59</v>
      </c>
      <c r="AH1" s="23" t="s">
        <v>58</v>
      </c>
      <c r="AI1" s="9" t="s">
        <v>57</v>
      </c>
      <c r="AJ1" s="9" t="s">
        <v>56</v>
      </c>
      <c r="AK1" s="23" t="s">
        <v>55</v>
      </c>
      <c r="AL1" s="9" t="s">
        <v>54</v>
      </c>
      <c r="AM1" s="9" t="s">
        <v>53</v>
      </c>
      <c r="AN1" s="23" t="s">
        <v>52</v>
      </c>
      <c r="AO1" s="9" t="s">
        <v>51</v>
      </c>
      <c r="AP1" s="9" t="s">
        <v>50</v>
      </c>
      <c r="AQ1" s="23" t="s">
        <v>49</v>
      </c>
      <c r="AR1" s="9" t="s">
        <v>48</v>
      </c>
      <c r="AS1" s="9" t="s">
        <v>47</v>
      </c>
      <c r="AT1" s="23" t="s">
        <v>46</v>
      </c>
      <c r="AU1" s="9" t="s">
        <v>45</v>
      </c>
      <c r="AV1" s="9" t="s">
        <v>44</v>
      </c>
      <c r="AW1" s="23" t="s">
        <v>43</v>
      </c>
      <c r="AX1" s="9" t="s">
        <v>42</v>
      </c>
      <c r="AY1" s="9" t="s">
        <v>41</v>
      </c>
      <c r="AZ1" s="23" t="s">
        <v>40</v>
      </c>
      <c r="BA1" s="9" t="s">
        <v>39</v>
      </c>
      <c r="BB1" s="9" t="s">
        <v>38</v>
      </c>
      <c r="BC1" s="23" t="s">
        <v>37</v>
      </c>
    </row>
    <row r="2" spans="1:66">
      <c r="A2" s="23" t="s">
        <v>36</v>
      </c>
      <c r="B2" s="9" t="s">
        <v>94</v>
      </c>
      <c r="C2" s="9" t="s">
        <v>94</v>
      </c>
      <c r="D2" s="9" t="s">
        <v>94</v>
      </c>
      <c r="E2" s="9" t="s">
        <v>94</v>
      </c>
      <c r="F2" s="9" t="s">
        <v>94</v>
      </c>
      <c r="G2" s="9" t="s">
        <v>94</v>
      </c>
      <c r="H2" s="9" t="s">
        <v>94</v>
      </c>
      <c r="I2" s="9" t="s">
        <v>94</v>
      </c>
      <c r="J2" s="9" t="s">
        <v>94</v>
      </c>
      <c r="K2" s="9" t="s">
        <v>94</v>
      </c>
      <c r="L2" s="9" t="s">
        <v>94</v>
      </c>
      <c r="M2" s="9" t="s">
        <v>94</v>
      </c>
      <c r="N2" s="9" t="s">
        <v>94</v>
      </c>
      <c r="O2" s="9" t="s">
        <v>94</v>
      </c>
      <c r="P2" s="9" t="s">
        <v>94</v>
      </c>
      <c r="Q2" s="9" t="s">
        <v>94</v>
      </c>
      <c r="R2" s="9" t="s">
        <v>94</v>
      </c>
      <c r="S2" s="9" t="s">
        <v>94</v>
      </c>
      <c r="T2" s="9" t="s">
        <v>94</v>
      </c>
      <c r="U2" s="9" t="s">
        <v>94</v>
      </c>
      <c r="V2" s="9" t="s">
        <v>94</v>
      </c>
      <c r="W2" s="9" t="s">
        <v>94</v>
      </c>
      <c r="X2" s="9" t="s">
        <v>94</v>
      </c>
      <c r="Y2" s="9" t="s">
        <v>94</v>
      </c>
      <c r="Z2" s="9" t="s">
        <v>94</v>
      </c>
      <c r="AA2" s="9" t="s">
        <v>94</v>
      </c>
      <c r="AB2" s="9" t="s">
        <v>94</v>
      </c>
      <c r="AC2" s="9" t="s">
        <v>94</v>
      </c>
      <c r="AD2" s="9" t="s">
        <v>94</v>
      </c>
      <c r="AE2" s="9" t="s">
        <v>94</v>
      </c>
      <c r="AF2" s="9" t="s">
        <v>94</v>
      </c>
      <c r="AG2" s="9" t="s">
        <v>94</v>
      </c>
      <c r="AH2" s="9" t="s">
        <v>94</v>
      </c>
      <c r="AI2" s="9" t="s">
        <v>94</v>
      </c>
      <c r="AJ2" s="9" t="s">
        <v>94</v>
      </c>
      <c r="AK2" s="9" t="s">
        <v>94</v>
      </c>
      <c r="AL2" s="9" t="s">
        <v>94</v>
      </c>
      <c r="AM2" s="9" t="s">
        <v>94</v>
      </c>
      <c r="AN2" s="9" t="s">
        <v>94</v>
      </c>
      <c r="AO2" s="9" t="s">
        <v>94</v>
      </c>
      <c r="AP2" s="9" t="s">
        <v>94</v>
      </c>
      <c r="AQ2" s="9" t="s">
        <v>94</v>
      </c>
      <c r="AR2" s="9" t="s">
        <v>94</v>
      </c>
      <c r="AS2" s="9" t="s">
        <v>94</v>
      </c>
      <c r="AT2" s="9" t="s">
        <v>94</v>
      </c>
      <c r="AU2" s="9" t="s">
        <v>94</v>
      </c>
      <c r="AV2" s="9" t="s">
        <v>94</v>
      </c>
      <c r="AW2" s="9" t="s">
        <v>94</v>
      </c>
      <c r="AX2" s="9" t="s">
        <v>94</v>
      </c>
      <c r="AY2" s="9" t="s">
        <v>94</v>
      </c>
      <c r="AZ2" s="9" t="s">
        <v>94</v>
      </c>
      <c r="BA2" s="9" t="s">
        <v>94</v>
      </c>
      <c r="BB2" s="9" t="s">
        <v>94</v>
      </c>
      <c r="BC2" s="9" t="s">
        <v>94</v>
      </c>
    </row>
    <row r="3" spans="1:66">
      <c r="A3" s="23" t="s">
        <v>34</v>
      </c>
      <c r="B3" s="9">
        <v>1</v>
      </c>
      <c r="C3" s="9">
        <v>1</v>
      </c>
      <c r="D3" s="23">
        <v>1</v>
      </c>
      <c r="E3" s="9">
        <v>2</v>
      </c>
      <c r="F3" s="9">
        <v>2</v>
      </c>
      <c r="G3" s="23">
        <v>2</v>
      </c>
      <c r="H3" s="9">
        <v>3</v>
      </c>
      <c r="I3" s="9">
        <v>3</v>
      </c>
      <c r="J3" s="23">
        <v>3</v>
      </c>
      <c r="K3" s="9">
        <v>1</v>
      </c>
      <c r="L3" s="9">
        <v>1</v>
      </c>
      <c r="M3" s="23">
        <v>1</v>
      </c>
      <c r="N3" s="9">
        <v>2</v>
      </c>
      <c r="O3" s="9">
        <v>2</v>
      </c>
      <c r="P3" s="23">
        <v>2</v>
      </c>
      <c r="Q3" s="9">
        <v>3</v>
      </c>
      <c r="R3" s="9">
        <v>3</v>
      </c>
      <c r="S3" s="23">
        <v>3</v>
      </c>
      <c r="T3" s="9">
        <v>1</v>
      </c>
      <c r="U3" s="9">
        <v>1</v>
      </c>
      <c r="V3" s="23">
        <v>1</v>
      </c>
      <c r="W3" s="9">
        <v>2</v>
      </c>
      <c r="X3" s="9">
        <v>2</v>
      </c>
      <c r="Y3" s="23">
        <v>2</v>
      </c>
      <c r="Z3" s="9">
        <v>3</v>
      </c>
      <c r="AA3" s="9">
        <v>3</v>
      </c>
      <c r="AB3" s="23">
        <v>3</v>
      </c>
      <c r="AC3" s="9">
        <v>1</v>
      </c>
      <c r="AD3" s="9">
        <v>1</v>
      </c>
      <c r="AE3" s="23">
        <v>1</v>
      </c>
      <c r="AF3" s="9">
        <v>2</v>
      </c>
      <c r="AG3" s="9">
        <v>2</v>
      </c>
      <c r="AH3" s="23">
        <v>2</v>
      </c>
      <c r="AI3" s="9">
        <v>3</v>
      </c>
      <c r="AJ3" s="9">
        <v>3</v>
      </c>
      <c r="AK3" s="23">
        <v>3</v>
      </c>
      <c r="AL3" s="9">
        <v>1</v>
      </c>
      <c r="AM3" s="9">
        <v>1</v>
      </c>
      <c r="AN3" s="23">
        <v>1</v>
      </c>
      <c r="AO3" s="9">
        <v>2</v>
      </c>
      <c r="AP3" s="9">
        <v>2</v>
      </c>
      <c r="AQ3" s="23">
        <v>2</v>
      </c>
      <c r="AR3" s="9">
        <v>3</v>
      </c>
      <c r="AS3" s="9">
        <v>3</v>
      </c>
      <c r="AT3" s="23">
        <v>3</v>
      </c>
      <c r="AU3" s="9">
        <v>1</v>
      </c>
      <c r="AV3" s="9">
        <v>1</v>
      </c>
      <c r="AW3" s="23">
        <v>1</v>
      </c>
      <c r="AX3" s="9">
        <v>2</v>
      </c>
      <c r="AY3" s="9">
        <v>2</v>
      </c>
      <c r="AZ3" s="23">
        <v>2</v>
      </c>
      <c r="BA3" s="9">
        <v>3</v>
      </c>
      <c r="BB3" s="9">
        <v>3</v>
      </c>
      <c r="BC3" s="23">
        <v>3</v>
      </c>
    </row>
    <row r="4" spans="1:66">
      <c r="A4" s="23" t="s">
        <v>25</v>
      </c>
      <c r="B4" s="9">
        <v>0</v>
      </c>
      <c r="C4" s="9">
        <v>0</v>
      </c>
      <c r="D4" s="23">
        <v>0</v>
      </c>
      <c r="E4" s="9">
        <v>0</v>
      </c>
      <c r="F4" s="9">
        <v>0</v>
      </c>
      <c r="G4" s="23">
        <v>0</v>
      </c>
      <c r="H4" s="9">
        <v>0</v>
      </c>
      <c r="I4" s="9">
        <v>0</v>
      </c>
      <c r="J4" s="23">
        <v>0</v>
      </c>
      <c r="K4" s="9">
        <v>5</v>
      </c>
      <c r="L4" s="9">
        <v>5</v>
      </c>
      <c r="M4" s="23">
        <v>5</v>
      </c>
      <c r="N4" s="9">
        <v>5</v>
      </c>
      <c r="O4" s="9">
        <v>5</v>
      </c>
      <c r="P4" s="23">
        <v>5</v>
      </c>
      <c r="Q4" s="9">
        <v>5</v>
      </c>
      <c r="R4" s="9">
        <v>5</v>
      </c>
      <c r="S4" s="23">
        <v>5</v>
      </c>
      <c r="T4" s="9">
        <v>15</v>
      </c>
      <c r="U4" s="9">
        <v>15</v>
      </c>
      <c r="V4" s="23">
        <v>15</v>
      </c>
      <c r="W4" s="9">
        <v>15</v>
      </c>
      <c r="X4" s="9">
        <v>15</v>
      </c>
      <c r="Y4" s="23">
        <v>15</v>
      </c>
      <c r="Z4" s="9">
        <v>15</v>
      </c>
      <c r="AA4" s="9">
        <v>15</v>
      </c>
      <c r="AB4" s="23">
        <v>15</v>
      </c>
      <c r="AC4" s="9">
        <v>30</v>
      </c>
      <c r="AD4" s="9">
        <v>30</v>
      </c>
      <c r="AE4" s="23">
        <v>30</v>
      </c>
      <c r="AF4" s="9">
        <v>30</v>
      </c>
      <c r="AG4" s="9">
        <v>30</v>
      </c>
      <c r="AH4" s="23">
        <v>30</v>
      </c>
      <c r="AI4" s="9">
        <v>30</v>
      </c>
      <c r="AJ4" s="9">
        <v>30</v>
      </c>
      <c r="AK4" s="23">
        <v>30</v>
      </c>
      <c r="AL4" s="9">
        <v>60</v>
      </c>
      <c r="AM4" s="9">
        <v>60</v>
      </c>
      <c r="AN4" s="23">
        <v>60</v>
      </c>
      <c r="AO4" s="9">
        <v>60</v>
      </c>
      <c r="AP4" s="9">
        <v>60</v>
      </c>
      <c r="AQ4" s="23">
        <v>60</v>
      </c>
      <c r="AR4" s="9">
        <v>60</v>
      </c>
      <c r="AS4" s="9">
        <v>60</v>
      </c>
      <c r="AT4" s="23">
        <v>60</v>
      </c>
      <c r="AU4" s="9">
        <v>120</v>
      </c>
      <c r="AV4" s="9">
        <v>120</v>
      </c>
      <c r="AW4" s="23">
        <v>120</v>
      </c>
      <c r="AX4" s="9">
        <v>120</v>
      </c>
      <c r="AY4" s="9">
        <v>120</v>
      </c>
      <c r="AZ4" s="23">
        <v>120</v>
      </c>
      <c r="BA4" s="9">
        <v>120</v>
      </c>
      <c r="BB4" s="9">
        <v>120</v>
      </c>
      <c r="BC4" s="23">
        <v>120</v>
      </c>
    </row>
    <row r="5" spans="1:66">
      <c r="A5" s="20" t="s">
        <v>33</v>
      </c>
      <c r="B5" s="22" t="s">
        <v>31</v>
      </c>
      <c r="C5" s="21" t="s">
        <v>29</v>
      </c>
      <c r="D5" s="20" t="s">
        <v>28</v>
      </c>
      <c r="E5" s="21" t="s">
        <v>31</v>
      </c>
      <c r="F5" s="21" t="s">
        <v>29</v>
      </c>
      <c r="G5" s="20" t="s">
        <v>28</v>
      </c>
      <c r="H5" s="21" t="s">
        <v>31</v>
      </c>
      <c r="I5" s="21" t="s">
        <v>29</v>
      </c>
      <c r="J5" s="20" t="s">
        <v>28</v>
      </c>
      <c r="K5" s="21" t="s">
        <v>31</v>
      </c>
      <c r="L5" s="21" t="s">
        <v>29</v>
      </c>
      <c r="M5" s="20" t="s">
        <v>28</v>
      </c>
      <c r="N5" s="21" t="s">
        <v>31</v>
      </c>
      <c r="O5" s="21" t="s">
        <v>29</v>
      </c>
      <c r="P5" s="20" t="s">
        <v>28</v>
      </c>
      <c r="Q5" s="21" t="s">
        <v>31</v>
      </c>
      <c r="R5" s="21" t="s">
        <v>29</v>
      </c>
      <c r="S5" s="20" t="s">
        <v>28</v>
      </c>
      <c r="T5" s="21" t="s">
        <v>31</v>
      </c>
      <c r="U5" s="21" t="s">
        <v>29</v>
      </c>
      <c r="V5" s="20" t="s">
        <v>28</v>
      </c>
      <c r="W5" s="21" t="s">
        <v>31</v>
      </c>
      <c r="X5" s="21" t="s">
        <v>29</v>
      </c>
      <c r="Y5" s="20" t="s">
        <v>28</v>
      </c>
      <c r="Z5" s="21" t="s">
        <v>31</v>
      </c>
      <c r="AA5" s="21" t="s">
        <v>29</v>
      </c>
      <c r="AB5" s="20" t="s">
        <v>28</v>
      </c>
      <c r="AC5" s="21" t="s">
        <v>31</v>
      </c>
      <c r="AD5" s="21" t="s">
        <v>29</v>
      </c>
      <c r="AE5" s="20" t="s">
        <v>28</v>
      </c>
      <c r="AF5" s="21" t="s">
        <v>31</v>
      </c>
      <c r="AG5" s="21" t="s">
        <v>29</v>
      </c>
      <c r="AH5" s="20" t="s">
        <v>28</v>
      </c>
      <c r="AI5" s="21" t="s">
        <v>31</v>
      </c>
      <c r="AJ5" s="21" t="s">
        <v>29</v>
      </c>
      <c r="AK5" s="20" t="s">
        <v>28</v>
      </c>
      <c r="AL5" s="21" t="s">
        <v>31</v>
      </c>
      <c r="AM5" s="21" t="s">
        <v>29</v>
      </c>
      <c r="AN5" s="20" t="s">
        <v>28</v>
      </c>
      <c r="AO5" s="21" t="s">
        <v>31</v>
      </c>
      <c r="AP5" s="21" t="s">
        <v>29</v>
      </c>
      <c r="AQ5" s="20" t="s">
        <v>28</v>
      </c>
      <c r="AR5" s="21" t="s">
        <v>31</v>
      </c>
      <c r="AS5" s="21" t="s">
        <v>29</v>
      </c>
      <c r="AT5" s="20" t="s">
        <v>28</v>
      </c>
      <c r="AU5" s="21" t="s">
        <v>31</v>
      </c>
      <c r="AV5" s="21" t="s">
        <v>29</v>
      </c>
      <c r="AW5" s="20" t="s">
        <v>28</v>
      </c>
      <c r="AX5" s="21" t="s">
        <v>31</v>
      </c>
      <c r="AY5" s="21" t="s">
        <v>29</v>
      </c>
      <c r="AZ5" s="20" t="s">
        <v>28</v>
      </c>
      <c r="BA5" s="21" t="s">
        <v>31</v>
      </c>
      <c r="BB5" s="21" t="s">
        <v>29</v>
      </c>
      <c r="BC5" s="20" t="s">
        <v>28</v>
      </c>
    </row>
    <row r="6" spans="1:66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spans="1:66" s="18" customFormat="1">
      <c r="AF7" s="19"/>
      <c r="AG7" s="2"/>
    </row>
    <row r="8" spans="1:66" s="8" customFormat="1">
      <c r="A8" s="13" t="s">
        <v>24</v>
      </c>
      <c r="B8">
        <v>274831.40000000002</v>
      </c>
      <c r="C8">
        <v>26571.919999999998</v>
      </c>
      <c r="D8">
        <v>13131.56</v>
      </c>
      <c r="E8">
        <v>371426.6</v>
      </c>
      <c r="F8">
        <v>18358.77</v>
      </c>
      <c r="G8">
        <v>65401.37</v>
      </c>
      <c r="H8">
        <v>464326.7</v>
      </c>
      <c r="I8">
        <v>27302.11</v>
      </c>
      <c r="J8">
        <v>6310.7870000000003</v>
      </c>
      <c r="K8">
        <v>281704.8</v>
      </c>
      <c r="L8">
        <v>26024.89</v>
      </c>
      <c r="M8">
        <v>27848.61</v>
      </c>
      <c r="N8">
        <v>491281.5</v>
      </c>
      <c r="O8">
        <v>19710.740000000002</v>
      </c>
      <c r="P8">
        <v>28052.6</v>
      </c>
      <c r="Q8">
        <v>24043.22</v>
      </c>
      <c r="R8">
        <v>479493.4</v>
      </c>
      <c r="S8">
        <v>23330.05</v>
      </c>
      <c r="T8">
        <v>23077.37</v>
      </c>
      <c r="U8">
        <v>304830.40000000002</v>
      </c>
      <c r="V8">
        <v>16899.009999999998</v>
      </c>
      <c r="W8">
        <v>15587.56</v>
      </c>
      <c r="X8">
        <v>366313.3</v>
      </c>
      <c r="Y8">
        <v>22774.38</v>
      </c>
      <c r="Z8">
        <v>25635.79</v>
      </c>
      <c r="AA8">
        <v>391235</v>
      </c>
      <c r="AB8">
        <v>5442.7110000000002</v>
      </c>
      <c r="AC8">
        <v>201971.7</v>
      </c>
      <c r="AD8">
        <v>8068.1580000000004</v>
      </c>
      <c r="AE8">
        <v>11875.19</v>
      </c>
      <c r="AF8">
        <v>221934</v>
      </c>
      <c r="AG8">
        <v>15025.89</v>
      </c>
      <c r="AH8">
        <v>9474.2240000000002</v>
      </c>
      <c r="AI8">
        <v>157667.5</v>
      </c>
      <c r="AJ8">
        <v>9776.8430000000008</v>
      </c>
      <c r="AK8">
        <v>16954.2</v>
      </c>
      <c r="AL8">
        <v>110301.8</v>
      </c>
      <c r="AM8">
        <v>13986.52</v>
      </c>
      <c r="AN8">
        <v>7236.5309999999999</v>
      </c>
      <c r="AO8">
        <v>90533.02</v>
      </c>
      <c r="AP8">
        <v>5620.1779999999999</v>
      </c>
      <c r="AQ8">
        <v>15944.08</v>
      </c>
      <c r="AR8">
        <v>243687.9</v>
      </c>
      <c r="AS8">
        <v>19383.84</v>
      </c>
      <c r="AT8">
        <v>46970.49</v>
      </c>
      <c r="AU8">
        <v>132379</v>
      </c>
      <c r="AV8">
        <v>6292.83</v>
      </c>
      <c r="AW8">
        <v>6725.4709999999995</v>
      </c>
      <c r="AX8">
        <v>116781.7</v>
      </c>
      <c r="AY8">
        <v>9666.491</v>
      </c>
      <c r="AZ8">
        <v>10123.11</v>
      </c>
      <c r="BA8">
        <v>175978.7</v>
      </c>
      <c r="BB8">
        <v>22803.83</v>
      </c>
      <c r="BC8">
        <v>13988.15</v>
      </c>
      <c r="BD8">
        <v>1444.1130000000001</v>
      </c>
      <c r="BE8">
        <v>716.58389999999997</v>
      </c>
      <c r="BF8">
        <v>11084.25</v>
      </c>
      <c r="BG8">
        <v>0</v>
      </c>
      <c r="BH8">
        <v>1257.193</v>
      </c>
      <c r="BI8">
        <v>0</v>
      </c>
      <c r="BJ8">
        <v>539.19259999999997</v>
      </c>
      <c r="BK8">
        <v>0</v>
      </c>
      <c r="BL8">
        <v>0</v>
      </c>
    </row>
    <row r="9" spans="1:66" s="8" customFormat="1">
      <c r="A9" s="16" t="s">
        <v>23</v>
      </c>
      <c r="B9">
        <v>22652.400000000001</v>
      </c>
      <c r="C9">
        <v>3208.0120000000002</v>
      </c>
      <c r="D9">
        <v>1874.748</v>
      </c>
      <c r="E9">
        <v>34240.71</v>
      </c>
      <c r="F9">
        <v>634.91030000000001</v>
      </c>
      <c r="G9">
        <v>2983.3620000000001</v>
      </c>
      <c r="H9">
        <v>43423.82</v>
      </c>
      <c r="I9">
        <v>2271.123</v>
      </c>
      <c r="J9">
        <v>580.0258</v>
      </c>
      <c r="K9">
        <v>25195.02</v>
      </c>
      <c r="L9">
        <v>1696.259</v>
      </c>
      <c r="M9">
        <v>1211.933</v>
      </c>
      <c r="N9">
        <v>37230.379999999997</v>
      </c>
      <c r="O9">
        <v>491.92489999999998</v>
      </c>
      <c r="P9">
        <v>2875.8910000000001</v>
      </c>
      <c r="Q9">
        <v>2095.384</v>
      </c>
      <c r="R9">
        <v>42455.839999999997</v>
      </c>
      <c r="S9">
        <v>576.77599999999995</v>
      </c>
      <c r="T9">
        <v>3209.9740000000002</v>
      </c>
      <c r="U9">
        <v>35697.43</v>
      </c>
      <c r="V9">
        <v>720.93299999999999</v>
      </c>
      <c r="W9">
        <v>491.32549999999998</v>
      </c>
      <c r="X9">
        <v>36851.699999999997</v>
      </c>
      <c r="Y9">
        <v>1233.2439999999999</v>
      </c>
      <c r="Z9">
        <v>786.53330000000005</v>
      </c>
      <c r="AA9">
        <v>37483.68</v>
      </c>
      <c r="AB9">
        <v>2843.1660000000002</v>
      </c>
      <c r="AC9">
        <v>19028.59</v>
      </c>
      <c r="AD9">
        <v>496.3338</v>
      </c>
      <c r="AE9">
        <v>1391.9079999999999</v>
      </c>
      <c r="AF9">
        <v>20847.330000000002</v>
      </c>
      <c r="AG9">
        <v>599.81420000000003</v>
      </c>
      <c r="AH9">
        <v>521.92610000000002</v>
      </c>
      <c r="AI9">
        <v>16135.29</v>
      </c>
      <c r="AJ9">
        <v>0</v>
      </c>
      <c r="AK9">
        <v>0</v>
      </c>
      <c r="AL9">
        <v>8868.3989999999994</v>
      </c>
      <c r="AM9">
        <v>0</v>
      </c>
      <c r="AN9">
        <v>528.23479999999995</v>
      </c>
      <c r="AO9">
        <v>9584.0740000000005</v>
      </c>
      <c r="AP9">
        <v>638.02229999999997</v>
      </c>
      <c r="AQ9">
        <v>1342.4649999999999</v>
      </c>
      <c r="AR9">
        <v>24704.81</v>
      </c>
      <c r="AS9">
        <v>0</v>
      </c>
      <c r="AT9">
        <v>4000.0610000000001</v>
      </c>
      <c r="AU9">
        <v>17249.97</v>
      </c>
      <c r="AV9">
        <v>560.52359999999999</v>
      </c>
      <c r="AW9">
        <v>0</v>
      </c>
      <c r="AX9">
        <v>7751.6989999999996</v>
      </c>
      <c r="AY9">
        <v>2145.2930000000001</v>
      </c>
      <c r="AZ9">
        <v>0</v>
      </c>
      <c r="BA9">
        <v>17679.060000000001</v>
      </c>
      <c r="BB9">
        <v>681.60609999999997</v>
      </c>
      <c r="BC9">
        <v>0</v>
      </c>
      <c r="BD9">
        <v>550.05449999999996</v>
      </c>
      <c r="BE9">
        <v>0</v>
      </c>
      <c r="BF9">
        <v>596.78219999999999</v>
      </c>
      <c r="BG9">
        <v>3495.13</v>
      </c>
      <c r="BH9">
        <v>0</v>
      </c>
      <c r="BI9">
        <v>579.2029</v>
      </c>
      <c r="BJ9">
        <v>0</v>
      </c>
      <c r="BK9">
        <v>0</v>
      </c>
      <c r="BL9">
        <v>520.40329999999994</v>
      </c>
    </row>
    <row r="10" spans="1:66" s="8" customFormat="1">
      <c r="A10" s="16" t="s">
        <v>22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</row>
    <row r="11" spans="1:66" s="8" customFormat="1">
      <c r="A11" s="16" t="s">
        <v>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</row>
    <row r="12" spans="1:66" s="8" customFormat="1">
      <c r="A12" s="16" t="s">
        <v>20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6" s="10" customFormat="1">
      <c r="A13" s="13" t="s">
        <v>19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/>
      <c r="BK13"/>
      <c r="BL13"/>
      <c r="BM13"/>
      <c r="BN13"/>
    </row>
    <row r="14" spans="1:66">
      <c r="A14" s="13" t="s">
        <v>18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/>
      <c r="BK14"/>
      <c r="BL14"/>
      <c r="BM14"/>
      <c r="BN14"/>
    </row>
    <row r="15" spans="1:66">
      <c r="A15" s="13" t="s">
        <v>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/>
      <c r="BK15"/>
      <c r="BL15"/>
      <c r="BM15"/>
      <c r="BN15"/>
    </row>
    <row r="16" spans="1:66">
      <c r="A16" s="13" t="s">
        <v>16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/>
      <c r="BE16"/>
      <c r="BF16"/>
      <c r="BG16"/>
      <c r="BH16"/>
      <c r="BI16"/>
    </row>
    <row r="17" spans="1:61">
      <c r="A17" s="13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 s="13" t="s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/>
      <c r="BE18"/>
      <c r="BF18"/>
      <c r="BG18"/>
      <c r="BH18"/>
      <c r="BI18"/>
    </row>
    <row r="19" spans="1:61">
      <c r="A19" s="13" t="s">
        <v>13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/>
      <c r="BE19"/>
      <c r="BF19"/>
      <c r="BG19"/>
      <c r="BH19"/>
      <c r="BI19"/>
    </row>
    <row r="20" spans="1:61">
      <c r="A20" s="13" t="s">
        <v>12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/>
      <c r="BE20"/>
      <c r="BF20"/>
      <c r="BG20"/>
      <c r="BH20"/>
      <c r="BI20"/>
    </row>
    <row r="21" spans="1:61">
      <c r="A21" s="13" t="s">
        <v>11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/>
      <c r="BE21"/>
      <c r="BF21"/>
      <c r="BG21"/>
      <c r="BH21"/>
      <c r="BI21"/>
    </row>
    <row r="22" spans="1:61">
      <c r="A22" s="13" t="s">
        <v>10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/>
      <c r="BE22"/>
      <c r="BF22"/>
      <c r="BG22"/>
      <c r="BH22"/>
      <c r="BI22"/>
    </row>
    <row r="23" spans="1:61">
      <c r="A23" s="13" t="s">
        <v>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/>
      <c r="BE23"/>
      <c r="BF23"/>
      <c r="BG23"/>
      <c r="BH23"/>
      <c r="BI23"/>
    </row>
    <row r="24" spans="1:61">
      <c r="A24" s="13" t="s">
        <v>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/>
      <c r="BE24"/>
      <c r="BF24"/>
      <c r="BG24"/>
      <c r="BH24"/>
      <c r="BI24"/>
    </row>
    <row r="25" spans="1:61">
      <c r="A25" s="15" t="s">
        <v>32</v>
      </c>
      <c r="B25" s="14">
        <f t="shared" ref="B25:AG25" si="0">SUM(B8:B24)</f>
        <v>297483.80000000005</v>
      </c>
      <c r="C25" s="14">
        <f t="shared" si="0"/>
        <v>29779.931999999997</v>
      </c>
      <c r="D25" s="14">
        <f t="shared" si="0"/>
        <v>15006.307999999999</v>
      </c>
      <c r="E25" s="14">
        <f t="shared" si="0"/>
        <v>405667.31</v>
      </c>
      <c r="F25" s="14">
        <f t="shared" si="0"/>
        <v>18993.6803</v>
      </c>
      <c r="G25" s="14">
        <f t="shared" si="0"/>
        <v>68384.732000000004</v>
      </c>
      <c r="H25" s="14">
        <f t="shared" si="0"/>
        <v>507750.52</v>
      </c>
      <c r="I25" s="14">
        <f t="shared" si="0"/>
        <v>29573.233</v>
      </c>
      <c r="J25" s="14">
        <f t="shared" si="0"/>
        <v>6890.8128000000006</v>
      </c>
      <c r="K25" s="14">
        <f t="shared" si="0"/>
        <v>306899.82</v>
      </c>
      <c r="L25" s="14">
        <f t="shared" si="0"/>
        <v>27721.148999999998</v>
      </c>
      <c r="M25" s="14">
        <f t="shared" si="0"/>
        <v>29060.543000000001</v>
      </c>
      <c r="N25" s="14">
        <f t="shared" si="0"/>
        <v>528511.88</v>
      </c>
      <c r="O25" s="14">
        <f t="shared" si="0"/>
        <v>20202.664900000003</v>
      </c>
      <c r="P25" s="14">
        <f t="shared" si="0"/>
        <v>30928.490999999998</v>
      </c>
      <c r="Q25" s="14">
        <f t="shared" si="0"/>
        <v>26138.603999999999</v>
      </c>
      <c r="R25" s="14">
        <f t="shared" si="0"/>
        <v>521949.24</v>
      </c>
      <c r="S25" s="14">
        <f t="shared" si="0"/>
        <v>23906.826000000001</v>
      </c>
      <c r="T25" s="14">
        <f t="shared" si="0"/>
        <v>26287.343999999997</v>
      </c>
      <c r="U25" s="14">
        <f t="shared" si="0"/>
        <v>340527.83</v>
      </c>
      <c r="V25" s="14">
        <f t="shared" si="0"/>
        <v>17619.942999999999</v>
      </c>
      <c r="W25" s="14">
        <f t="shared" si="0"/>
        <v>16078.8855</v>
      </c>
      <c r="X25" s="14">
        <f t="shared" si="0"/>
        <v>403165</v>
      </c>
      <c r="Y25" s="14">
        <f t="shared" si="0"/>
        <v>24007.624</v>
      </c>
      <c r="Z25" s="14">
        <f t="shared" si="0"/>
        <v>26422.3233</v>
      </c>
      <c r="AA25" s="14">
        <f t="shared" si="0"/>
        <v>428718.68</v>
      </c>
      <c r="AB25" s="14">
        <f t="shared" si="0"/>
        <v>8285.8770000000004</v>
      </c>
      <c r="AC25" s="14">
        <f t="shared" si="0"/>
        <v>221000.29</v>
      </c>
      <c r="AD25" s="14">
        <f t="shared" si="0"/>
        <v>8564.4917999999998</v>
      </c>
      <c r="AE25" s="14">
        <f t="shared" si="0"/>
        <v>13267.098</v>
      </c>
      <c r="AF25" s="14">
        <f t="shared" si="0"/>
        <v>242781.33000000002</v>
      </c>
      <c r="AG25" s="14">
        <f t="shared" si="0"/>
        <v>15625.7042</v>
      </c>
      <c r="AH25" s="14">
        <f t="shared" ref="AH25:BC25" si="1">SUM(AH8:AH24)</f>
        <v>9996.1501000000007</v>
      </c>
      <c r="AI25" s="14">
        <f t="shared" si="1"/>
        <v>173802.79</v>
      </c>
      <c r="AJ25" s="14">
        <f t="shared" si="1"/>
        <v>9776.8430000000008</v>
      </c>
      <c r="AK25" s="14">
        <f t="shared" si="1"/>
        <v>16954.2</v>
      </c>
      <c r="AL25" s="14">
        <f t="shared" si="1"/>
        <v>119170.19900000001</v>
      </c>
      <c r="AM25" s="14">
        <f t="shared" si="1"/>
        <v>13986.52</v>
      </c>
      <c r="AN25" s="14">
        <f t="shared" si="1"/>
        <v>7764.7658000000001</v>
      </c>
      <c r="AO25" s="14">
        <f t="shared" si="1"/>
        <v>100117.09400000001</v>
      </c>
      <c r="AP25" s="14">
        <f t="shared" si="1"/>
        <v>6258.2002999999995</v>
      </c>
      <c r="AQ25" s="14">
        <f t="shared" si="1"/>
        <v>17286.544999999998</v>
      </c>
      <c r="AR25" s="14">
        <f t="shared" si="1"/>
        <v>268392.71000000002</v>
      </c>
      <c r="AS25" s="14">
        <f t="shared" si="1"/>
        <v>19383.84</v>
      </c>
      <c r="AT25" s="14">
        <f t="shared" si="1"/>
        <v>50970.550999999999</v>
      </c>
      <c r="AU25" s="14">
        <f t="shared" si="1"/>
        <v>149628.97</v>
      </c>
      <c r="AV25" s="14">
        <f t="shared" si="1"/>
        <v>6853.3536000000004</v>
      </c>
      <c r="AW25" s="14">
        <f t="shared" si="1"/>
        <v>6725.4709999999995</v>
      </c>
      <c r="AX25" s="14">
        <f t="shared" si="1"/>
        <v>124533.39899999999</v>
      </c>
      <c r="AY25" s="14">
        <f t="shared" si="1"/>
        <v>11811.784</v>
      </c>
      <c r="AZ25" s="14">
        <f t="shared" si="1"/>
        <v>10123.11</v>
      </c>
      <c r="BA25" s="14">
        <f t="shared" si="1"/>
        <v>193657.76</v>
      </c>
      <c r="BB25" s="14">
        <f t="shared" si="1"/>
        <v>23485.436100000003</v>
      </c>
      <c r="BC25" s="14">
        <f t="shared" si="1"/>
        <v>13988.15</v>
      </c>
      <c r="BD25" s="14"/>
      <c r="BE25" s="14"/>
      <c r="BF25" s="14"/>
      <c r="BG25" s="14"/>
      <c r="BH25" s="14"/>
      <c r="BI25" s="14"/>
    </row>
    <row r="26" spans="1:61">
      <c r="A26" s="13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1"/>
      <c r="AG26" s="9"/>
    </row>
    <row r="27" spans="1:61"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10"/>
    </row>
    <row r="28" spans="1:61"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</row>
    <row r="31" spans="1:61">
      <c r="A31" s="7" t="s">
        <v>31</v>
      </c>
    </row>
    <row r="32" spans="1:61">
      <c r="A32" s="1" t="s">
        <v>27</v>
      </c>
    </row>
    <row r="33" spans="1:39">
      <c r="B33" s="1" t="s">
        <v>25</v>
      </c>
      <c r="C33" s="4" t="s">
        <v>24</v>
      </c>
      <c r="D33" s="5" t="s">
        <v>23</v>
      </c>
      <c r="E33" s="5" t="s">
        <v>22</v>
      </c>
      <c r="F33" s="5" t="s">
        <v>21</v>
      </c>
      <c r="G33" s="5" t="s">
        <v>20</v>
      </c>
      <c r="H33" s="4" t="s">
        <v>19</v>
      </c>
      <c r="I33" s="4" t="s">
        <v>18</v>
      </c>
      <c r="J33" s="4" t="s">
        <v>17</v>
      </c>
      <c r="K33" s="4" t="s">
        <v>16</v>
      </c>
      <c r="L33" s="4" t="s">
        <v>15</v>
      </c>
      <c r="M33" s="4" t="s">
        <v>14</v>
      </c>
      <c r="N33" s="4" t="s">
        <v>13</v>
      </c>
      <c r="O33" s="4" t="s">
        <v>12</v>
      </c>
      <c r="P33" s="4" t="s">
        <v>11</v>
      </c>
      <c r="Q33" s="4" t="s">
        <v>10</v>
      </c>
      <c r="R33" s="4" t="s">
        <v>9</v>
      </c>
      <c r="S33" s="4" t="s">
        <v>8</v>
      </c>
      <c r="T33" s="4"/>
      <c r="V33" s="1" t="s">
        <v>26</v>
      </c>
    </row>
    <row r="34" spans="1:39">
      <c r="B34" s="1">
        <v>0</v>
      </c>
      <c r="C34" s="6">
        <f>((AVERAGE(B8,E8,H8))/AVERAGE(B25,E25,H25))*100</f>
        <v>91.715517799740667</v>
      </c>
      <c r="D34" s="6">
        <f>(AVERAGE(B9,E9,H9)/AVERAGE(B25,E25,H25))*100</f>
        <v>8.2844822002593208</v>
      </c>
      <c r="E34" s="6">
        <f>(AVERAGE(B10,E10,H10)/AVERAGE(B25,E25,H25))*100</f>
        <v>0</v>
      </c>
      <c r="F34" s="6">
        <f>(AVERAGE(B11,E11,H11)/AVERAGE(B25,E25,H25))*100</f>
        <v>0</v>
      </c>
      <c r="G34" s="6">
        <f>(AVERAGE(B12,E12,H12)/AVERAGE(B25,E25,H25))*100</f>
        <v>0</v>
      </c>
      <c r="H34" s="6">
        <f>(AVERAGE(B13,E13,H13)/AVERAGE(B25,E25,H25))*100</f>
        <v>0</v>
      </c>
      <c r="I34" s="6">
        <f>(AVERAGE(B14,E14,H14)/AVERAGE(B25,E25,H25))*100</f>
        <v>0</v>
      </c>
      <c r="J34" s="6">
        <f>(AVERAGE(B15,E15,H15)/AVERAGE(B25,E25,H25))*100</f>
        <v>0</v>
      </c>
      <c r="K34" s="6">
        <f>(AVERAGE(B16,E16,H16)/AVERAGE(B25,E25,H25))*100</f>
        <v>0</v>
      </c>
      <c r="L34" s="6">
        <f>(AVERAGE(B17,E17,H17)/AVERAGE(B25,E25,H25))*100</f>
        <v>0</v>
      </c>
      <c r="M34" s="6">
        <f>(AVERAGE(B18,E18,H18)/AVERAGE(B25,E25,H25))*100</f>
        <v>0</v>
      </c>
      <c r="N34" s="6">
        <f>(AVERAGE(B19,E19,H19)/AVERAGE(B25,E25,H25))*100</f>
        <v>0</v>
      </c>
      <c r="O34" s="6">
        <f>(AVERAGE(B20,E20,H20)/AVERAGE(B25,E25,H25))*100</f>
        <v>0</v>
      </c>
      <c r="P34" s="6">
        <f>(AVERAGE(B21,E21,H21)/AVERAGE(B25,E25,H25))*100</f>
        <v>0</v>
      </c>
      <c r="Q34" s="6">
        <f>(AVERAGE(B22,E22,H22)/AVERAGE(B25,E25,H25))*100</f>
        <v>0</v>
      </c>
      <c r="R34" s="6">
        <f>(AVERAGE(B23,E23,H23)/AVERAGE(B25,E25,H25))*100</f>
        <v>0</v>
      </c>
      <c r="S34" s="6">
        <f>(AVERAGE(B24,E24,H24)/AVERAGE(B25,E25,H25))*100</f>
        <v>0</v>
      </c>
      <c r="T34" s="6"/>
      <c r="U34" s="6"/>
      <c r="V34" s="6">
        <f t="shared" ref="V34:V39" si="2">SUM(D34:T34)</f>
        <v>8.2844822002593208</v>
      </c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spans="1:39">
      <c r="B35" s="1">
        <v>5</v>
      </c>
      <c r="C35" s="6">
        <f>(AVERAGE(K8,N8,Q8)/AVERAGE(K25,N25,Q25))*100</f>
        <v>92.511083369079742</v>
      </c>
      <c r="D35" s="6">
        <f>(AVERAGE(K9,N9,Q9)/AVERAGE(K25,N25,Q25))*100</f>
        <v>7.4889166309202517</v>
      </c>
      <c r="E35" s="6">
        <f>(AVERAGE($K10,$N10,$Q10)/AVERAGE(K25,N25,Q25))*100</f>
        <v>0</v>
      </c>
      <c r="F35" s="6">
        <f>(AVERAGE(K11,N11,Q11)/AVERAGE(K25,N25,Q25))*100</f>
        <v>0</v>
      </c>
      <c r="G35" s="6">
        <f>(AVERAGE(K12,N12,Q12)/AVERAGE(K25,N25,Q25))*100</f>
        <v>0</v>
      </c>
      <c r="H35" s="6">
        <f>(AVERAGE($K13,$N13,$Q13)/AVERAGE(K25,N25,Q25))*100</f>
        <v>0</v>
      </c>
      <c r="I35" s="6">
        <f>(AVERAGE(K14,N14,Q14)/AVERAGE(K25,N25,Q25))*100</f>
        <v>0</v>
      </c>
      <c r="J35" s="6">
        <f>(AVERAGE(K15,N15,Q15)/AVERAGE(K25,N25,Q25))*100</f>
        <v>0</v>
      </c>
      <c r="K35" s="6">
        <f>(AVERAGE(K16,N16,Q16)/AVERAGE(K25,N25,Q25))*100</f>
        <v>0</v>
      </c>
      <c r="L35" s="6">
        <f>(AVERAGE(K17,N17,Q17)/AVERAGE(K25,N25,Q25))*100</f>
        <v>0</v>
      </c>
      <c r="M35" s="6">
        <f>(AVERAGE(K18,N18,Q18)/AVERAGE(K25,N25,Q25))*100</f>
        <v>0</v>
      </c>
      <c r="N35" s="6">
        <f>(AVERAGE(K19,N19,Q19)/AVERAGE(K25,N25,Q25))*100</f>
        <v>0</v>
      </c>
      <c r="O35" s="6">
        <f>(AVERAGE(K20,N20,Q20)/AVERAGE(K25,N25,Q25))*100</f>
        <v>0</v>
      </c>
      <c r="P35" s="6">
        <f>(AVERAGE(K21,N21,Q21)/AVERAGE(K25,N25,Q25))*100</f>
        <v>0</v>
      </c>
      <c r="Q35" s="6">
        <f>(AVERAGE(K22,N22,Q22)/AVERAGE(K25,N25,Q25))*100</f>
        <v>0</v>
      </c>
      <c r="R35" s="6">
        <f>(AVERAGE(K23,N23,Q23)/AVERAGE(K25,N25,Q25))*100</f>
        <v>0</v>
      </c>
      <c r="S35" s="6">
        <f>(AVERAGE(K24,N24,Q24)/AVERAGE(K25,N25,Q25))*100</f>
        <v>0</v>
      </c>
      <c r="T35" s="6"/>
      <c r="U35" s="6"/>
      <c r="V35" s="6">
        <f t="shared" si="2"/>
        <v>7.4889166309202517</v>
      </c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spans="1:39">
      <c r="B36" s="1">
        <v>15</v>
      </c>
      <c r="C36" s="6">
        <f>(AVERAGE(T8,W8,Z8)/AVERAGE(T25,W25,Z25))*100</f>
        <v>93.47590170555236</v>
      </c>
      <c r="D36" s="6">
        <f>(AVERAGE(T9,W9,Z9)/AVERAGE(T25,W25,Z25))*100</f>
        <v>6.5240982944476178</v>
      </c>
      <c r="E36" s="6">
        <f>(AVERAGE(T10,W10,Z10)/AVERAGE(T25,W25,Z25))*100</f>
        <v>0</v>
      </c>
      <c r="F36" s="6">
        <f>(AVERAGE(T11,W11,Z11)/AVERAGE(T25,W25,Z25))*100</f>
        <v>0</v>
      </c>
      <c r="G36" s="6">
        <f>(AVERAGE(T12,W12,Z12)/AVERAGE(T25,W25,Z25))*100</f>
        <v>0</v>
      </c>
      <c r="H36" s="6">
        <f>(AVERAGE(T13,W13,Z13)/AVERAGE(T25,W25,Z25))*100</f>
        <v>0</v>
      </c>
      <c r="I36" s="6">
        <f>(AVERAGE(T14,W14,Z14)/AVERAGE(T25,W25,Z25))*100</f>
        <v>0</v>
      </c>
      <c r="J36" s="6">
        <f>(AVERAGE(T15,W15,Z15)/AVERAGE(T25,W25,Z25))*100</f>
        <v>0</v>
      </c>
      <c r="K36" s="6">
        <f>(AVERAGE(T16,W16,Z16)/AVERAGE(T25,W25,Z25))*100</f>
        <v>0</v>
      </c>
      <c r="L36" s="6">
        <f>(AVERAGE(T17,W17,Z17)/AVERAGE(T25,W25,Z25))*100</f>
        <v>0</v>
      </c>
      <c r="M36" s="6">
        <f>(AVERAGE(T18,W18,Z18)/AVERAGE(T25,W25,Z25))*100</f>
        <v>0</v>
      </c>
      <c r="N36" s="6">
        <f>(AVERAGE(T19,W19,Z19)/AVERAGE(T25,W25,Z25))*100</f>
        <v>0</v>
      </c>
      <c r="O36" s="6">
        <f>(AVERAGE(T20,W20,Z20)/AVERAGE(T25,W25,Z25))*100</f>
        <v>0</v>
      </c>
      <c r="P36" s="6">
        <f>(AVERAGE(T21,W21,Z21)/AVERAGE(T25,W25,Z25))*100</f>
        <v>0</v>
      </c>
      <c r="Q36" s="6">
        <f>(AVERAGE(T22,W22,Z22)/AVERAGE(T25,W25,Z25))*100</f>
        <v>0</v>
      </c>
      <c r="R36" s="6">
        <f>(AVERAGE(T23,W23,Z23)/AVERAGE(T25,W25,Z25))*100</f>
        <v>0</v>
      </c>
      <c r="S36" s="6">
        <f>(AVERAGE(T24,W24,Z24)/AVERAGE(T25,W25,Z25))*100</f>
        <v>0</v>
      </c>
      <c r="T36" s="6"/>
      <c r="U36" s="6"/>
      <c r="V36" s="6">
        <f t="shared" si="2"/>
        <v>6.5240982944476178</v>
      </c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spans="1:39">
      <c r="B37" s="1">
        <v>30</v>
      </c>
      <c r="C37" s="6">
        <f>(AVERAGE(AC8,AF8,AI8)/AVERAGE(AC25,AF25,AI25))*100</f>
        <v>91.215091033985587</v>
      </c>
      <c r="D37" s="6">
        <f>(AVERAGE(AC9,AF9,AI9)/AVERAGE(AC25,AF25,AI25))*100</f>
        <v>8.7849089660143953</v>
      </c>
      <c r="E37" s="6">
        <f>(AVERAGE(AC10,AF10,AI10)/AVERAGE(AC25,AF25,AI25))*100</f>
        <v>0</v>
      </c>
      <c r="F37" s="6">
        <f>(AVERAGE(AC11,AF11,AI11)/AVERAGE(AC25,AF25,AI25))*100</f>
        <v>0</v>
      </c>
      <c r="G37" s="6">
        <f>(AVERAGE(AC12,AF12,AI12)/AVERAGE(AC25,AF25,AI25))*100</f>
        <v>0</v>
      </c>
      <c r="H37" s="6">
        <f>(AVERAGE(AC13,AF13,AI13)/AVERAGE(AC25,AF25,AI25))*100</f>
        <v>0</v>
      </c>
      <c r="I37" s="6">
        <f>(AVERAGE(AC14,AF14,AI14)/AVERAGE(AC25,AF25,AI25))*100</f>
        <v>0</v>
      </c>
      <c r="J37" s="6">
        <f>(AVERAGE(AC15,AF15,AI15)/AVERAGE(AC25,AF25,AI25))*100</f>
        <v>0</v>
      </c>
      <c r="K37" s="6">
        <f>(AVERAGE(AC16,AF16,AI16)/AVERAGE(AC25,AF25,AI25))*100</f>
        <v>0</v>
      </c>
      <c r="L37" s="6">
        <f>(AVERAGE(AC17,AF17,AI17)/AVERAGE(AC25,AF25,AI25))*100</f>
        <v>0</v>
      </c>
      <c r="M37" s="6">
        <f>(AVERAGE(AC18,AF18,AI18)/AVERAGE(AC25,AF25,AI25))*100</f>
        <v>0</v>
      </c>
      <c r="N37" s="6">
        <f>(AVERAGE(AC19,AF19,AI19)/AVERAGE(AC25,AF25,AI25))*100</f>
        <v>0</v>
      </c>
      <c r="O37" s="6">
        <f>(AVERAGE(AC20,AF20,AI20)/AVERAGE(AC25,AF25,AI25))*100</f>
        <v>0</v>
      </c>
      <c r="P37" s="6">
        <f>(AVERAGE(AC21,AF21,AI21)/AVERAGE(AC25,AF25,AI25))*100</f>
        <v>0</v>
      </c>
      <c r="Q37" s="6">
        <f>(AVERAGE(AC22,AF22,AI22)/AVERAGE(AC25,AF25,AI25))*100</f>
        <v>0</v>
      </c>
      <c r="R37" s="6">
        <f>(AVERAGE(AC23,AF23,AI23)/AVERAGE(AC25,AF25,AI25))*100</f>
        <v>0</v>
      </c>
      <c r="S37" s="6">
        <f>(AVERAGE(AC24,AF24,AI24)/AVERAGE(AC25,AF25,AI25))*100</f>
        <v>0</v>
      </c>
      <c r="T37" s="6"/>
      <c r="U37" s="6"/>
      <c r="V37" s="6">
        <f t="shared" si="2"/>
        <v>8.7849089660143953</v>
      </c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spans="1:39">
      <c r="B38" s="1">
        <v>60</v>
      </c>
      <c r="C38" s="6">
        <f>(AVERAGE(AL8,AO8,AR8)/AVERAGE(AL25,AO25,AR25))*100</f>
        <v>91.15049156526517</v>
      </c>
      <c r="D38" s="6">
        <f>(AVERAGE(AL9,AO9,AR9)/AVERAGE(AL25,AO25,AR25))*100</f>
        <v>8.8495084347348136</v>
      </c>
      <c r="E38" s="6">
        <f>(AVERAGE(AL10,AO10,AR10)/AVERAGE(AL25,AO25,AR25))*100</f>
        <v>0</v>
      </c>
      <c r="F38" s="6">
        <f>(AVERAGE(AL11,AO11,AR11)/AVERAGE(AL25,AO25,AR25))*100</f>
        <v>0</v>
      </c>
      <c r="G38" s="6">
        <f>(AVERAGE(AL12,AO12,AR12)/AVERAGE(AL25,AO25,AR25))*100</f>
        <v>0</v>
      </c>
      <c r="H38" s="6">
        <f>(AVERAGE(AL13,AO13,AR13)/AVERAGE(AL25,AO25,AR25))*100</f>
        <v>0</v>
      </c>
      <c r="I38" s="6">
        <f>(AVERAGE(AL14,AO14,AR14)/AVERAGE(AL25,AO25,AR25))*100</f>
        <v>0</v>
      </c>
      <c r="J38" s="6">
        <f>(AVERAGE(AL15,AO15,AR15)/AVERAGE(AL25,AO25,AR25))*100</f>
        <v>0</v>
      </c>
      <c r="K38" s="6">
        <f>(AVERAGE(AL16,AO16,AR16)/AVERAGE(AL25,AO25,AR25))*100</f>
        <v>0</v>
      </c>
      <c r="L38" s="6">
        <f>(AVERAGE(AL17,AO17,AR17)/AVERAGE(AL25,AO25,AR25))*100</f>
        <v>0</v>
      </c>
      <c r="M38" s="6">
        <f>(AVERAGE(AL18,AO18,AR18)/AVERAGE(AL25,AO25,AR25))*100</f>
        <v>0</v>
      </c>
      <c r="N38" s="6">
        <f>(AVERAGE(AL19,AO19,AR19)/AVERAGE(AL25,AO25,AR25))*100</f>
        <v>0</v>
      </c>
      <c r="O38" s="6">
        <f>(AVERAGE(AL20,AO20,AR20)/AVERAGE(AL25,AO25,AR25))*100</f>
        <v>0</v>
      </c>
      <c r="P38" s="6">
        <f>(AVERAGE(AL21,AO21,AR21)/AVERAGE(AL25,AO25,AR25))*100</f>
        <v>0</v>
      </c>
      <c r="Q38" s="6">
        <f>(AVERAGE(AL22,AO22,AR22)/AVERAGE(AL25,AO25,AR25))*100</f>
        <v>0</v>
      </c>
      <c r="R38" s="6">
        <f>(AVERAGE(AL23,AO23,AR23)/AVERAGE(AL25,AO25,AR25))*100</f>
        <v>0</v>
      </c>
      <c r="S38" s="6">
        <f>(AVERAGE(AL24,AO24,AR24)/AVERAGE(AL25,AO25,AR25))*100</f>
        <v>0</v>
      </c>
      <c r="T38" s="6"/>
      <c r="U38" s="6"/>
      <c r="V38" s="6">
        <f t="shared" si="2"/>
        <v>8.8495084347348136</v>
      </c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spans="1:39">
      <c r="B39" s="1">
        <v>120</v>
      </c>
      <c r="C39" s="1">
        <f>(AVERAGE(AU8,AX8,BA8)/AVERAGE(AU25,AX25,BA25))*100</f>
        <v>90.876679656509609</v>
      </c>
      <c r="D39" s="1">
        <f>(AVERAGE(AU9,AX9,BA9)/AVERAGE(AU25,AX25,BA25))*100</f>
        <v>9.1233203434903949</v>
      </c>
      <c r="E39" s="1">
        <f>(AVERAGE(AU10,AX10,BA10)/AVERAGE(AU25,AX25,BA25))*100</f>
        <v>0</v>
      </c>
      <c r="F39" s="1">
        <f>(AVERAGE(AU11,AX11,BA11)/AVERAGE(AU25,AX25,BA25))*100</f>
        <v>0</v>
      </c>
      <c r="G39" s="1">
        <f>(AVERAGE(AU12,AX12,BA12)/AVERAGE(AU25,AX25,BA25))*100</f>
        <v>0</v>
      </c>
      <c r="H39" s="1">
        <f>(AVERAGE(AU13,AX13,BA13)/AVERAGE(AU25,AX25,BA25))*100</f>
        <v>0</v>
      </c>
      <c r="I39" s="1">
        <f>(AVERAGE(AU14,AX14,BA14)/AVERAGE(AU25,AX25,BA25))*100</f>
        <v>0</v>
      </c>
      <c r="J39" s="1">
        <f>(AVERAGE(AU15,AX15,BA15)/AVERAGE(AU25,AX25,BA25))*100</f>
        <v>0</v>
      </c>
      <c r="K39" s="1">
        <f>(AVERAGE(AU16,AX16,BA16)/AVERAGE(AU25,AX25,BA25))*100</f>
        <v>0</v>
      </c>
      <c r="L39" s="1">
        <f>(AVERAGE(AU17,AX17,BA17)/AVERAGE(AU25,AX25,BA25))*100</f>
        <v>0</v>
      </c>
      <c r="M39" s="1">
        <f>(AVERAGE(AU18,AX18,BA18)/AVERAGE(AU25,AX25,BA25))*100</f>
        <v>0</v>
      </c>
      <c r="N39" s="1">
        <f>(AVERAGE(AU19,AX19,BA19)/AVERAGE(AU25,AX25,BA25))*100</f>
        <v>0</v>
      </c>
      <c r="O39" s="1">
        <f>(AVERAGE(AU20,AX20,BA20)/AVERAGE(AU25,AX25,BA25))*100</f>
        <v>0</v>
      </c>
      <c r="P39" s="1">
        <f>(AVERAGE(AU21,AX21,BA21)/AVERAGE(AU25,AX25,BA25))*100</f>
        <v>0</v>
      </c>
      <c r="Q39" s="1">
        <f>(AVERAGE(AU22,AX22,BA22)/AVERAGE(AU25,AX25,BA25))*100</f>
        <v>0</v>
      </c>
      <c r="R39" s="1">
        <f>(AVERAGE(AU23,AX23,BA23)/AVERAGE(AU25,AX25,BA25))*100</f>
        <v>0</v>
      </c>
      <c r="S39" s="1">
        <f>(AVERAGE(AU24,AX24,BA24)/AVERAGE(AU25,AX25,BA25))*100</f>
        <v>0</v>
      </c>
      <c r="V39" s="6">
        <f t="shared" si="2"/>
        <v>9.1233203434903949</v>
      </c>
    </row>
    <row r="41" spans="1:39">
      <c r="A41" s="1" t="s">
        <v>0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9">
      <c r="B42" s="1" t="s">
        <v>25</v>
      </c>
      <c r="C42" s="4" t="s">
        <v>24</v>
      </c>
      <c r="D42" s="5" t="s">
        <v>23</v>
      </c>
      <c r="E42" s="5" t="s">
        <v>22</v>
      </c>
      <c r="F42" s="5" t="s">
        <v>21</v>
      </c>
      <c r="G42" s="5" t="s">
        <v>20</v>
      </c>
      <c r="H42" s="4" t="s">
        <v>19</v>
      </c>
      <c r="I42" s="4" t="s">
        <v>18</v>
      </c>
      <c r="J42" s="4" t="s">
        <v>17</v>
      </c>
      <c r="K42" s="4" t="s">
        <v>16</v>
      </c>
      <c r="L42" s="4" t="s">
        <v>15</v>
      </c>
      <c r="M42" s="4" t="s">
        <v>14</v>
      </c>
      <c r="N42" s="4" t="s">
        <v>13</v>
      </c>
      <c r="O42" s="4" t="s">
        <v>12</v>
      </c>
      <c r="P42" s="4" t="s">
        <v>11</v>
      </c>
      <c r="Q42" s="4" t="s">
        <v>10</v>
      </c>
      <c r="R42" s="4" t="s">
        <v>9</v>
      </c>
      <c r="S42" s="4" t="s">
        <v>8</v>
      </c>
      <c r="T42" s="4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9">
      <c r="B43" s="1">
        <v>0</v>
      </c>
      <c r="C43" s="8">
        <f>STDEV(((B8/B25)*100),((E8/E25)*100),((H8/H25)*100))</f>
        <v>0.51211405059805304</v>
      </c>
      <c r="D43" s="8">
        <f>STDEV(((B9/B25)*100),((E9/E25)*100),((H9/H25)*100))</f>
        <v>0.51211405059805326</v>
      </c>
      <c r="E43" s="8">
        <f>STDEV(((B10/B25)*100),((E10/E25)*100),((H10/H25)*100))</f>
        <v>0</v>
      </c>
      <c r="F43" s="8">
        <f>STDEV(((B11/B25)*100),((E11/E25)*100),((H11/H25)*100))</f>
        <v>0</v>
      </c>
      <c r="G43" s="8">
        <f>STDEV(((B12/B25)*100),((E12/E25)*100),((H12/H25)*100))</f>
        <v>0</v>
      </c>
      <c r="H43" s="8">
        <f>STDEV(((B13/B25)*100),((E13/E25)*100),((H13/H25)*100))</f>
        <v>0</v>
      </c>
      <c r="I43" s="8">
        <f>STDEV(((B14/B25)*100),((E14/E25)*100),((H14/H25)*100))</f>
        <v>0</v>
      </c>
      <c r="J43" s="8">
        <f>STDEV(((B15/B25)*100),((E15/E25)*100),((H15/H25)*100))</f>
        <v>0</v>
      </c>
      <c r="K43" s="8">
        <f>STDEV(((B16/B25)*100),((E16/E25)*100),((H16/H25)*100))</f>
        <v>0</v>
      </c>
      <c r="L43" s="8">
        <f>STDEV(((B17/B25)*100),((E17/E25)*100),((H17/H25)*100))</f>
        <v>0</v>
      </c>
      <c r="M43" s="8">
        <f>STDEV(((B18/$B$25)*100),((E18/$E$25)*100),((H18/$H$25)*100))</f>
        <v>0</v>
      </c>
      <c r="N43" s="8">
        <f>STDEV(((B19/B25)*100),((E19/E25)*100),((H19/H25)*100))</f>
        <v>0</v>
      </c>
      <c r="O43" s="8">
        <f>STDEV(((B20/B25)*100),((E20/E25)*100),((H20/H25)*100))</f>
        <v>0</v>
      </c>
      <c r="P43" s="8">
        <f>STDEV(((B21/B25)*100),((E21/E25)*100),((H21/H25)*100))</f>
        <v>0</v>
      </c>
      <c r="Q43" s="8">
        <f>STDEV(((B22/B25)*100),((E22/E25)*100),((H22/H25)*100))</f>
        <v>0</v>
      </c>
      <c r="R43" s="8">
        <f>STDEV(((B23/B25)*100),((E23/E25)*100),((H23/H25)*100))</f>
        <v>0</v>
      </c>
      <c r="S43" s="8">
        <f>STDEV(((B24/B25)*100),((E24/E25)*100),((H24/H25)*100))</f>
        <v>0</v>
      </c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9">
      <c r="B44" s="1">
        <v>5</v>
      </c>
      <c r="C44" s="1">
        <f>STDEV(((K8/K25)*100),((N8/N25)*100),((Q8/Q25)*100))</f>
        <v>0.62446547740980085</v>
      </c>
      <c r="D44" s="8">
        <f>STDEV(((K9/K25)*100),((N9/N25)*100),((Q9/Q25)*100))</f>
        <v>0.62446547740979641</v>
      </c>
      <c r="E44" s="8">
        <f>STDEV(((K10/K25)*100),((N10/N25)*100),((Q10/Q25)*100))</f>
        <v>0</v>
      </c>
      <c r="F44" s="8">
        <f>STDEV(((K11/K25)*100),((N11/N25)*100),((Q11/Q25)*100))</f>
        <v>0</v>
      </c>
      <c r="G44" s="8">
        <f>STDEV(((K12/K25)*100),((N12/N25)*100),((Q12/Q25)*100))</f>
        <v>0</v>
      </c>
      <c r="H44" s="8">
        <f>STDEV(((K13/K25)*100),((N13/N25)*100),((Q13/Q25)*100))</f>
        <v>0</v>
      </c>
      <c r="I44" s="8">
        <f>STDEV(((K14/K25)*100),((N14/N25)*100),((Q14/Q25)*100))</f>
        <v>0</v>
      </c>
      <c r="J44" s="8">
        <f>STDEV(((K15/K25)*100),((N15/N25)*100),((Q15/Q25)*100))</f>
        <v>0</v>
      </c>
      <c r="K44" s="8">
        <f>STDEV(((K16/K25)*100),((N16/N25)*100),((Q16/Q25)*100))</f>
        <v>0</v>
      </c>
      <c r="L44" s="8">
        <f>STDEV((($K17/$K$25)*100),(($N17/$N$25)*100),(($Q17/$Q$25)*100))</f>
        <v>0</v>
      </c>
      <c r="M44" s="8">
        <f>STDEV((($K18/$K$25)*100),(($N18/$N$25)*100),(($Q18/$Q$25)*100))</f>
        <v>0</v>
      </c>
      <c r="N44" s="8">
        <f>STDEV((($K19/$K$25)*100),(($N19/$N$25)*100),(($Q19/$Q$25)*100))</f>
        <v>0</v>
      </c>
      <c r="O44" s="8">
        <f>STDEV((($K20/$K$25)*100),(($N20/$N$25)*100),(($Q20/$Q$25)*100))</f>
        <v>0</v>
      </c>
      <c r="P44" s="8">
        <f>STDEV((($K21/$K$25)*100),(($N21/$N$25)*100),(($Q21/$Q$25)*100))</f>
        <v>0</v>
      </c>
      <c r="Q44" s="8">
        <f>STDEV((($K22/$K$25)*100),(($N22/$N$25)*100),(($Q22/$Q$25)*100))</f>
        <v>0</v>
      </c>
      <c r="R44" s="8">
        <f>STDEV((($K23/$K$25)*100),(($N23/$N$25)*100),(($Q23/$Q$25)*100))</f>
        <v>0</v>
      </c>
      <c r="S44" s="8">
        <f>STDEV((($K24/$K$25)*100),(($N24/$N$25)*100),(($Q24/$Q$25)*100))</f>
        <v>0</v>
      </c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9">
      <c r="B45" s="1">
        <v>15</v>
      </c>
      <c r="C45" s="1">
        <f>STDEV(((T8/T25)*100),((W8/W25)*100),((Z8/Z25)*100))</f>
        <v>5.3087977979984258</v>
      </c>
      <c r="D45" s="8">
        <f>STDEV(((T9/T25)*100),((W9/W25)*100),((Z9/Z25)*100))</f>
        <v>5.308797797998432</v>
      </c>
      <c r="E45" s="8">
        <f>STDEV(((T10/T25)*100),((W10/W25)*100),((Z10/Z25)*100))</f>
        <v>0</v>
      </c>
      <c r="F45" s="8">
        <f>STDEV(((T11/T25)*100),((W11/W25)*100),((Z11/Z25)*100))</f>
        <v>0</v>
      </c>
      <c r="G45" s="8">
        <f>STDEV(((T12/T25)*100),((W12/W25)*100),((Z12/Z25)*100))</f>
        <v>0</v>
      </c>
      <c r="H45" s="8">
        <f>STDEV(((T13/T25)*100),((W13/W25)*100),((Z13/Z25)*100))</f>
        <v>0</v>
      </c>
      <c r="I45" s="8">
        <f>STDEV(((T14/T25)*100),((W14/W25)*100),((Z14/Z25)*100))</f>
        <v>0</v>
      </c>
      <c r="J45" s="8">
        <f>STDEV(((T15/T25)*100),((W15/W25)*100),((Z15/Z25)*100))</f>
        <v>0</v>
      </c>
      <c r="K45" s="8">
        <f>STDEV(((T16/T25)*100),((W16/W25)*100),((Z16/Z25)*100))</f>
        <v>0</v>
      </c>
      <c r="L45" s="8">
        <f>STDEV((($T17/$T$25)*100),(($W17/$W$25)*100),(($Z17/$Z$25)*100))</f>
        <v>0</v>
      </c>
      <c r="M45" s="8">
        <f>STDEV((($T18/$T$25)*100),(($W18/$W$25)*100),(($Z18/$Z$25)*100))</f>
        <v>0</v>
      </c>
      <c r="N45" s="8">
        <f>STDEV((($T19/$T$25)*100),(($W19/$W$25)*100),(($Z19/$Z$25)*100))</f>
        <v>0</v>
      </c>
      <c r="O45" s="8">
        <f>STDEV((($T20/$T$25)*100),(($W20/$W$25)*100),(($Z20/$Z$25)*100))</f>
        <v>0</v>
      </c>
      <c r="P45" s="8">
        <f>STDEV((($T21/$T$25)*100),(($W21/$W$25)*100),(($Z21/$Z$25)*100))</f>
        <v>0</v>
      </c>
      <c r="Q45" s="8">
        <f>STDEV((($T22/$T$25)*100),(($W22/$W$25)*100),(($Z22/$Z$25)*100))</f>
        <v>0</v>
      </c>
      <c r="R45" s="8">
        <f>STDEV((($T23/$T$25)*100),(($W23/$W$25)*100),(($Z23/$Z$25)*100))</f>
        <v>0</v>
      </c>
      <c r="S45" s="8">
        <f>STDEV((($T24/$T$25)*100),(($W24/$W$25)*100),(($Z24/$Z$25)*100))</f>
        <v>0</v>
      </c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9">
      <c r="B46" s="1">
        <v>30</v>
      </c>
      <c r="C46" s="1">
        <f>STDEV(((AC8/AC25)*100),((AF8/AF25)*100),((AI8/AI25)*100))</f>
        <v>0.39573454310343603</v>
      </c>
      <c r="D46" s="8">
        <f>STDEV(((AC9/AC25)*100),((AF9/AF25)*100),((AI9/AI25)*100))</f>
        <v>0.39573454310343453</v>
      </c>
      <c r="E46" s="8">
        <f>STDEV(((AC10/AC25)*100),((AF10/AF25)*100),((AI10/AI25)*100))</f>
        <v>0</v>
      </c>
      <c r="F46" s="8">
        <f>STDEV(((AC11/AC25)*100),((AF11/AF25)*100),((AI11/AI25)*100))</f>
        <v>0</v>
      </c>
      <c r="G46" s="8">
        <f>STDEV(((AC12/AC25)*100),((AF12/AF25)*100),((AI12/AI25)*100))</f>
        <v>0</v>
      </c>
      <c r="H46" s="8">
        <f>STDEV(((AC13/AC25)*100),((AF13/AF25)*100),((AI13/AI25)*100))</f>
        <v>0</v>
      </c>
      <c r="I46" s="8">
        <f>STDEV(((AC14/AC25)*100),((AF14/AF25)*100),((AI14/AI25)*100))</f>
        <v>0</v>
      </c>
      <c r="J46" s="8">
        <f>STDEV(((AC15/AC25)*100),((AF15/AF25)*100),((AI15/AI25)*100))</f>
        <v>0</v>
      </c>
      <c r="K46" s="8">
        <f>STDEV(((AC16/AC25)*100),((AF16/AF25)*100),((AI16/AI25)*100))</f>
        <v>0</v>
      </c>
      <c r="L46" s="8">
        <f>STDEV((($AC$17/$AC$25)*100),(($AF$17/$AF$25)*100),(($AI$17/$AI$25)*100))</f>
        <v>0</v>
      </c>
      <c r="M46" s="8">
        <f>STDEV((($AC$18/$AC$25)*100),(($AF$18/$AF$25)*100),(($AI$18/$AI$25)*100))</f>
        <v>0</v>
      </c>
      <c r="N46" s="8">
        <f>STDEV((($AC$19/$AC$25)*100),(($AF$19/$AF$25)*100),(($AI$19/$AI$25)*100))</f>
        <v>0</v>
      </c>
      <c r="O46" s="8">
        <f>STDEV((($AC$20/$AC$25)*100),(($AF$20/$AF$25)*100),(($AI$20/$AI$25)*100))</f>
        <v>0</v>
      </c>
      <c r="P46" s="8">
        <f>STDEV((($AC$21/$AC$25)*100),(($AF$21/$AF$25)*100),(($AI$21/$AI$25)*100))</f>
        <v>0</v>
      </c>
      <c r="Q46" s="8">
        <f>STDEV((($AC$22/$AC$25)*100),(($AF$22/$AF$25)*100),(($AI$22/$AI$25)*100))</f>
        <v>0</v>
      </c>
      <c r="R46" s="8">
        <f>STDEV((($AC$23/$AC$25)*100),(($AF$23/$AF$25)*100),(($AI$23/$AI$25)*100))</f>
        <v>0</v>
      </c>
      <c r="S46" s="8">
        <f>STDEV((($AC$24/$AC$25)*100),(($AF$24/$AF$25)*100),(($AI$24/$AI$25)*100))</f>
        <v>0</v>
      </c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9">
      <c r="B47" s="1">
        <v>60</v>
      </c>
      <c r="C47" s="1">
        <f>STDEV(((AL8/AL25)*100),((AO8/AO25)*100),((AR8/AR25)*100))</f>
        <v>1.1390731210314784</v>
      </c>
      <c r="D47" s="8">
        <f>STDEV(((AL9/AL25)*100),((AO9/AO25)*100),((AR9/AR25)*100))</f>
        <v>1.1390731210314726</v>
      </c>
      <c r="E47" s="8">
        <f>STDEV(((AL10/AL25)*100),((AO10/AO25)*100),((AR10/AR25)*100))</f>
        <v>0</v>
      </c>
      <c r="F47" s="8">
        <f>STDEV(((AL11/AL25)*100),((AO11/AO25)*100),((AR11/AR25)*100))</f>
        <v>0</v>
      </c>
      <c r="G47" s="8">
        <f>STDEV(((AL12/AL25)*100),((AO12/AO25)*100),((AR12/AR25)*100))</f>
        <v>0</v>
      </c>
      <c r="H47" s="8">
        <f>STDEV(((AL13/AL25)*100),((AO13/AO25)*100),((AR13/AR25)*100))</f>
        <v>0</v>
      </c>
      <c r="I47" s="8">
        <f>STDEV(((AL14/AL25)*100),((AO14/AO25)*100),((AR14/AR25)*100))</f>
        <v>0</v>
      </c>
      <c r="J47" s="8">
        <f>STDEV(((AL15/AL25)*100),((AO15/AO25)*100),((AR15/AR25)*100))</f>
        <v>0</v>
      </c>
      <c r="K47" s="8">
        <f>STDEV(((AL16/AL25)*100),((AO16/AO25)*100),((AR16/AR25)*100))</f>
        <v>0</v>
      </c>
      <c r="L47" s="8">
        <f>STDEV((($AL$17/$AL$25)*100),(($AO$17/$AO$25)*100),(($AR$17/$AR$25)*100))</f>
        <v>0</v>
      </c>
      <c r="M47" s="8">
        <f>STDEV((($AL$18/$AL$25)*100),(($AO$18/$AO$25)*100),(($AR$18/$AR$25)*100))</f>
        <v>0</v>
      </c>
      <c r="N47" s="8">
        <f>STDEV((($AL$19/$AL$25)*100),(($AO$19/$AO$25)*100),(($AR$19/$AR$25)*100))</f>
        <v>0</v>
      </c>
      <c r="O47" s="8">
        <f>STDEV((($AL$20/$AL$25)*100),(($AO$20/$AO$25)*100),(($AR$20/$AR$25)*100))</f>
        <v>0</v>
      </c>
      <c r="P47" s="8">
        <f>STDEV((($AL$21/$AL$25)*100),(($AO$21/$AO$25)*100),(($AR$21/$AR$25)*100))</f>
        <v>0</v>
      </c>
      <c r="Q47" s="8">
        <f>STDEV((($AL$22/$AL$25)*100),(($AO$22/$AO$25)*100),(($AR$22/$AR$25)*100))</f>
        <v>0</v>
      </c>
      <c r="R47" s="8">
        <f>STDEV((($AL$23/$AL$25)*100),(($AO$23/$AO$25)*100),(($AR$23/$AR$25)*100))</f>
        <v>0</v>
      </c>
      <c r="S47" s="8">
        <f>STDEV((($AL$24/$AL$25)*100),(($AO$24/$AO$25)*100),(($AR$24/$AR$25)*100))</f>
        <v>0</v>
      </c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9">
      <c r="B48" s="1">
        <v>120</v>
      </c>
      <c r="C48" s="1">
        <f>STDEV(((AU8/AU25)*100),((AX8/AX25)*100),((BA8/BA25)*100))</f>
        <v>2.6559539772573819</v>
      </c>
      <c r="D48" s="8">
        <f>STDEV(((AU9/AU25)*100),((AX9/AX25)*100),((BA9/BA25)*100))</f>
        <v>2.6559539772573761</v>
      </c>
      <c r="E48" s="8">
        <f>STDEV(((AU10/AU25)*100),((AX10/AX25)*100),((BA10/BA25)*100))</f>
        <v>0</v>
      </c>
      <c r="F48" s="8">
        <f>STDEV(((AU11/AU25)*100),((AX11/AX25)*100),((BA11/BA25)*100))</f>
        <v>0</v>
      </c>
      <c r="G48" s="8">
        <f>STDEV(((AU12/AU25)*100),((AX12/AX25)*100),((BA12/BA25)*100))</f>
        <v>0</v>
      </c>
      <c r="H48" s="8">
        <f>STDEV(((AU13/AU25)*100),((AX13/AX25)*100),((BA13/BA25)*100))</f>
        <v>0</v>
      </c>
      <c r="I48" s="8">
        <f>STDEV(((AU14/AU25)*100),((AX14/AX25)*100),((BA14/BA25)*100))</f>
        <v>0</v>
      </c>
      <c r="J48" s="8">
        <f>STDEV(((AU15/AU25)*100),((AX15/AX25)*100),((BA15/BA25)*100))</f>
        <v>0</v>
      </c>
      <c r="K48" s="8">
        <f>STDEV(((AU16/AU25)*100),((AX16/AX25)*100),((BA16/BA25)*100))</f>
        <v>0</v>
      </c>
      <c r="L48" s="8">
        <f>STDEV((($AU$17/$AU$25)*100),(($AX$17/$AX$25)*100),(($BA$17/$BA$25)*100))</f>
        <v>0</v>
      </c>
      <c r="M48" s="8">
        <f>STDEV((($AU$18/$AU$25)*100),(($AX$18/$AX$25)*100),(($BA$18/$BA$25)*100))</f>
        <v>0</v>
      </c>
      <c r="N48" s="8">
        <f>STDEV((($AU$19/$AU$25)*100),(($AX$19/$AX$25)*100),(($BA$19/$BA$25)*100))</f>
        <v>0</v>
      </c>
      <c r="O48" s="8">
        <f>STDEV((($AU$20/$AU$25)*100),(($AX$20/$AX$25)*100),(($BA$20/$BA$25)*100))</f>
        <v>0</v>
      </c>
      <c r="P48" s="8">
        <f>STDEV((($AU$21/$AU$25)*100),(($AX$21/$AX$25)*100),(($BA$21/$BA$25)*100))</f>
        <v>0</v>
      </c>
      <c r="Q48" s="8">
        <f>STDEV((($AU$22/$AU$25)*100),(($AX$22/$AX$25)*100),(($BA$22/$BA$25)*100))</f>
        <v>0</v>
      </c>
      <c r="R48" s="8">
        <f>STDEV((($AU$23/$AU$25)*100),(($AX$23/$AX$25)*100),(($BA$23/$BA$25)*100))</f>
        <v>0</v>
      </c>
      <c r="S48" s="8">
        <f>STDEV((($AU$24/$AU$25)*100),(($AX$24/$AX$25)*100),(($BA$24/$BA$25)*100))</f>
        <v>0</v>
      </c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22"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 spans="1:22">
      <c r="A50" s="1" t="s">
        <v>7</v>
      </c>
      <c r="B50" s="1" t="s">
        <v>6</v>
      </c>
      <c r="C50" s="3" t="s">
        <v>5</v>
      </c>
      <c r="D50" s="3" t="s">
        <v>4</v>
      </c>
      <c r="E50" s="3" t="s">
        <v>3</v>
      </c>
      <c r="F50" s="3" t="s">
        <v>2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 spans="1:22">
      <c r="A51" s="1" t="s">
        <v>1</v>
      </c>
      <c r="B51" s="1">
        <f>(AVERAGE(K25,N25,Q25)/AVERAGE(B25,E25,H25))</f>
        <v>0.71149487510393383</v>
      </c>
      <c r="C51" s="1">
        <f>(AVERAGE(T25,W25,Z25)/AVERAGE(B25,E25,H25))</f>
        <v>5.6807713439117266E-2</v>
      </c>
      <c r="D51" s="1">
        <f>(AVERAGE(AC25,AF25,AI25)/AVERAGE(B25,E25,H25))</f>
        <v>0.52653691613248554</v>
      </c>
      <c r="E51" s="1">
        <f>(AVERAGE(AL25,AO25,AR25)/AVERAGE(B25,E25,H25))</f>
        <v>0.40274122267058143</v>
      </c>
      <c r="F51" s="1">
        <f>(AVERAGE(AU25,AX25,BA25)/AVERAGE(B25,E25,H25))</f>
        <v>0.38634032477105507</v>
      </c>
    </row>
    <row r="52" spans="1:22">
      <c r="A52" s="1" t="s">
        <v>0</v>
      </c>
      <c r="B52" s="1">
        <f>STDEV((K25/B25),(N25/E25),(Q25/H25))</f>
        <v>0.65829676024384942</v>
      </c>
      <c r="C52" s="1">
        <f>STDEV((T25/B25),(W25/E25),(Z25/H25))</f>
        <v>2.5324976878260456E-2</v>
      </c>
      <c r="D52" s="1">
        <f>STDEV((AC25/B25),(AF25/E25),(AI25/H25))</f>
        <v>0.20288064519383697</v>
      </c>
      <c r="E52" s="1">
        <f>STDEV((AL25/B25),(AO25/E25),(AR25/H25))</f>
        <v>0.14109452762258953</v>
      </c>
      <c r="F52" s="1">
        <f>STDEV((AU25/B25),(AX25/E25),(BA25/H25))</f>
        <v>9.8939990912480499E-2</v>
      </c>
    </row>
    <row r="53" spans="1:22">
      <c r="A53" s="1" t="s">
        <v>30</v>
      </c>
      <c r="B53" s="1" t="e">
        <f>TTEST((K25,N25,Q25),(B25,E25,H25),2,3)</f>
        <v>#VALUE!</v>
      </c>
      <c r="C53" s="1" t="e">
        <f>TTEST((T25,W25,Z25),(B25,E25,H2),2,1)</f>
        <v>#VALUE!</v>
      </c>
      <c r="D53" s="1" t="e">
        <f>TTEST((AC25,AF25,AI25),(B25,E25,H25),2,1)</f>
        <v>#VALUE!</v>
      </c>
      <c r="E53" s="1" t="e">
        <f>TTEST((AL25,AO25,AR25),(B25,E25,H25),2,1)</f>
        <v>#VALUE!</v>
      </c>
      <c r="F53" s="1" t="e">
        <f>TTEST((AU25,AX25,BA25),(B25,E25,H25),2,1)</f>
        <v>#VALUE!</v>
      </c>
    </row>
    <row r="54" spans="1:22">
      <c r="A54" s="7" t="s">
        <v>29</v>
      </c>
    </row>
    <row r="55" spans="1:22">
      <c r="A55" s="1" t="s">
        <v>27</v>
      </c>
    </row>
    <row r="56" spans="1:22">
      <c r="B56" s="1" t="s">
        <v>25</v>
      </c>
      <c r="C56" s="4" t="s">
        <v>24</v>
      </c>
      <c r="D56" s="5" t="s">
        <v>23</v>
      </c>
      <c r="E56" s="5" t="s">
        <v>22</v>
      </c>
      <c r="F56" s="5" t="s">
        <v>21</v>
      </c>
      <c r="G56" s="5" t="s">
        <v>20</v>
      </c>
      <c r="H56" s="4" t="s">
        <v>19</v>
      </c>
      <c r="I56" s="4" t="s">
        <v>18</v>
      </c>
      <c r="J56" s="4" t="s">
        <v>17</v>
      </c>
      <c r="K56" s="4" t="s">
        <v>16</v>
      </c>
      <c r="L56" s="4" t="s">
        <v>15</v>
      </c>
      <c r="M56" s="4" t="s">
        <v>14</v>
      </c>
      <c r="N56" s="4" t="s">
        <v>13</v>
      </c>
      <c r="O56" s="4" t="s">
        <v>12</v>
      </c>
      <c r="P56" s="4" t="s">
        <v>11</v>
      </c>
      <c r="Q56" s="4" t="s">
        <v>10</v>
      </c>
      <c r="R56" s="4" t="s">
        <v>9</v>
      </c>
      <c r="S56" s="4" t="s">
        <v>8</v>
      </c>
      <c r="T56" s="4"/>
      <c r="V56" s="1" t="s">
        <v>26</v>
      </c>
    </row>
    <row r="57" spans="1:22">
      <c r="B57" s="1">
        <v>0</v>
      </c>
      <c r="C57" s="6">
        <f>(AVERAGE(C8,F8,I8)/AVERAGE(C25,F25,I25))*100</f>
        <v>92.196181892725193</v>
      </c>
      <c r="D57" s="6">
        <f>(AVERAGE(C9,F9,I9)/AVERAGE(C25,F25,I25))*100</f>
        <v>7.8038181072748323</v>
      </c>
      <c r="E57" s="6">
        <f>(AVERAGE(C10,F10,I10)/AVERAGE(C25,F25,I25))*100</f>
        <v>0</v>
      </c>
      <c r="F57" s="6">
        <f>(AVERAGE(C11,F11,I11)/AVERAGE(C25,F25,I25))*100</f>
        <v>0</v>
      </c>
      <c r="G57" s="6">
        <f>(AVERAGE($C12,$F12,$I12)/AVERAGE($C$25,$F$25,$I$25))*100</f>
        <v>0</v>
      </c>
      <c r="H57" s="6">
        <f>(AVERAGE($C13,$F13,$I13)/AVERAGE($C$25,$F$25,$I$25))*100</f>
        <v>0</v>
      </c>
      <c r="I57" s="6">
        <f>(AVERAGE($C14,$F14,$I14)/AVERAGE($C$25,$F$25,$I$25))*100</f>
        <v>0</v>
      </c>
      <c r="J57" s="6">
        <f>(AVERAGE($C15,$F15,$I15)/AVERAGE($C$25,$F$25,$I$25))*100</f>
        <v>0</v>
      </c>
      <c r="K57" s="6">
        <f>(AVERAGE($C16,$F16,$I16)/AVERAGE($C$25,$F$25,$I$25))*100</f>
        <v>0</v>
      </c>
      <c r="L57" s="6">
        <f>(AVERAGE($C17,$F17,$I17)/AVERAGE($C$25,$F$25,$I$25))*100</f>
        <v>0</v>
      </c>
      <c r="M57" s="6">
        <f>(AVERAGE($C18,$F18,$I18)/AVERAGE($C$25,$F$25,$I$25))*100</f>
        <v>0</v>
      </c>
      <c r="N57" s="6">
        <f>(AVERAGE($C19,$F19,$I19)/AVERAGE($C$25,$F$25,$I$25))*100</f>
        <v>0</v>
      </c>
      <c r="O57" s="6">
        <f>(AVERAGE($C20,$F20,$I20)/AVERAGE($C$25,$F$25,$I$25))*100</f>
        <v>0</v>
      </c>
      <c r="P57" s="6">
        <f>(AVERAGE($C21,$F21,$I21)/AVERAGE($C$25,$F$25,$I$25))*100</f>
        <v>0</v>
      </c>
      <c r="Q57" s="6">
        <f>(AVERAGE($C22,$F22,$I22)/AVERAGE($C$25,$F$25,$I$25))*100</f>
        <v>0</v>
      </c>
      <c r="R57" s="6">
        <f>(AVERAGE($C23,$F23,$I23)/AVERAGE($C$25,$F$25,$I$25))*100</f>
        <v>0</v>
      </c>
      <c r="S57" s="6">
        <f>(AVERAGE($C24,$F24,$I24)/AVERAGE($C$25,$F$25,$I$25))*100</f>
        <v>0</v>
      </c>
      <c r="T57" s="6"/>
      <c r="U57" s="6"/>
      <c r="V57" s="6">
        <f t="shared" ref="V57:V62" si="3">SUM(D57:T57)</f>
        <v>7.8038181072748323</v>
      </c>
    </row>
    <row r="58" spans="1:22">
      <c r="B58" s="1">
        <v>5</v>
      </c>
      <c r="C58" s="6">
        <f>(AVERAGE(L8,O8,R8)/AVERAGE(L25,O25,R25))*100</f>
        <v>92.165970369282633</v>
      </c>
      <c r="D58" s="6">
        <f>(AVERAGE(L9,O9,R9)/AVERAGE(L25,O25,R25))*100</f>
        <v>7.8340296307173762</v>
      </c>
      <c r="E58" s="6">
        <f>(AVERAGE(L10,O10,R10)/AVERAGE(L25,O25,R25))*100</f>
        <v>0</v>
      </c>
      <c r="F58" s="6">
        <f>(AVERAGE(L11,O11,R11)/AVERAGE(L25,O25,R25))*100</f>
        <v>0</v>
      </c>
      <c r="G58" s="6">
        <f>(AVERAGE($L12,$O12,$R12)/AVERAGE($L$25,$O$25,$R$25))*100</f>
        <v>0</v>
      </c>
      <c r="H58" s="6">
        <f>(AVERAGE($L13,$O13,$R13)/AVERAGE($L$25,$O$25,$R$25))*100</f>
        <v>0</v>
      </c>
      <c r="I58" s="6">
        <f>(AVERAGE($L14,$O14,$R14)/AVERAGE($L$25,$O$25,$R$25))*100</f>
        <v>0</v>
      </c>
      <c r="J58" s="6">
        <f>(AVERAGE($L15,$O15,$R15)/AVERAGE($L$25,$O$25,$R$25))*100</f>
        <v>0</v>
      </c>
      <c r="K58" s="6">
        <f>(AVERAGE($L16,$O16,$R16)/AVERAGE($L$25,$O$25,$R$25))*100</f>
        <v>0</v>
      </c>
      <c r="L58" s="6">
        <f>(AVERAGE($L17,$O17,$R17)/AVERAGE($L$25,$O$25,$R$25))*100</f>
        <v>0</v>
      </c>
      <c r="M58" s="6">
        <f>(AVERAGE($L18,$O18,$R18)/AVERAGE($L$25,$O$25,$R$25))*100</f>
        <v>0</v>
      </c>
      <c r="N58" s="6">
        <f>(AVERAGE($L19,$O19,$R19)/AVERAGE($L$25,$O$25,$R$25))*100</f>
        <v>0</v>
      </c>
      <c r="O58" s="6">
        <f>(AVERAGE($L20,$O20,$R20)/AVERAGE($L$25,$O$25,$R$25))*100</f>
        <v>0</v>
      </c>
      <c r="P58" s="6">
        <f>(AVERAGE($L21,$O21,$R21)/AVERAGE($L$25,$O$25,$R$25))*100</f>
        <v>0</v>
      </c>
      <c r="Q58" s="6">
        <f>(AVERAGE($L22,$O22,$R22)/AVERAGE($L$25,$O$25,$R$25))*100</f>
        <v>0</v>
      </c>
      <c r="R58" s="6">
        <f>(AVERAGE($L23,$O23,$R23)/AVERAGE($L$25,$O$25,$R$25))*100</f>
        <v>0</v>
      </c>
      <c r="S58" s="6">
        <f>(AVERAGE($L24,$O24,$R24)/AVERAGE($L$25,$O$25,$R$25))*100</f>
        <v>0</v>
      </c>
      <c r="T58" s="6"/>
      <c r="U58" s="6"/>
      <c r="V58" s="6">
        <f t="shared" si="3"/>
        <v>7.8340296307173762</v>
      </c>
    </row>
    <row r="59" spans="1:22">
      <c r="B59" s="1">
        <v>15</v>
      </c>
      <c r="C59" s="6">
        <f>(AVERAGE(U8,X8,AA8)/AVERAGE(U25,X25,AA25))*100</f>
        <v>90.614830282585672</v>
      </c>
      <c r="D59" s="6">
        <f>(AVERAGE(U9,X9,AA9)/AVERAGE(U25,X25,AA25))*100</f>
        <v>9.3851697174143229</v>
      </c>
      <c r="E59" s="6">
        <f>(AVERAGE(U10,X10,AA10)/AVERAGE(U25,X25,AA25))*100</f>
        <v>0</v>
      </c>
      <c r="F59" s="6">
        <f>(AVERAGE(U11,X11,AA11)/AVERAGE(U25,X25,AA25))*100</f>
        <v>0</v>
      </c>
      <c r="G59" s="6">
        <f>(AVERAGE($U12,$X12,$AA12)/AVERAGE($U$25,$X$25,$AA$25))*100</f>
        <v>0</v>
      </c>
      <c r="H59" s="6">
        <f>(AVERAGE($U13,$X13,$AA13)/AVERAGE($U$25,$X$25,$AA$25))*100</f>
        <v>0</v>
      </c>
      <c r="I59" s="6">
        <f>(AVERAGE($U14,$X14,$AA14)/AVERAGE($U$25,$X$25,$AA$25))*100</f>
        <v>0</v>
      </c>
      <c r="J59" s="6">
        <f>(AVERAGE($U15,$X15,$AA15)/AVERAGE($U$25,$X$25,$AA$25))*100</f>
        <v>0</v>
      </c>
      <c r="K59" s="6">
        <f>(AVERAGE($U16,$X16,$AA16)/AVERAGE($U$25,$X$25,$AA$25))*100</f>
        <v>0</v>
      </c>
      <c r="L59" s="6">
        <f>(AVERAGE($U17,$X17,$AA17)/AVERAGE($U$25,$X$25,$AA$25))*100</f>
        <v>0</v>
      </c>
      <c r="M59" s="6">
        <f>(AVERAGE($U18,$X18,$AA18)/AVERAGE($U$25,$X$25,$AA$25))*100</f>
        <v>0</v>
      </c>
      <c r="N59" s="6">
        <f>(AVERAGE($U19,$X19,$AA19)/AVERAGE($U$25,$X$25,$AA$25))*100</f>
        <v>0</v>
      </c>
      <c r="O59" s="6">
        <f>(AVERAGE($U20,$X20,$AA20)/AVERAGE($U$25,$X$25,$AA$25))*100</f>
        <v>0</v>
      </c>
      <c r="P59" s="6">
        <f>(AVERAGE($U21,$X21,$AA21)/AVERAGE($U$25,$X$25,$AA$25))*100</f>
        <v>0</v>
      </c>
      <c r="Q59" s="6">
        <f>(AVERAGE($U22,$X22,$AA22)/AVERAGE($U$25,$X$25,$AA$25))*100</f>
        <v>0</v>
      </c>
      <c r="R59" s="6">
        <f>(AVERAGE($U23,$X23,$AA23)/AVERAGE($U$25,$X$25,$AA$25))*100</f>
        <v>0</v>
      </c>
      <c r="S59" s="6">
        <f>(AVERAGE($U24,$X24,$AA24)/AVERAGE($U$25,$X$25,$AA$25))*100</f>
        <v>0</v>
      </c>
      <c r="T59" s="6"/>
      <c r="U59" s="6"/>
      <c r="V59" s="6">
        <f t="shared" si="3"/>
        <v>9.3851697174143229</v>
      </c>
    </row>
    <row r="60" spans="1:22">
      <c r="B60" s="1">
        <v>30</v>
      </c>
      <c r="C60" s="6">
        <f>(AVERAGE(AD8,AG8,AJ8)/AVERAGE(AD25,AG25,AJ25))*100</f>
        <v>96.772906817105849</v>
      </c>
      <c r="D60" s="6">
        <f>(AVERAGE(AD9,AG9,AJ9)/AVERAGE(AD25,AG25,AJ25))*100</f>
        <v>3.2270931828941576</v>
      </c>
      <c r="E60" s="6">
        <f>(AVERAGE(AD10,AG10,AJ10)/AVERAGE(AD25,AG25,AJ25))*100</f>
        <v>0</v>
      </c>
      <c r="F60" s="6">
        <f>(AVERAGE(AD11,AG11,AJ11)/AVERAGE(AD25,AG25,AJ25))*100</f>
        <v>0</v>
      </c>
      <c r="G60" s="6">
        <f>(AVERAGE($AD12,$AG12,$AJ12)/AVERAGE($AD$25,$AG$25,$AJ$25))*100</f>
        <v>0</v>
      </c>
      <c r="H60" s="6">
        <f>(AVERAGE($AD13,$AG13,$AJ13)/AVERAGE($AD$25,$AG$25,$AJ$25))*100</f>
        <v>0</v>
      </c>
      <c r="I60" s="6">
        <f>(AVERAGE($AD14,$AG14,$AJ14)/AVERAGE($AD$25,$AG$25,$AJ$25))*100</f>
        <v>0</v>
      </c>
      <c r="J60" s="6">
        <f>(AVERAGE($AD15,$AG15,$AJ15)/AVERAGE($AD$25,$AG$25,$AJ$25))*100</f>
        <v>0</v>
      </c>
      <c r="K60" s="6">
        <f>(AVERAGE($AD16,$AG16,$AJ16)/AVERAGE($AD$25,$AG$25,$AJ$25))*100</f>
        <v>0</v>
      </c>
      <c r="L60" s="6">
        <f>(AVERAGE($AD17,$AG17,$AJ17)/AVERAGE($AD$25,$AG$25,$AJ$25))*100</f>
        <v>0</v>
      </c>
      <c r="M60" s="6">
        <f>(AVERAGE($AD18,$AG18,$AJ18)/AVERAGE($AD$25,$AG$25,$AJ$25))*100</f>
        <v>0</v>
      </c>
      <c r="N60" s="6">
        <f>(AVERAGE($AD19,$AG19,$AJ19)/AVERAGE($AD$25,$AG$25,$AJ$25))*100</f>
        <v>0</v>
      </c>
      <c r="O60" s="6">
        <f>(AVERAGE($AD20,$AG20,$AJ20)/AVERAGE($AD$25,$AG$25,$AJ$25))*100</f>
        <v>0</v>
      </c>
      <c r="P60" s="6">
        <f>(AVERAGE($AD21,$AG21,$AJ21)/AVERAGE($AD$25,$AG$25,$AJ$25))*100</f>
        <v>0</v>
      </c>
      <c r="Q60" s="6">
        <f>(AVERAGE($AD22,$AG22,$AJ22)/AVERAGE($AD$25,$AG$25,$AJ$25))*100</f>
        <v>0</v>
      </c>
      <c r="R60" s="6">
        <f>(AVERAGE($AD23,$AG23,$AJ23)/AVERAGE($AD$25,$AG$25,$AJ$25))*100</f>
        <v>0</v>
      </c>
      <c r="S60" s="6">
        <f>(AVERAGE($AD24,$AG24,$AJ24)/AVERAGE($AD$25,$AG$25,$AJ$25))*100</f>
        <v>0</v>
      </c>
      <c r="T60" s="6"/>
      <c r="U60" s="6"/>
      <c r="V60" s="6">
        <f t="shared" si="3"/>
        <v>3.2270931828941576</v>
      </c>
    </row>
    <row r="61" spans="1:22">
      <c r="B61" s="1">
        <v>60</v>
      </c>
      <c r="C61" s="6">
        <f>(AVERAGE(AM8,AP8,AS8)/AVERAGE(AM25,AP25,AS25))*100</f>
        <v>98.389993743981663</v>
      </c>
      <c r="D61" s="6">
        <f>(AVERAGE(AM9,AP9,AS9)/AVERAGE(AM25,AP25,AS25))*100</f>
        <v>1.610006256018339</v>
      </c>
      <c r="E61" s="6">
        <f>(AVERAGE(AM10,AP10,AS10)/AVERAGE(AM25,AP25,AS25))*100</f>
        <v>0</v>
      </c>
      <c r="F61" s="6">
        <f>(AVERAGE(AM11,AP11,AS11)/AVERAGE(AM25,AP25,AS25))*100</f>
        <v>0</v>
      </c>
      <c r="G61" s="6">
        <f>(AVERAGE($AM$12,$AP$12,$AS$12)/AVERAGE($AM$25,$AP$25,$AS$25))*100</f>
        <v>0</v>
      </c>
      <c r="H61" s="6">
        <f>(AVERAGE($AM$13,$AP$13,$AS$13)/AVERAGE($AM$25,$AP$25,$AS$25))*100</f>
        <v>0</v>
      </c>
      <c r="I61" s="6">
        <f>(AVERAGE($AM$14,$AP$14,$AS$14)/AVERAGE($AM$25,$AP$25,$AS$25))*100</f>
        <v>0</v>
      </c>
      <c r="J61" s="6">
        <f>(AVERAGE($AM$15,$AP$15,$AS$15)/AVERAGE($AM$25,$AP$25,$AS$25))*100</f>
        <v>0</v>
      </c>
      <c r="K61" s="6">
        <f>(AVERAGE($AM$16,$AP$16,$AS$16)/AVERAGE($AM$25,$AP$25,$AS$25))*100</f>
        <v>0</v>
      </c>
      <c r="L61" s="6">
        <f>(AVERAGE($AM$17,$AP$17,$AS$17)/AVERAGE($AM$25,$AP$25,$AS$25))*100</f>
        <v>0</v>
      </c>
      <c r="M61" s="6">
        <f>(AVERAGE($AM$18,$AP$18,$AS$18)/AVERAGE($AM$25,$AP$25,$AS$25))*100</f>
        <v>0</v>
      </c>
      <c r="N61" s="6">
        <f>(AVERAGE($AM$19,$AP$19,$AS$19)/AVERAGE($AM$25,$AP$25,$AS$25))*100</f>
        <v>0</v>
      </c>
      <c r="O61" s="6">
        <f>(AVERAGE($AM$20,$AP$20,$AS$20)/AVERAGE($AM$25,$AP$25,$AS$25))*100</f>
        <v>0</v>
      </c>
      <c r="P61" s="6">
        <f>(AVERAGE($AM$21,$AP$21,$AS$21)/AVERAGE($AM$25,$AP$25,$AS$25))*100</f>
        <v>0</v>
      </c>
      <c r="Q61" s="6">
        <f>(AVERAGE($AM$22,$AP$22,$AS$22)/AVERAGE($AM$25,$AP$25,$AS$25))*100</f>
        <v>0</v>
      </c>
      <c r="R61" s="6">
        <f>(AVERAGE($AM$23,$AP$23,$AS$23)/AVERAGE($AM$25,$AP$25,$AS$25))*100</f>
        <v>0</v>
      </c>
      <c r="S61" s="6">
        <f>(AVERAGE($AM$24,$AP$24,$AS$24)/AVERAGE($AM$25,$AP$25,$AS$25))*100</f>
        <v>0</v>
      </c>
      <c r="T61" s="6"/>
      <c r="U61" s="6"/>
      <c r="V61" s="6">
        <f t="shared" si="3"/>
        <v>1.610006256018339</v>
      </c>
    </row>
    <row r="62" spans="1:22">
      <c r="B62" s="1">
        <v>120</v>
      </c>
      <c r="C62" s="1">
        <f>(AVERAGE(AV8,AY8,BB8)/AVERAGE(AV25,AY25,BB25))*100</f>
        <v>91.963519348255019</v>
      </c>
      <c r="D62" s="1">
        <f>(AVERAGE(AV9,AY9,BB9)/AVERAGE(AV25,AY25,BB25))*100</f>
        <v>8.0364806517449594</v>
      </c>
      <c r="E62" s="1">
        <f>(AVERAGE(AV10,AY10,BB10)/AVERAGE(AV25,AY25,BB25))*100</f>
        <v>0</v>
      </c>
      <c r="F62" s="1">
        <f>(AVERAGE(AV11,AY11,BB11)/AVERAGE(AV25,AY25,BB25))*100</f>
        <v>0</v>
      </c>
      <c r="G62" s="1">
        <f>(AVERAGE($AV12,$AY12,$BB12)/AVERAGE($AV$25,$AY$25,$BB$25))*100</f>
        <v>0</v>
      </c>
      <c r="H62" s="1">
        <f>(AVERAGE($AV13,$AY13,$BB13)/AVERAGE($AV$25,$AY$25,$BB$25))*100</f>
        <v>0</v>
      </c>
      <c r="I62" s="1">
        <f>(AVERAGE($AV14,$AY14,$BB14)/AVERAGE($AV$25,$AY$25,$BB$25))*100</f>
        <v>0</v>
      </c>
      <c r="J62" s="1">
        <f>(AVERAGE($AV15,$AY15,$BB15)/AVERAGE($AV$25,$AY$25,$BB$25))*100</f>
        <v>0</v>
      </c>
      <c r="K62" s="1">
        <f>(AVERAGE($AV16,$AY16,$BB16)/AVERAGE($AV$25,$AY$25,$BB$25))*100</f>
        <v>0</v>
      </c>
      <c r="L62" s="1">
        <f>(AVERAGE($AV17,$AY17,$BB17)/AVERAGE($AV$25,$AY$25,$BB$25))*100</f>
        <v>0</v>
      </c>
      <c r="M62" s="1">
        <f>(AVERAGE($AV18,$AY18,$BB18)/AVERAGE($AV$25,$AY$25,$BB$25))*100</f>
        <v>0</v>
      </c>
      <c r="N62" s="1">
        <f>(AVERAGE($AV19,$AY19,$BB19)/AVERAGE($AV$25,$AY$25,$BB$25))*100</f>
        <v>0</v>
      </c>
      <c r="O62" s="1">
        <f>(AVERAGE($AV20,$AY20,$BB20)/AVERAGE($AV$25,$AY$25,$BB$25))*100</f>
        <v>0</v>
      </c>
      <c r="P62" s="1">
        <f>(AVERAGE($AV21,$AY21,$BB21)/AVERAGE($AV$25,$AY$25,$BB$25))*100</f>
        <v>0</v>
      </c>
      <c r="Q62" s="1">
        <f>(AVERAGE($AV22,$AY22,$BB22)/AVERAGE($AV$25,$AY$25,$BB$25))*100</f>
        <v>0</v>
      </c>
      <c r="R62" s="1">
        <f>(AVERAGE($AV23,$AY23,$BB23)/AVERAGE($AV$25,$AY$25,$BB$25))*100</f>
        <v>0</v>
      </c>
      <c r="S62" s="1">
        <f>(AVERAGE($AV24,$AY24,$BB24)/AVERAGE($AV$25,$AY$25,$BB$25))*100</f>
        <v>0</v>
      </c>
      <c r="V62" s="6">
        <f t="shared" si="3"/>
        <v>8.0364806517449594</v>
      </c>
    </row>
    <row r="63" spans="1:22">
      <c r="A63" s="1" t="s">
        <v>0</v>
      </c>
    </row>
    <row r="64" spans="1:22">
      <c r="B64" s="1" t="s">
        <v>25</v>
      </c>
      <c r="C64" s="4" t="s">
        <v>24</v>
      </c>
      <c r="D64" s="5" t="s">
        <v>23</v>
      </c>
      <c r="E64" s="5" t="s">
        <v>22</v>
      </c>
      <c r="F64" s="5" t="s">
        <v>21</v>
      </c>
      <c r="G64" s="5" t="s">
        <v>20</v>
      </c>
      <c r="H64" s="4" t="s">
        <v>19</v>
      </c>
      <c r="I64" s="4" t="s">
        <v>18</v>
      </c>
      <c r="J64" s="4" t="s">
        <v>17</v>
      </c>
      <c r="K64" s="4" t="s">
        <v>16</v>
      </c>
      <c r="L64" s="4" t="s">
        <v>15</v>
      </c>
      <c r="M64" s="4" t="s">
        <v>14</v>
      </c>
      <c r="N64" s="4" t="s">
        <v>13</v>
      </c>
      <c r="O64" s="4" t="s">
        <v>12</v>
      </c>
      <c r="P64" s="4" t="s">
        <v>11</v>
      </c>
      <c r="Q64" s="4" t="s">
        <v>10</v>
      </c>
      <c r="R64" s="4" t="s">
        <v>9</v>
      </c>
      <c r="S64" s="4" t="s">
        <v>8</v>
      </c>
      <c r="T64" s="4"/>
      <c r="U64" s="3"/>
      <c r="V64" s="3"/>
    </row>
    <row r="65" spans="1:22">
      <c r="B65" s="1">
        <v>0</v>
      </c>
      <c r="C65" s="8">
        <f>STDEV(((C8/C25)*100),((F8/F25)*100),((I8/I25)*100))</f>
        <v>3.7321473002922745</v>
      </c>
      <c r="D65" s="8">
        <f>STDEV(((C9/C25)*100),((F9/F25)*100),((I9/I25)*100))</f>
        <v>3.7321473002922789</v>
      </c>
      <c r="E65" s="8">
        <f>STDEV(((C10/C25)*100),((F10/F25)*100),((I10/I25)*100))</f>
        <v>0</v>
      </c>
      <c r="F65" s="8">
        <f>STDEV(((C11/C25)*100),((F11/F25)*100),((I11/I25)*100))</f>
        <v>0</v>
      </c>
      <c r="G65" s="8">
        <f>STDEV((($C12/$C$25)*100),(($F12/$F$25)*100),(($I12/$I$25)*100))</f>
        <v>0</v>
      </c>
      <c r="H65" s="8">
        <f>STDEV((($C13/$C$25)*100),(($F13/$F$25)*100),(($I13/$I$25)*100))</f>
        <v>0</v>
      </c>
      <c r="I65" s="8">
        <f>STDEV((($C14/$C$25)*100),(($F14/$F$25)*100),(($I14/$I$25)*100))</f>
        <v>0</v>
      </c>
      <c r="J65" s="8">
        <f>STDEV((($C15/$C$25)*100),(($F15/$F$25)*100),(($I15/$I$25)*100))</f>
        <v>0</v>
      </c>
      <c r="K65" s="8">
        <f>STDEV((($C16/$C$25)*100),(($F16/$F$25)*100),(($I16/$I$25)*100))</f>
        <v>0</v>
      </c>
      <c r="L65" s="8">
        <f>STDEV((($C17/$C$25)*100),(($F17/$F$25)*100),(($I17/$I$25)*100))</f>
        <v>0</v>
      </c>
      <c r="M65" s="8">
        <f>STDEV((($C18/$C$25)*100),(($F18/$F$25)*100),(($I18/$I$25)*100))</f>
        <v>0</v>
      </c>
      <c r="N65" s="8">
        <f>STDEV((($C19/$C$25)*100),(($F19/$F$25)*100),(($I19/$I$25)*100))</f>
        <v>0</v>
      </c>
      <c r="O65" s="8">
        <f>STDEV((($C20/$C$25)*100),(($F20/$F$25)*100),(($I20/$I$25)*100))</f>
        <v>0</v>
      </c>
      <c r="P65" s="8">
        <f>STDEV((($C21/$C$25)*100),(($F21/$F$25)*100),(($I21/$I$25)*100))</f>
        <v>0</v>
      </c>
      <c r="Q65" s="8">
        <f>STDEV((($C22/$C$25)*100),(($F22/$F$25)*100),(($I22/$I$25)*100))</f>
        <v>0</v>
      </c>
      <c r="R65" s="8">
        <f>STDEV((($C12/$C$25)*100),(($F12/$F$25)*100),(($I12/$I$25)*100))</f>
        <v>0</v>
      </c>
      <c r="S65" s="8">
        <f>STDEV((($C12/$C$25)*100),(($F12/$F$25)*100),(($I12/$I$25)*100))</f>
        <v>0</v>
      </c>
      <c r="T65" s="3"/>
      <c r="U65" s="3"/>
      <c r="V65" s="3"/>
    </row>
    <row r="66" spans="1:22">
      <c r="B66" s="1">
        <v>5</v>
      </c>
      <c r="C66" s="1">
        <f>STDEV(((L8/L25)*100),((O8/O25)*100),((R8/R25)*100))</f>
        <v>2.8900137738971443</v>
      </c>
      <c r="D66" s="1">
        <f>STDEV(((L9/L25)*100),((O9/O25)*100),((R9/R25)*100))</f>
        <v>2.8900137738971483</v>
      </c>
      <c r="E66" s="8">
        <f>STDEV(((L10/L25)*100),((O10/O25)*100),((R10/R25)*100))</f>
        <v>0</v>
      </c>
      <c r="F66" s="8">
        <f>STDEV(((L11/L25)*100),((O11/O25)*100),((R11/R25)*100))</f>
        <v>0</v>
      </c>
      <c r="G66" s="8">
        <f>STDEV((($L12/$L$25)*100),(($O12/$O$25)*100),(($R12/$R$25)*100))</f>
        <v>0</v>
      </c>
      <c r="H66" s="8">
        <f>STDEV((($L13/$L$25)*100),(($O13/$O$25)*100),(($R13/$R$25)*100))</f>
        <v>0</v>
      </c>
      <c r="I66" s="8">
        <f>STDEV((($L14/$L$25)*100),(($O14/$O$25)*100),(($R14/$R$25)*100))</f>
        <v>0</v>
      </c>
      <c r="J66" s="8">
        <f>STDEV((($L15/$L$25)*100),(($O15/$O$25)*100),(($R15/$R$25)*100))</f>
        <v>0</v>
      </c>
      <c r="K66" s="8">
        <f>STDEV((($L16/$L$25)*100),(($O16/$O$25)*100),(($R16/$R$25)*100))</f>
        <v>0</v>
      </c>
      <c r="L66" s="8">
        <f>STDEV((($L17/$L$25)*100),(($O17/$O$25)*100),(($R17/$R$25)*100))</f>
        <v>0</v>
      </c>
      <c r="M66" s="8">
        <f>STDEV((($L18/$L$25)*100),(($O18/$O$25)*100),(($R18/$R$25)*100))</f>
        <v>0</v>
      </c>
      <c r="N66" s="8">
        <f>STDEV((($L19/$L$25)*100),(($O19/$O$25)*100),(($R19/$R$25)*100))</f>
        <v>0</v>
      </c>
      <c r="O66" s="8">
        <f>STDEV((($L20/$L$25)*100),(($O20/$O$25)*100),(($R20/$R$25)*100))</f>
        <v>0</v>
      </c>
      <c r="P66" s="8">
        <f>STDEV((($L21/$L$25)*100),(($O21/$O$25)*100),(($R21/$R$25)*100))</f>
        <v>0</v>
      </c>
      <c r="Q66" s="8">
        <f>STDEV((($L22/$L$25)*100),(($O22/$O$25)*100),(($R22/$R$25)*100))</f>
        <v>0</v>
      </c>
      <c r="R66" s="8">
        <f>STDEV((($L12/$L$25)*100),(($O12/$O$25)*100),(($R12/$R$25)*100))</f>
        <v>0</v>
      </c>
      <c r="S66" s="8">
        <f>STDEV((($L12/$L$25)*100),(($O12/$O$25)*100),(($R12/$R$25)*100))</f>
        <v>0</v>
      </c>
      <c r="T66" s="3"/>
      <c r="U66" s="3"/>
      <c r="V66" s="3"/>
    </row>
    <row r="67" spans="1:22">
      <c r="B67" s="1">
        <v>15</v>
      </c>
      <c r="C67" s="1">
        <f>STDEV(((U8/U25)*100),((X8/X25)*100),((AA8/AA25)*100))</f>
        <v>0.91165916774454547</v>
      </c>
      <c r="D67" s="1">
        <f>STDEV(((U9/U25)*100),((X9/X25)*100),((AA9/AA25)*100))</f>
        <v>0.91165916774455158</v>
      </c>
      <c r="E67" s="8">
        <f>STDEV(((U10/U25)*100),((X10/X25)*100),((AA10/AA25)*100))</f>
        <v>0</v>
      </c>
      <c r="F67" s="8">
        <f>STDEV(((U11/U25)*100),((X11/X25)*100),((AA11/AA25)*100))</f>
        <v>0</v>
      </c>
      <c r="G67" s="8">
        <f>STDEV((($U12/$U$25)*100),(($X12/$X$25)*100),(($AA12/$AA$25)*100))</f>
        <v>0</v>
      </c>
      <c r="H67" s="8">
        <f>STDEV((($U13/$U$25)*100),(($X13/$X$25)*100),(($AA13/$AA$25)*100))</f>
        <v>0</v>
      </c>
      <c r="I67" s="8">
        <f>STDEV((($U14/$U$25)*100),(($X14/$X$25)*100),(($AA14/$AA$25)*100))</f>
        <v>0</v>
      </c>
      <c r="J67" s="8">
        <f>STDEV((($U15/$U$25)*100),(($X15/$X$25)*100),(($AA15/$AA$25)*100))</f>
        <v>0</v>
      </c>
      <c r="K67" s="8">
        <f>STDEV((($U16/$U$25)*100),(($X16/$X$25)*100),(($AA16/$AA$25)*100))</f>
        <v>0</v>
      </c>
      <c r="L67" s="8">
        <f>STDEV((($U17/$U$25)*100),(($X17/$X$25)*100),(($AA17/$AA$25)*100))</f>
        <v>0</v>
      </c>
      <c r="M67" s="8">
        <f>STDEV((($U18/$U$25)*100),(($X18/$X$25)*100),(($AA18/$AA$25)*100))</f>
        <v>0</v>
      </c>
      <c r="N67" s="8">
        <f>STDEV((($U19/$U$25)*100),(($X19/$X$25)*100),(($AA19/$AA$25)*100))</f>
        <v>0</v>
      </c>
      <c r="O67" s="8">
        <f>STDEV((($U20/$U$25)*100),(($X20/$X$25)*100),(($AA20/$AA$25)*100))</f>
        <v>0</v>
      </c>
      <c r="P67" s="8">
        <f>STDEV((($U21/$U$25)*100),(($X21/$X$25)*100),(($AA21/$AA$25)*100))</f>
        <v>0</v>
      </c>
      <c r="Q67" s="8">
        <f>STDEV((($U22/$U$25)*100),(($X22/$X$25)*100),(($AA22/$AA$25)*100))</f>
        <v>0</v>
      </c>
      <c r="R67" s="8">
        <f>STDEV((($U12/$U$25)*100),(($X12/$X$25)*100),(($AA12/$AA$25)*100))</f>
        <v>0</v>
      </c>
      <c r="S67" s="8">
        <f>STDEV((($U12/$U$25)*100),(($X12/$X$25)*100),(($AA12/$AA$25)*100))</f>
        <v>0</v>
      </c>
      <c r="T67" s="3"/>
      <c r="U67" s="3"/>
      <c r="V67" s="3"/>
    </row>
    <row r="68" spans="1:22">
      <c r="B68" s="1">
        <v>30</v>
      </c>
      <c r="C68" s="1">
        <f>STDEV(((AD8/AD25)*100),((AG8/AG25)*100),((AJ8/AJ25)*100))</f>
        <v>2.9481183382449214</v>
      </c>
      <c r="D68" s="1">
        <f>STDEV(((AD9/AD25)*100),((AG9/AG25)*100),((AJ9/AJ25)*100))</f>
        <v>2.9481183382449219</v>
      </c>
      <c r="E68" s="8">
        <f>STDEV(((AD10/AD25)*100),((AG10/AG25)*100),((AJ10/AJ25)*100))</f>
        <v>0</v>
      </c>
      <c r="F68" s="8">
        <f>STDEV(((AD11/AD25)*100),((AG11/AG25)*100),((AJ11/AJ25)*100))</f>
        <v>0</v>
      </c>
      <c r="G68" s="8">
        <f>STDEV((($AD12/$AD$25)*100),(($AG12/$AG$25)*100),(($AJ12/$AJ$25)*100))</f>
        <v>0</v>
      </c>
      <c r="H68" s="8">
        <f>STDEV((($AD13/$AD$25)*100),(($AG13/$AG$25)*100),(($AJ13/$AJ$25)*100))</f>
        <v>0</v>
      </c>
      <c r="I68" s="8">
        <f>STDEV((($AD14/$AD$25)*100),(($AG14/$AG$25)*100),(($AJ14/$AJ$25)*100))</f>
        <v>0</v>
      </c>
      <c r="J68" s="8">
        <f>STDEV((($AD15/$AD$25)*100),(($AG15/$AG$25)*100),(($AJ15/$AJ$25)*100))</f>
        <v>0</v>
      </c>
      <c r="K68" s="8">
        <f>STDEV((($AD16/$AD$25)*100),(($AG16/$AG$25)*100),(($AJ16/$AJ$25)*100))</f>
        <v>0</v>
      </c>
      <c r="L68" s="8">
        <f>STDEV((($AD17/$AD$25)*100),(($AG17/$AG$25)*100),(($AJ17/$AJ$25)*100))</f>
        <v>0</v>
      </c>
      <c r="M68" s="8">
        <f>STDEV((($AD18/$AD$25)*100),(($AG18/$AG$25)*100),(($AJ18/$AJ$25)*100))</f>
        <v>0</v>
      </c>
      <c r="N68" s="8">
        <f>STDEV((($AD19/$AD$25)*100),(($AG19/$AG$25)*100),(($AJ19/$AJ$25)*100))</f>
        <v>0</v>
      </c>
      <c r="O68" s="8">
        <f>STDEV((($AD20/$AD$25)*100),(($AG20/$AG$25)*100),(($AJ20/$AJ$25)*100))</f>
        <v>0</v>
      </c>
      <c r="P68" s="8">
        <f>STDEV((($AD21/$AD$25)*100),(($AG21/$AG$25)*100),(($AJ21/$AJ$25)*100))</f>
        <v>0</v>
      </c>
      <c r="Q68" s="8">
        <f>STDEV((($AD22/$AD$25)*100),(($AG22/$AG$25)*100),(($AJ22/$AJ$25)*100))</f>
        <v>0</v>
      </c>
      <c r="R68" s="8">
        <f>STDEV((($AD12/$AD$25)*100),(($AG12/$AG$25)*100),(($AJ12/$AJ$25)*100))</f>
        <v>0</v>
      </c>
      <c r="S68" s="8">
        <f>STDEV((($AD12/$AD$25)*100),(($AG12/$AG$25)*100),(($AJ12/$AJ$25)*100))</f>
        <v>0</v>
      </c>
      <c r="T68" s="3"/>
      <c r="U68" s="3"/>
      <c r="V68" s="3"/>
    </row>
    <row r="69" spans="1:22">
      <c r="B69" s="1">
        <v>60</v>
      </c>
      <c r="C69" s="1">
        <f>STDEV(((AM8/AM25)*100),((AP8/AP25)*100),((AS8/AS25)*100))</f>
        <v>5.8860747338813022</v>
      </c>
      <c r="D69" s="1">
        <f>STDEV(((AM9/AM25)*100),((AP9/AP25)*100),((AS9/AS25)*100))</f>
        <v>5.8860747338813075</v>
      </c>
      <c r="E69" s="8">
        <f>STDEV(((AM10/AM25)*100),((AP10/AP25)*100),((AS10/AS25)*100))</f>
        <v>0</v>
      </c>
      <c r="F69" s="8">
        <f>STDEV(((AM11/AM25)*100),((AP11/AP25)*100),((AS11/AS25)*100))</f>
        <v>0</v>
      </c>
      <c r="G69" s="8">
        <f>STDEV((($AM12/$AM$25)*100),(($AP12/$AP$25)*100),(($AS12/$AS$25)*100))</f>
        <v>0</v>
      </c>
      <c r="H69" s="8">
        <f>STDEV((($AM13/$AM$25)*100),(($AP13/$AP$25)*100),(($AS13/$AS$25)*100))</f>
        <v>0</v>
      </c>
      <c r="I69" s="8">
        <f>STDEV((($AM14/$AM$25)*100),(($AP14/$AP$25)*100),(($AS14/$AS$25)*100))</f>
        <v>0</v>
      </c>
      <c r="J69" s="8">
        <f>STDEV((($AM15/$AM$25)*100),(($AP15/$AP$25)*100),(($AS15/$AS$25)*100))</f>
        <v>0</v>
      </c>
      <c r="K69" s="8">
        <f>STDEV((($AM16/$AM$25)*100),(($AP16/$AP$25)*100),(($AS16/$AS$25)*100))</f>
        <v>0</v>
      </c>
      <c r="L69" s="8">
        <f>STDEV((($AM17/$AM$25)*100),(($AP17/$AP$25)*100),(($AS17/$AS$25)*100))</f>
        <v>0</v>
      </c>
      <c r="M69" s="8">
        <f>STDEV((($AM18/$AM$25)*100),(($AP18/$AP$25)*100),(($AS18/$AS$25)*100))</f>
        <v>0</v>
      </c>
      <c r="N69" s="8">
        <f>STDEV((($AM19/$AM$25)*100),(($AP19/$AP$25)*100),(($AS19/$AS$25)*100))</f>
        <v>0</v>
      </c>
      <c r="O69" s="8">
        <f>STDEV((($AM20/$AM$25)*100),(($AP20/$AP$25)*100),(($AS20/$AS$25)*100))</f>
        <v>0</v>
      </c>
      <c r="P69" s="8">
        <f>STDEV((($AM21/$AM$25)*100),(($AP21/$AP$25)*100),(($AS21/$AS$25)*100))</f>
        <v>0</v>
      </c>
      <c r="Q69" s="8">
        <f>STDEV((($AM22/$AM$25)*100),(($AP22/$AP$25)*100),(($AS22/$AS$25)*100))</f>
        <v>0</v>
      </c>
      <c r="R69" s="8">
        <f>STDEV((($AM12/$AM$25)*100),(($AP12/$AP$25)*100),(($AS12/$AS$25)*100))</f>
        <v>0</v>
      </c>
      <c r="S69" s="8">
        <f>STDEV((($AM12/$AM$25)*100),(($AP12/$AP$25)*100),(($AS12/$AS$25)*100))</f>
        <v>0</v>
      </c>
      <c r="T69" s="3"/>
      <c r="U69" s="3"/>
      <c r="V69" s="3"/>
    </row>
    <row r="70" spans="1:22">
      <c r="B70" s="1">
        <v>120</v>
      </c>
      <c r="C70" s="1">
        <f>STDEV(((AV8/AV25)*100),((AY8/AY25)*100),((BB8/BB25)*100))</f>
        <v>7.7500725109084927</v>
      </c>
      <c r="D70" s="1">
        <f>STDEV(((AV9/AV25)*100),((AY9/AY25)*100),((BB9/BB25)*100))</f>
        <v>7.7500725109084989</v>
      </c>
      <c r="E70" s="8">
        <f>STDEV(((AV10/AV25)*100),((AY10/AY25)*100),((BB10/BB25)*100))</f>
        <v>0</v>
      </c>
      <c r="F70" s="8">
        <f>STDEV(((AV11/AV25)*100),((AY11/AY25)*100),((BB11/BB25)*100))</f>
        <v>0</v>
      </c>
      <c r="G70" s="8">
        <f>STDEV((($AV12/$AV$25)*100),(($AY12/$AY$25)*100),(($BB12/$BB$25)*100))</f>
        <v>0</v>
      </c>
      <c r="H70" s="8">
        <f>STDEV((($AV13/$AV$25)*100),(($AY13/$AY$25)*100),(($BB13/$BB$25)*100))</f>
        <v>0</v>
      </c>
      <c r="I70" s="8">
        <f>STDEV((($AV14/$AV$25)*100),(($AY14/$AY$25)*100),(($BB14/$BB$25)*100))</f>
        <v>0</v>
      </c>
      <c r="J70" s="8">
        <f>STDEV((($AV15/$AV$25)*100),(($AY15/$AY$25)*100),(($BB15/$BB$25)*100))</f>
        <v>0</v>
      </c>
      <c r="K70" s="8">
        <f>STDEV((($AV16/$AV$25)*100),(($AY16/$AY$25)*100),(($BB16/$BB$25)*100))</f>
        <v>0</v>
      </c>
      <c r="L70" s="8">
        <f>STDEV((($AV17/$AV$25)*100),(($AY17/$AY$25)*100),(($BB17/$BB$25)*100))</f>
        <v>0</v>
      </c>
      <c r="M70" s="8">
        <f>STDEV((($AV18/$AV$25)*100),(($AY18/$AY$25)*100),(($BB18/$BB$25)*100))</f>
        <v>0</v>
      </c>
      <c r="N70" s="8">
        <f>STDEV((($AV19/$AV$25)*100),(($AY19/$AY$25)*100),(($BB19/$BB$25)*100))</f>
        <v>0</v>
      </c>
      <c r="O70" s="8">
        <f>STDEV((($AV20/$AV$25)*100),(($AY20/$AY$25)*100),(($BB20/$BB$25)*100))</f>
        <v>0</v>
      </c>
      <c r="P70" s="8">
        <f>STDEV((($AV21/$AV$25)*100),(($AY21/$AY$25)*100),(($BB21/$BB$25)*100))</f>
        <v>0</v>
      </c>
      <c r="Q70" s="8">
        <f>STDEV((($AV22/$AV$25)*100),(($AY22/$AY$25)*100),(($BB22/$BB$25)*100))</f>
        <v>0</v>
      </c>
      <c r="R70" s="8">
        <f>STDEV((($AV12/$AV$25)*100),(($AY12/$AY$25)*100),(($BB12/$BB$25)*100))</f>
        <v>0</v>
      </c>
      <c r="S70" s="8">
        <f>STDEV((($AV12/$AV$25)*100),(($AY12/$AY$25)*100),(($BB12/$BB$25)*100))</f>
        <v>0</v>
      </c>
      <c r="T70" s="3"/>
      <c r="U70" s="3"/>
      <c r="V70" s="3"/>
    </row>
    <row r="71" spans="1:22"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:22">
      <c r="A72" s="1" t="s">
        <v>7</v>
      </c>
      <c r="B72" s="1" t="s">
        <v>6</v>
      </c>
      <c r="C72" s="3" t="s">
        <v>5</v>
      </c>
      <c r="D72" s="3" t="s">
        <v>4</v>
      </c>
      <c r="E72" s="3" t="s">
        <v>3</v>
      </c>
      <c r="F72" s="3" t="s">
        <v>2</v>
      </c>
    </row>
    <row r="73" spans="1:22">
      <c r="A73" s="1" t="s">
        <v>1</v>
      </c>
      <c r="B73" s="1">
        <f>(AVERAGE(L25,O25,R25)/AVERAGE(C25,F25,I25))</f>
        <v>7.2737204889090803</v>
      </c>
      <c r="C73" s="1">
        <f>(AVERAGE(U25,X25,AA25)/AVERAGE(C25,F25,I25))</f>
        <v>14.964374194145124</v>
      </c>
      <c r="D73" s="1">
        <f>(AVERAGE(AD25,AG25,AJ25)/AVERAGE(C25,F25,I25))</f>
        <v>0.43354699056402224</v>
      </c>
      <c r="E73" s="2">
        <f>AVERAGE(AM25,AP25,AS25)/AVERAGE(C25,F25,I25)</f>
        <v>0.50580926581354013</v>
      </c>
      <c r="F73" s="1">
        <f>(AVERAGE(AV25,AY25,BB25)/AVERAGE(C25,F25,I25))</f>
        <v>0.53799962893975029</v>
      </c>
    </row>
    <row r="74" spans="1:22">
      <c r="A74" s="1" t="s">
        <v>0</v>
      </c>
      <c r="B74" s="1">
        <f>STDEV((L25/C25),(O25/F25),(R25/I25))</f>
        <v>9.6143358334079263</v>
      </c>
      <c r="C74" s="1">
        <f>STDEV((U25/C25),(X25/F25),(AA25/I25))</f>
        <v>5.0088910176543715</v>
      </c>
      <c r="D74" s="1">
        <f>STDEV((AD25/C25),(AG25/F25),(AJ25/I25))</f>
        <v>0.29729642797212025</v>
      </c>
      <c r="E74" s="1">
        <f>STDEV((AM25/C25),(AP25/F25),(AS25/I25))</f>
        <v>0.16351290168590932</v>
      </c>
      <c r="F74" s="1">
        <f>STDEV((AV25/C25),(AY25/F25),(BB25/I25))</f>
        <v>0.28903570843049897</v>
      </c>
    </row>
    <row r="76" spans="1:22">
      <c r="A76" s="7" t="s">
        <v>28</v>
      </c>
    </row>
    <row r="77" spans="1:22">
      <c r="A77" s="1" t="s">
        <v>27</v>
      </c>
    </row>
    <row r="78" spans="1:22">
      <c r="B78" s="1" t="s">
        <v>25</v>
      </c>
      <c r="C78" s="4" t="s">
        <v>24</v>
      </c>
      <c r="D78" s="5" t="s">
        <v>23</v>
      </c>
      <c r="E78" s="5" t="s">
        <v>22</v>
      </c>
      <c r="F78" s="5" t="s">
        <v>21</v>
      </c>
      <c r="G78" s="5" t="s">
        <v>20</v>
      </c>
      <c r="H78" s="4" t="s">
        <v>19</v>
      </c>
      <c r="I78" s="4" t="s">
        <v>18</v>
      </c>
      <c r="J78" s="4" t="s">
        <v>17</v>
      </c>
      <c r="K78" s="4" t="s">
        <v>16</v>
      </c>
      <c r="L78" s="4" t="s">
        <v>15</v>
      </c>
      <c r="M78" s="4" t="s">
        <v>14</v>
      </c>
      <c r="N78" s="4" t="s">
        <v>13</v>
      </c>
      <c r="O78" s="4" t="s">
        <v>12</v>
      </c>
      <c r="P78" s="4" t="s">
        <v>11</v>
      </c>
      <c r="Q78" s="4" t="s">
        <v>10</v>
      </c>
      <c r="R78" s="4" t="s">
        <v>9</v>
      </c>
      <c r="S78" s="4" t="s">
        <v>8</v>
      </c>
      <c r="T78" s="4"/>
      <c r="V78" s="1" t="s">
        <v>26</v>
      </c>
    </row>
    <row r="79" spans="1:22">
      <c r="B79" s="1">
        <v>0</v>
      </c>
      <c r="C79" s="6">
        <f>(AVERAGE(D8,G8,J8)/AVERAGE(D25,G25,J25))*100</f>
        <v>93.976490699579429</v>
      </c>
      <c r="D79" s="6">
        <f>(AVERAGE(D9,G9,J9)/AVERAGE(D25,G25,J25))*100</f>
        <v>6.0235093004205602</v>
      </c>
      <c r="E79" s="6">
        <f>(AVERAGE(D10,G10,J10)/AVERAGE(D25,G25,J25))*100</f>
        <v>0</v>
      </c>
      <c r="F79" s="6">
        <f>(AVERAGE(D11,G11,J11)/AVERAGE(D25,G25,J25))*100</f>
        <v>0</v>
      </c>
      <c r="G79" s="6">
        <f>(AVERAGE($D12,$G12,$J12)/AVERAGE($D25,$G25,$J25))*100</f>
        <v>0</v>
      </c>
      <c r="H79" s="6">
        <f>(AVERAGE($D13,$G13,$J13)/AVERAGE($D25,$G25,$J25))*100</f>
        <v>0</v>
      </c>
      <c r="I79" s="6">
        <f>(AVERAGE($D14,$G14,$J14)/AVERAGE($D25,$G25,$J25))*100</f>
        <v>0</v>
      </c>
      <c r="J79" s="6">
        <f>(AVERAGE($D15,$G15,$J15)/AVERAGE($D25,$G25,$J25))*100</f>
        <v>0</v>
      </c>
      <c r="K79" s="6">
        <f>(AVERAGE($D16,$G16,$J16)/AVERAGE($D25,$G25,$J25))*100</f>
        <v>0</v>
      </c>
      <c r="L79" s="6">
        <f>(AVERAGE($D17,$G17,$J17)/AVERAGE($D25,$G25,$J25))*100</f>
        <v>0</v>
      </c>
      <c r="M79" s="6">
        <f>(AVERAGE($D18,$G18,$J18)/AVERAGE($D25,$G25,$J25))*100</f>
        <v>0</v>
      </c>
      <c r="N79" s="6">
        <f>(AVERAGE($D19,$G19,$J19)/AVERAGE($D25,$G25,$J25))*100</f>
        <v>0</v>
      </c>
      <c r="O79" s="6">
        <f>(AVERAGE($D20,$G20,$J20)/AVERAGE($D25,$G25,$J25))*100</f>
        <v>0</v>
      </c>
      <c r="P79" s="6">
        <f>(AVERAGE($D21,$G21,$J21)/AVERAGE($D25,$G25,$J25))*100</f>
        <v>0</v>
      </c>
      <c r="Q79" s="6">
        <f>(AVERAGE($D22,$G22,$J22)/AVERAGE($D25,$G25,$J25))*100</f>
        <v>0</v>
      </c>
      <c r="R79" s="6">
        <f>(AVERAGE($D23,$G23,$J23)/AVERAGE($D25,$G25,$J25))*100</f>
        <v>0</v>
      </c>
      <c r="S79" s="6">
        <f>(AVERAGE($D24,$G24,$J24)/AVERAGE($D25,$G25,$J25))*100</f>
        <v>0</v>
      </c>
      <c r="T79" s="6"/>
      <c r="U79" s="6"/>
      <c r="V79" s="6">
        <f t="shared" ref="V79:V84" si="4">SUM(D79:T79)</f>
        <v>6.0235093004205602</v>
      </c>
    </row>
    <row r="80" spans="1:22">
      <c r="B80" s="1">
        <v>5</v>
      </c>
      <c r="C80" s="6">
        <f>(AVERAGE(M8,P8,S8)/AVERAGE(M25,P25,S25))*100</f>
        <v>94.440011700219756</v>
      </c>
      <c r="D80" s="6">
        <f>(AVERAGE(M9,P9,S9)/AVERAGE(M25,P25,S25))*100</f>
        <v>5.5599882997802279</v>
      </c>
      <c r="E80" s="6">
        <f>(AVERAGE(M10,P10,S10)/AVERAGE(M25,P25,S25))*100</f>
        <v>0</v>
      </c>
      <c r="F80" s="6">
        <f>(AVERAGE(M11,P11,S11)/AVERAGE(M25,P25,S25))*100</f>
        <v>0</v>
      </c>
      <c r="G80" s="6">
        <f>(AVERAGE($M12,$P12,$S12)/AVERAGE($M25,$P25,$S25))*100</f>
        <v>0</v>
      </c>
      <c r="H80" s="6">
        <f>(AVERAGE($M13,$P13,$S13)/AVERAGE($M25,$P25,$S25))*100</f>
        <v>0</v>
      </c>
      <c r="I80" s="6">
        <f>(AVERAGE($M14,$P14,$S14)/AVERAGE($M25,$P25,$S25))*100</f>
        <v>0</v>
      </c>
      <c r="J80" s="6">
        <f>(AVERAGE($M15,$P15,$S15)/AVERAGE($M25,$P25,$S25))*100</f>
        <v>0</v>
      </c>
      <c r="K80" s="6">
        <f>(AVERAGE($M16,$P16,$S16)/AVERAGE($M25,$P25,$S25))*100</f>
        <v>0</v>
      </c>
      <c r="L80" s="6">
        <f>(AVERAGE($M17,$P17,$S17)/AVERAGE($M25,$P25,$S25))*100</f>
        <v>0</v>
      </c>
      <c r="M80" s="6">
        <f>(AVERAGE($M18,$P18,$S18)/AVERAGE($M25,$P25,$S25))*100</f>
        <v>0</v>
      </c>
      <c r="N80" s="6">
        <f>(AVERAGE($M19,$P19,$S19)/AVERAGE($M25,$P25,$S25))*100</f>
        <v>0</v>
      </c>
      <c r="O80" s="6">
        <f>(AVERAGE($M20,$P20,$S20)/AVERAGE($M25,$P25,$S25))*100</f>
        <v>0</v>
      </c>
      <c r="P80" s="6">
        <f>(AVERAGE($M21,$P21,$S21)/AVERAGE($M25,$P25,$S25))*100</f>
        <v>0</v>
      </c>
      <c r="Q80" s="6">
        <f>(AVERAGE($M22,$P22,$S22)/AVERAGE($M25,$P25,$S25))*100</f>
        <v>0</v>
      </c>
      <c r="R80" s="6">
        <f>(AVERAGE($M23,$P23,$S23)/AVERAGE($M25,$P25,$S25))*100</f>
        <v>0</v>
      </c>
      <c r="S80" s="6">
        <f>(AVERAGE($M24,$P24,$S24)/AVERAGE($M25,$P25,$S25))*100</f>
        <v>0</v>
      </c>
      <c r="T80" s="6"/>
      <c r="U80" s="6"/>
      <c r="V80" s="6">
        <f t="shared" si="4"/>
        <v>5.5599882997802279</v>
      </c>
    </row>
    <row r="81" spans="1:22">
      <c r="B81" s="1">
        <v>15</v>
      </c>
      <c r="C81" s="6">
        <f>(AVERAGE(V8,Y8,AB8)/AVERAGE(V25,Y25,AB25))*100</f>
        <v>90.388675644181177</v>
      </c>
      <c r="D81" s="6">
        <f>(AVERAGE(V9,Y9,AB9)/AVERAGE(V25,Y25,AB25))*100</f>
        <v>9.6113243558188461</v>
      </c>
      <c r="E81" s="6">
        <f>(AVERAGE(V10,Y10,AB10)/AVERAGE(V25,Y25,AB25))*100</f>
        <v>0</v>
      </c>
      <c r="F81" s="6">
        <f>(AVERAGE(V11,Y11,AB11)/AVERAGE(V25,Y25,AB25))*100</f>
        <v>0</v>
      </c>
      <c r="G81" s="6">
        <f>(AVERAGE($V12,$Y12,$AB12)/AVERAGE($V25,$Y25,$AB25))*100</f>
        <v>0</v>
      </c>
      <c r="H81" s="6">
        <f>(AVERAGE($V13,$Y13,$AB13)/AVERAGE($V25,$Y25,$AB25))*100</f>
        <v>0</v>
      </c>
      <c r="I81" s="6">
        <f>(AVERAGE($V14,$Y14,$AB14)/AVERAGE($V25,$Y25,$AB25))*100</f>
        <v>0</v>
      </c>
      <c r="J81" s="6">
        <f>(AVERAGE($V15,$Y15,$AB15)/AVERAGE($V25,$Y25,$AB25))*100</f>
        <v>0</v>
      </c>
      <c r="K81" s="6">
        <f>(AVERAGE($V16,$Y16,$AB16)/AVERAGE($V25,$Y25,$AB25))*100</f>
        <v>0</v>
      </c>
      <c r="L81" s="6">
        <f>(AVERAGE($V17,$Y17,$AB17)/AVERAGE($V25,$Y25,$AB25))*100</f>
        <v>0</v>
      </c>
      <c r="M81" s="6">
        <f>(AVERAGE($V18,$Y18,$AB18)/AVERAGE($V25,$Y25,$AB25))*100</f>
        <v>0</v>
      </c>
      <c r="N81" s="6">
        <f>(AVERAGE($V19,$Y19,$AB19)/AVERAGE($V25,$Y25,$AB25))*100</f>
        <v>0</v>
      </c>
      <c r="O81" s="6">
        <f>(AVERAGE($V20,$Y20,$AB20)/AVERAGE($V25,$Y25,$AB25))*100</f>
        <v>0</v>
      </c>
      <c r="P81" s="6">
        <f>(AVERAGE($V21,$Y21,$AB21)/AVERAGE($V25,$Y25,$AB25))*100</f>
        <v>0</v>
      </c>
      <c r="Q81" s="6">
        <f>(AVERAGE($V22,$Y22,$AB22)/AVERAGE($V25,$Y25,$AB25))*100</f>
        <v>0</v>
      </c>
      <c r="R81" s="6">
        <f>(AVERAGE($V23,$Y23,$AB23)/AVERAGE($V25,$Y25,$AB25))*100</f>
        <v>0</v>
      </c>
      <c r="S81" s="6">
        <f>(AVERAGE($V24,$Y24,$AB24)/AVERAGE($V25,$Y25,$AB25))*100</f>
        <v>0</v>
      </c>
      <c r="T81" s="6"/>
      <c r="U81" s="6"/>
      <c r="V81" s="6">
        <f t="shared" si="4"/>
        <v>9.6113243558188461</v>
      </c>
    </row>
    <row r="82" spans="1:22">
      <c r="B82" s="1">
        <v>30</v>
      </c>
      <c r="C82" s="6">
        <f>(AVERAGE(AE8,AH8,AK8)/AVERAGE(AE25,AH25,AK25))*100</f>
        <v>95.241284093308735</v>
      </c>
      <c r="D82" s="6">
        <f>(AVERAGE(AE9,AH9,AK9)/AVERAGE(AE25,AH25,AK25))*100</f>
        <v>4.758715906691255</v>
      </c>
      <c r="E82" s="6">
        <f>(AVERAGE(AE10,AH10,AK10)/AVERAGE(AE25,AH25,AK25))*100</f>
        <v>0</v>
      </c>
      <c r="F82" s="6">
        <f>(AVERAGE(AE11,AH11,AK11)/AVERAGE(AE25,AH25,AK25))*100</f>
        <v>0</v>
      </c>
      <c r="G82" s="6">
        <f>(AVERAGE($AE12,$AH12,$AK12)/AVERAGE($AE25,$AH25,$AK25))*100</f>
        <v>0</v>
      </c>
      <c r="H82" s="6">
        <f>(AVERAGE($AE13,$AH13,$AK13)/AVERAGE($AE25,$AH25,$AK25))*100</f>
        <v>0</v>
      </c>
      <c r="I82" s="6">
        <f>(AVERAGE($AE14,$AH14,$AK14)/AVERAGE($AE25,$AH25,$AK25))*100</f>
        <v>0</v>
      </c>
      <c r="J82" s="6">
        <f>(AVERAGE($AE15,$AH15,$AK15)/AVERAGE($AE25,$AH25,$AK25))*100</f>
        <v>0</v>
      </c>
      <c r="K82" s="6">
        <f>(AVERAGE($AE16,$AH16,$AK16)/AVERAGE($AE25,$AH25,$AK25))*100</f>
        <v>0</v>
      </c>
      <c r="L82" s="6">
        <f>(AVERAGE($AE17,$AH17,$AK17)/AVERAGE($AE25,$AH25,$AK25))*100</f>
        <v>0</v>
      </c>
      <c r="M82" s="6">
        <f>(AVERAGE($AE18,$AH18,$AK18)/AVERAGE($AE25,$AH25,$AK25))*100</f>
        <v>0</v>
      </c>
      <c r="N82" s="6">
        <f>(AVERAGE($AE19,$AH19,$AK19)/AVERAGE($AE25,$AH25,$AK25))*100</f>
        <v>0</v>
      </c>
      <c r="O82" s="6">
        <f>(AVERAGE($AE20,$AH20,$AK20)/AVERAGE($AE25,$AH25,$AK25))*100</f>
        <v>0</v>
      </c>
      <c r="P82" s="6">
        <f>(AVERAGE($AE21,$AH21,$AK21)/AVERAGE($AE25,$AH25,$AK25))*100</f>
        <v>0</v>
      </c>
      <c r="Q82" s="6">
        <f>(AVERAGE($AE22,$AH22,$AK22)/AVERAGE($AE25,$AH25,$AK25))*100</f>
        <v>0</v>
      </c>
      <c r="R82" s="6">
        <f>(AVERAGE($AE23,$AH23,$AK23)/AVERAGE($AE25,$AH25,$AK25))*100</f>
        <v>0</v>
      </c>
      <c r="S82" s="6">
        <f>(AVERAGE($AE24,$AH24,$AK24)/AVERAGE($AE25,$AH25,$AK25))*100</f>
        <v>0</v>
      </c>
      <c r="T82" s="6"/>
      <c r="U82" s="6"/>
      <c r="V82" s="6">
        <f t="shared" si="4"/>
        <v>4.758715906691255</v>
      </c>
    </row>
    <row r="83" spans="1:22">
      <c r="B83" s="1">
        <v>60</v>
      </c>
      <c r="C83" s="6">
        <f>(AVERAGE(AN8,AQ8,AT8)/AVERAGE(AN25,AQ25,AT25))*100</f>
        <v>92.277536144214764</v>
      </c>
      <c r="D83" s="6">
        <f>(AVERAGE(AN9,AQ9,AT9)/AVERAGE(AN25,AQ25,AT25))*100</f>
        <v>7.7224638557852314</v>
      </c>
      <c r="E83" s="6">
        <f>(AVERAGE(AN10,AQ10,AT10)/AVERAGE(AN25,AQ25,AT25))*100</f>
        <v>0</v>
      </c>
      <c r="F83" s="6">
        <f>(AVERAGE(AN11,AQ11,AT11)/AVERAGE(AN25,AQ25,AT25))*100</f>
        <v>0</v>
      </c>
      <c r="G83" s="6">
        <f>(AVERAGE($AN12,$AQ12,$AT12)/AVERAGE($AN25,$AQ25,$AT25))*100</f>
        <v>0</v>
      </c>
      <c r="H83" s="6">
        <f>(AVERAGE($AN13,$AQ13,$AT13)/AVERAGE($AN25,$AQ25,$AT25))*100</f>
        <v>0</v>
      </c>
      <c r="I83" s="6">
        <f>(AVERAGE($AN14,$AQ14,$AT14)/AVERAGE($AN25,$AQ25,$AT25))*100</f>
        <v>0</v>
      </c>
      <c r="J83" s="6">
        <f>(AVERAGE($AN15,$AQ15,$AT15)/AVERAGE($AN25,$AQ25,$AT25))*100</f>
        <v>0</v>
      </c>
      <c r="K83" s="6">
        <f>(AVERAGE($AN16,$AQ16,$AT16)/AVERAGE($AN25,$AQ25,$AT25))*100</f>
        <v>0</v>
      </c>
      <c r="L83" s="6">
        <f>(AVERAGE($AN17,$AQ17,$AT17)/AVERAGE($AN25,$AQ25,$AT25))*100</f>
        <v>0</v>
      </c>
      <c r="M83" s="6">
        <f>(AVERAGE($AN18,$AQ18,$AT18)/AVERAGE($AN25,$AQ25,$AT25))*100</f>
        <v>0</v>
      </c>
      <c r="N83" s="6">
        <f>(AVERAGE($AN19,$AQ19,$AT19)/AVERAGE($AN25,$AQ25,$AT25))*100</f>
        <v>0</v>
      </c>
      <c r="O83" s="6">
        <f>(AVERAGE($AN20,$AQ20,$AT20)/AVERAGE($AN25,$AQ25,$AT25))*100</f>
        <v>0</v>
      </c>
      <c r="P83" s="6">
        <f>(AVERAGE($AN21,$AQ21,$AT21)/AVERAGE($AN25,$AQ25,$AT25))*100</f>
        <v>0</v>
      </c>
      <c r="Q83" s="6">
        <f>(AVERAGE($AN22,$AQ22,$AT22)/AVERAGE($AN25,$AQ25,$AT25))*100</f>
        <v>0</v>
      </c>
      <c r="R83" s="6">
        <f>(AVERAGE($AN23,$AQ23,$AT23)/AVERAGE($AN25,$AQ25,$AT25))*100</f>
        <v>0</v>
      </c>
      <c r="S83" s="6">
        <f>(AVERAGE($AN24,$AQ24,$AT24)/AVERAGE($AN25,$AQ25,$AT25))*100</f>
        <v>0</v>
      </c>
      <c r="T83" s="6"/>
      <c r="U83" s="6"/>
      <c r="V83" s="6">
        <f t="shared" si="4"/>
        <v>7.7224638557852314</v>
      </c>
    </row>
    <row r="84" spans="1:22">
      <c r="B84" s="1">
        <v>120</v>
      </c>
      <c r="C84" s="1">
        <f>(AVERAGE(AW8,AZ8,BC8)/AVERAGE(AW25,AZ25,BC25))*100</f>
        <v>100</v>
      </c>
      <c r="D84" s="1">
        <f>(AVERAGE(AW9,AZ9,BC9)/AVERAGE(AW25,AZ25,BC25))*100</f>
        <v>0</v>
      </c>
      <c r="E84" s="1">
        <f>(AVERAGE(AW10,AZ10,BC10)/AVERAGE(AW25,AZ25,BC25))*100</f>
        <v>0</v>
      </c>
      <c r="F84" s="1">
        <f>(AVERAGE(AW11,AZ11,BC11)/AVERAGE(AW25,AZ25,BC25))*100</f>
        <v>0</v>
      </c>
      <c r="G84" s="1">
        <f>(AVERAGE($AW12,$AZ12,$BC12)/AVERAGE($AW25,$AZ25,$BC25))*100</f>
        <v>0</v>
      </c>
      <c r="H84" s="1">
        <f>(AVERAGE($AW13,$AZ13,$BC13)/AVERAGE($AW25,$AZ25,$BC25))*100</f>
        <v>0</v>
      </c>
      <c r="I84" s="1">
        <f>(AVERAGE($AW14,$AZ14,$BC14)/AVERAGE($AW25,$AZ25,$BC25))*100</f>
        <v>0</v>
      </c>
      <c r="J84" s="1">
        <f>(AVERAGE($AW15,$AZ15,$BC15)/AVERAGE($AW25,$AZ25,$BC25))*100</f>
        <v>0</v>
      </c>
      <c r="K84" s="1">
        <f>(AVERAGE($AW16,$AZ16,$BC16)/AVERAGE($AW25,$AZ25,$BC25))*100</f>
        <v>0</v>
      </c>
      <c r="L84" s="1">
        <f>(AVERAGE($AW17,$AZ17,$BC17)/AVERAGE($AW25,$AZ25,$BC25))*100</f>
        <v>0</v>
      </c>
      <c r="M84" s="1">
        <f>(AVERAGE($AW18,$AZ18,$BC18)/AVERAGE($AW25,$AZ25,$BC25))*100</f>
        <v>0</v>
      </c>
      <c r="N84" s="1">
        <f>(AVERAGE($AW19,$AZ19,$BC19)/AVERAGE($AW25,$AZ25,$BC25))*100</f>
        <v>0</v>
      </c>
      <c r="O84" s="1">
        <f>(AVERAGE($AW20,$AZ20,$BC20)/AVERAGE($AW25,$AZ25,$BC25))*100</f>
        <v>0</v>
      </c>
      <c r="P84" s="1">
        <f>(AVERAGE($AW21,$AZ21,$BC21)/AVERAGE($AW25,$AZ25,$BC25))*100</f>
        <v>0</v>
      </c>
      <c r="Q84" s="1">
        <f>(AVERAGE($AW22,$AZ22,$BC22)/AVERAGE($AW25,$AZ25,$BC25))*100</f>
        <v>0</v>
      </c>
      <c r="R84" s="1">
        <f>(AVERAGE($AW23,$AZ23,$BC23)/AVERAGE($AW25,$AZ25,$BC25))*100</f>
        <v>0</v>
      </c>
      <c r="S84" s="1">
        <f>(AVERAGE($AW24,$AZ24,$BC24)/AVERAGE($AW25,$AZ25,$BC25))*100</f>
        <v>0</v>
      </c>
      <c r="V84" s="6">
        <f t="shared" si="4"/>
        <v>0</v>
      </c>
    </row>
    <row r="85" spans="1:22">
      <c r="A85" s="1" t="s">
        <v>0</v>
      </c>
    </row>
    <row r="86" spans="1:22">
      <c r="B86" s="1" t="s">
        <v>25</v>
      </c>
      <c r="C86" s="4" t="s">
        <v>24</v>
      </c>
      <c r="D86" s="5" t="s">
        <v>23</v>
      </c>
      <c r="E86" s="5" t="s">
        <v>22</v>
      </c>
      <c r="F86" s="5" t="s">
        <v>21</v>
      </c>
      <c r="G86" s="5" t="s">
        <v>20</v>
      </c>
      <c r="H86" s="4" t="s">
        <v>19</v>
      </c>
      <c r="I86" s="4" t="s">
        <v>18</v>
      </c>
      <c r="J86" s="4" t="s">
        <v>17</v>
      </c>
      <c r="K86" s="4" t="s">
        <v>16</v>
      </c>
      <c r="L86" s="4" t="s">
        <v>15</v>
      </c>
      <c r="M86" s="4" t="s">
        <v>14</v>
      </c>
      <c r="N86" s="4" t="s">
        <v>13</v>
      </c>
      <c r="O86" s="4" t="s">
        <v>12</v>
      </c>
      <c r="P86" s="4" t="s">
        <v>11</v>
      </c>
      <c r="Q86" s="4" t="s">
        <v>10</v>
      </c>
      <c r="R86" s="4" t="s">
        <v>9</v>
      </c>
      <c r="S86" s="4" t="s">
        <v>8</v>
      </c>
      <c r="T86" s="4"/>
      <c r="U86" s="3"/>
      <c r="V86" s="3"/>
    </row>
    <row r="87" spans="1:22">
      <c r="B87" s="1">
        <v>0</v>
      </c>
      <c r="C87" s="1">
        <f>STDEV(((D8/D25)*100),((G8/G25)*100),((J8/J25)*100))</f>
        <v>4.065230532776166</v>
      </c>
      <c r="D87" s="1">
        <f>STDEV(((D9/D25)*100),((G9/G25)*100),((J9/J25)*100))</f>
        <v>4.0652305327761757</v>
      </c>
      <c r="E87" s="1">
        <f>STDEV(((D10/D25)*100),((G10/G25)*100),((J10/J25)*100))</f>
        <v>0</v>
      </c>
      <c r="F87" s="1">
        <f>STDEV(((D11/D25)*100),((G11/G25)*100),((J11/J25)*100))</f>
        <v>0</v>
      </c>
      <c r="G87" s="1">
        <f>STDEV((($D12/$D25)*100),(($G12/$G25)*100),(($J12/$J25)*100))</f>
        <v>0</v>
      </c>
      <c r="H87" s="1">
        <f>STDEV((($D13/$D25)*100),(($G13/$G25)*100),(($J13/$J25)*100))</f>
        <v>0</v>
      </c>
      <c r="I87" s="1">
        <f>STDEV((($D14/$D25)*100),(($G14/$G25)*100),(($J14/$J25)*100))</f>
        <v>0</v>
      </c>
      <c r="J87" s="1">
        <f>STDEV((($D15/$D25)*100),(($G15/$G25)*100),(($J15/$J25)*100))</f>
        <v>0</v>
      </c>
      <c r="K87" s="1">
        <f>STDEV((($D16/$D25)*100),(($G16/$G25)*100),(($J16/$J25)*100))</f>
        <v>0</v>
      </c>
      <c r="L87" s="1">
        <f>STDEV((($D17/$D25)*100),(($G17/$G25)*100),(($J17/$J25)*100))</f>
        <v>0</v>
      </c>
      <c r="M87" s="1">
        <f>STDEV((($D18/$D25)*100),(($G18/$G25)*100),(($J18/$J25)*100))</f>
        <v>0</v>
      </c>
      <c r="N87" s="1">
        <f>STDEV((($D19/$D25)*100),(($G19/$G25)*100),(($J19/$J25)*100))</f>
        <v>0</v>
      </c>
      <c r="O87" s="1">
        <f>STDEV((($D20/$D25)*100),(($G20/$G25)*100),(($J20/$J25)*100))</f>
        <v>0</v>
      </c>
      <c r="P87" s="1">
        <f>STDEV((($D21/$D25)*100),(($G21/$G25)*100),(($J21/$J25)*100))</f>
        <v>0</v>
      </c>
      <c r="Q87" s="1">
        <f>STDEV((($D22/$D25)*100),(($G22/$G25)*100),(($J22/$J25)*100))</f>
        <v>0</v>
      </c>
      <c r="R87" s="1">
        <f>STDEV((($D23/$D25)*100),(($G23/$G25)*100),(($J23/$J25)*100))</f>
        <v>0</v>
      </c>
      <c r="S87" s="1">
        <f>STDEV((($D24/$D25)*100),(($G24/$G25)*100),(($J24/$J25)*100))</f>
        <v>0</v>
      </c>
      <c r="T87" s="3"/>
      <c r="U87" s="3"/>
      <c r="V87" s="3"/>
    </row>
    <row r="88" spans="1:22">
      <c r="B88" s="1">
        <v>5</v>
      </c>
      <c r="C88" s="1">
        <f>STDEV(((M8/M25)*100),((P8/P25)*100),((S8/S25)*100))</f>
        <v>3.5777899888143558</v>
      </c>
      <c r="D88" s="1">
        <f>STDEV(((M9/M25)*100),((P9/P25)*100),((S9/S25)*100))</f>
        <v>3.5777899888143647</v>
      </c>
      <c r="E88" s="1">
        <f>STDEV(((M10/M25)*100),((P10/P25)*100),((S10/S25)*100))</f>
        <v>0</v>
      </c>
      <c r="F88" s="1">
        <f>STDEV(((M11/M25)*100),((P11/P25)*100),((S11/S25)*100))</f>
        <v>0</v>
      </c>
      <c r="G88" s="1">
        <f>STDEV((($M12/$M25)*100),(($P12/$P25)*100),(($S12/$S25)*100))</f>
        <v>0</v>
      </c>
      <c r="H88" s="1">
        <f>STDEV((($M13/$M25)*100),(($P13/$P25)*100),(($S13/$S25)*100))</f>
        <v>0</v>
      </c>
      <c r="I88" s="1">
        <f>STDEV((($M14/$M25)*100),(($P14/$P25)*100),(($S14/$S25)*100))</f>
        <v>0</v>
      </c>
      <c r="J88" s="1">
        <f>STDEV((($M15/$M25)*100),(($P15/$P25)*100),(($S15/$S25)*100))</f>
        <v>0</v>
      </c>
      <c r="K88" s="1">
        <f>STDEV((($M16/$M25)*100),(($P16/$P25)*100),(($S16/$S25)*100))</f>
        <v>0</v>
      </c>
      <c r="L88" s="1">
        <f>STDEV((($M17/$M25)*100),(($P17/$P25)*100),(($S17/$S25)*100))</f>
        <v>0</v>
      </c>
      <c r="M88" s="1">
        <f>STDEV((($M18/$M25)*100),(($P18/$P25)*100),(($S18/$S25)*100))</f>
        <v>0</v>
      </c>
      <c r="N88" s="1">
        <f>STDEV((($M19/$M25)*100),(($P19/$P25)*100),(($S19/$S25)*100))</f>
        <v>0</v>
      </c>
      <c r="O88" s="1">
        <f>STDEV((($M20/$M25)*100),(($P20/$P25)*100),(($S20/$S25)*100))</f>
        <v>0</v>
      </c>
      <c r="P88" s="1">
        <f>STDEV((($M21/$M25)*100),(($P21/$P25)*100),(($S21/$S25)*100))</f>
        <v>0</v>
      </c>
      <c r="Q88" s="1">
        <f>STDEV((($M22/$M25)*100),(($P22/$P25)*100),(($S22/$S25)*100))</f>
        <v>0</v>
      </c>
      <c r="R88" s="1">
        <f>STDEV((($M23/$M25)*100),(($P23/$P25)*100),(($S23/$S25)*100))</f>
        <v>0</v>
      </c>
      <c r="S88" s="1">
        <f>STDEV((($M24/$M25)*100),(($P24/$P25)*100),(($S24/$S25)*100))</f>
        <v>0</v>
      </c>
      <c r="T88" s="3"/>
      <c r="U88" s="3"/>
      <c r="V88" s="3"/>
    </row>
    <row r="89" spans="1:22">
      <c r="B89" s="1">
        <v>15</v>
      </c>
      <c r="C89" s="1">
        <f>STDEV(((V8/V25)*100),((Y8/Y25)*100),((AB8/AB25)*100))</f>
        <v>17.154787039824608</v>
      </c>
      <c r="D89" s="1">
        <f>STDEV(((V9/V25)*100),((Y9/Y25)*100),((AB9/AB25)*100))</f>
        <v>17.15478703982469</v>
      </c>
      <c r="E89" s="1">
        <f>STDEV(((V10/V25)*100),((Y10/Y25)*100),((AB10/AB25)*100))</f>
        <v>0</v>
      </c>
      <c r="F89" s="1">
        <f>STDEV(((V11/V25)*100),((Y11/Y25)*100),((AB11/AB25)*100))</f>
        <v>0</v>
      </c>
      <c r="G89" s="1">
        <f>STDEV((($V12/$V25)*100),(($Y$12/$Y$25)*100),(($AB12/$AB25)*100))</f>
        <v>0</v>
      </c>
      <c r="H89" s="1">
        <f>STDEV((($V13/$V25)*100),(($Y$13/$Y$25)*100),(($AB13/$AB25)*100))</f>
        <v>0</v>
      </c>
      <c r="I89" s="1">
        <f>STDEV((($V14/$V25)*100),(($Y$14/$Y$25)*100),(($AB14/$AB25)*100))</f>
        <v>0</v>
      </c>
      <c r="J89" s="1">
        <f>STDEV((($V15/$V25)*100),(($Y$15/$Y$25)*100),(($AB15/$AB25)*100))</f>
        <v>0</v>
      </c>
      <c r="K89" s="1">
        <f>STDEV((($V16/$V25)*100),(($Y$16/$Y$25)*100),(($AB16/$AB25)*100))</f>
        <v>0</v>
      </c>
      <c r="L89" s="1">
        <f>STDEV((($V17/$V25)*100),(($Y$17/$Y$25)*100),(($AB17/$AB25)*100))</f>
        <v>0</v>
      </c>
      <c r="M89" s="1">
        <f>STDEV((($V18/$V25)*100),(($Y$18/$Y$25)*100),(($AB18/$AB25)*100))</f>
        <v>0</v>
      </c>
      <c r="N89" s="1">
        <f>STDEV((($V19/$V25)*100),(($Y$19/$Y$25)*100),(($AB19/$AB25)*100))</f>
        <v>0</v>
      </c>
      <c r="O89" s="1">
        <f>STDEV((($V20/$V25)*100),(($Y$20/$Y$25)*100),(($AB20/$AB25)*100))</f>
        <v>0</v>
      </c>
      <c r="P89" s="1">
        <f>STDEV((($V21/$V25)*100),(($Y$21/$Y$25)*100),(($AB21/$AB25)*100))</f>
        <v>0</v>
      </c>
      <c r="Q89" s="1">
        <f>STDEV((($V22/$V25)*100),(($Y$22/$Y$25)*100),(($AB22/$AB25)*100))</f>
        <v>0</v>
      </c>
      <c r="R89" s="1">
        <f>STDEV((($V23/$V25)*100),(($Y$23/$Y$25)*100),(($AB23/$AB25)*100))</f>
        <v>0</v>
      </c>
      <c r="S89" s="1">
        <f>STDEV((($V24/$V25)*100),(($Y$24/$Y$25)*100),(($AB24/$AB25)*100))</f>
        <v>0</v>
      </c>
      <c r="T89" s="3"/>
      <c r="U89" s="3"/>
      <c r="V89" s="3"/>
    </row>
    <row r="90" spans="1:22">
      <c r="B90" s="1">
        <v>30</v>
      </c>
      <c r="C90" s="1">
        <f>STDEV(((AE8/AE25)*100),((AH8/AH25)*100),((AK8/AK25)*100))</f>
        <v>5.2457328525497502</v>
      </c>
      <c r="D90" s="1">
        <f>STDEV(((AE9/AE25)*100),((AH9/AH25)*100),((AK9/AK25)*100))</f>
        <v>5.2457328525497475</v>
      </c>
      <c r="E90" s="1">
        <f>STDEV(((AE10/AE25)*100),((AH10/AH25)*100),((AK10/AK25)*100))</f>
        <v>0</v>
      </c>
      <c r="F90" s="1">
        <f>STDEV(((AE11/AE25)*100),((AH11/AH25)*100),((AK11/AK25)*100))</f>
        <v>0</v>
      </c>
      <c r="G90" s="1">
        <f>STDEV((($AE12/$AE25)*100),(($AH12/$AH25)*100),(($AK12/$AK25)*100))</f>
        <v>0</v>
      </c>
      <c r="H90" s="1">
        <f>STDEV((($AE13/$AE25)*100),(($AH13/$AH25)*100),(($AK13/$AK25)*100))</f>
        <v>0</v>
      </c>
      <c r="I90" s="1">
        <f>STDEV((($AE14/$AE25)*100),(($AH14/$AH25)*100),(($AK14/$AK25)*100))</f>
        <v>0</v>
      </c>
      <c r="J90" s="1">
        <f>STDEV((($AE15/$AE25)*100),(($AH15/$AH25)*100),(($AK15/$AK25)*100))</f>
        <v>0</v>
      </c>
      <c r="K90" s="1">
        <f>STDEV((($AE16/$AE25)*100),(($AH16/$AH25)*100),(($AK16/$AK25)*100))</f>
        <v>0</v>
      </c>
      <c r="L90" s="1">
        <f>STDEV((($AE17/$AE25)*100),(($AH17/$AH25)*100),(($AK17/$AK25)*100))</f>
        <v>0</v>
      </c>
      <c r="M90" s="1">
        <f>STDEV((($AE18/$AE25)*100),(($AH18/$AH25)*100),(($AK18/$AK25)*100))</f>
        <v>0</v>
      </c>
      <c r="N90" s="1">
        <f>STDEV((($AE19/$AE25)*100),(($AH19/$AH25)*100),(($AK19/$AK25)*100))</f>
        <v>0</v>
      </c>
      <c r="O90" s="1">
        <f>STDEV((($AE20/$AE25)*100),(($AH20/$AH25)*100),(($AK20/$AK25)*100))</f>
        <v>0</v>
      </c>
      <c r="P90" s="1">
        <f>STDEV((($AE21/$AE25)*100),(($AH21/$AH25)*100),(($AK21/$AK25)*100))</f>
        <v>0</v>
      </c>
      <c r="Q90" s="1">
        <f>STDEV((($AE22/$AE25)*100),(($AH22/$AH25)*100),(($AK22/$AK25)*100))</f>
        <v>0</v>
      </c>
      <c r="R90" s="1">
        <f>STDEV((($AE23/$AE25)*100),(($AH23/$AH25)*100),(($AK23/$AK25)*100))</f>
        <v>0</v>
      </c>
      <c r="S90" s="1">
        <f>STDEV((($AE24/$AE25)*100),(($AH24/$AH25)*100),(($AK24/$AK25)*100))</f>
        <v>0</v>
      </c>
      <c r="T90" s="3"/>
      <c r="U90" s="3"/>
      <c r="V90" s="3"/>
    </row>
    <row r="91" spans="1:22">
      <c r="B91" s="1">
        <v>60</v>
      </c>
      <c r="C91" s="1">
        <f>STDEV(((AN8/AN25)*100),((AQ8/AQ25)*100),((AT8/AT25)*100))</f>
        <v>0.58104409499964571</v>
      </c>
      <c r="D91" s="1">
        <f>STDEV(((AN9/AN25)*100),((AQ9/AQ25)*100),((AT9/AT25)*100))</f>
        <v>0.58104409499964682</v>
      </c>
      <c r="E91" s="1">
        <f>STDEV(((AN10/AN25)*100),((AQ10/AQ25)*100),((AT10/AT25)*100))</f>
        <v>0</v>
      </c>
      <c r="F91" s="1">
        <f>STDEV(((AN11/AN25)*100),((AQ11/AQ25)*100),((AT11/AT25)*100))</f>
        <v>0</v>
      </c>
      <c r="G91" s="1">
        <f>STDEV((($AN12/$AN25)*100),(($AQ12/$AQ25)*100),(($AT12/$AT25)*100))</f>
        <v>0</v>
      </c>
      <c r="H91" s="1">
        <f>STDEV((($AN13/$AN25)*100),(($AQ13/$AQ25)*100),(($AT13/$AT25)*100))</f>
        <v>0</v>
      </c>
      <c r="I91" s="1">
        <f>STDEV((($AN14/$AN25)*100),(($AQ14/$AQ25)*100),(($AT14/$AT25)*100))</f>
        <v>0</v>
      </c>
      <c r="J91" s="1">
        <f>STDEV((($AN15/$AN25)*100),(($AQ15/$AQ25)*100),(($AT15/$AT25)*100))</f>
        <v>0</v>
      </c>
      <c r="K91" s="1">
        <f>STDEV((($AN16/$AN25)*100),(($AQ16/$AQ25)*100),(($AT16/$AT25)*100))</f>
        <v>0</v>
      </c>
      <c r="L91" s="1">
        <f>STDEV((($AN17/$AN25)*100),(($AQ17/$AQ25)*100),(($AT17/$AT25)*100))</f>
        <v>0</v>
      </c>
      <c r="M91" s="1">
        <f>STDEV((($AN18/$AN25)*100),(($AQ18/$AQ25)*100),(($AT18/$AT25)*100))</f>
        <v>0</v>
      </c>
      <c r="N91" s="1">
        <f>STDEV((($AN19/$AN25)*100),(($AQ19/$AQ25)*100),(($AT19/$AT25)*100))</f>
        <v>0</v>
      </c>
      <c r="O91" s="1">
        <f>STDEV((($AN20/$AN25)*100),(($AQ20/$AQ25)*100),(($AT20/$AT25)*100))</f>
        <v>0</v>
      </c>
      <c r="P91" s="1">
        <f>STDEV((($AN21/$AN25)*100),(($AQ21/$AQ25)*100),(($AT21/$AT25)*100))</f>
        <v>0</v>
      </c>
      <c r="Q91" s="1">
        <f>STDEV((($AN22/$AN25)*100),(($AQ22/$AQ25)*100),(($AT22/$AT25)*100))</f>
        <v>0</v>
      </c>
      <c r="R91" s="1">
        <f>STDEV((($AN23/$AN25)*100),(($AQ23/$AQ25)*100),(($AT23/$AT25)*100))</f>
        <v>0</v>
      </c>
      <c r="S91" s="1">
        <f>STDEV((($AN24/$AN25)*100),(($AQ24/$AQ25)*100),(($AT24/$AT25)*100))</f>
        <v>0</v>
      </c>
      <c r="T91" s="3"/>
      <c r="U91" s="3"/>
      <c r="V91" s="3"/>
    </row>
    <row r="92" spans="1:22">
      <c r="B92" s="1">
        <v>120</v>
      </c>
      <c r="C92" s="1">
        <f>STDEV(((AW8/AW25)*100),((AZ8/AZ25)*100),((BC8/BC25)*100))</f>
        <v>0</v>
      </c>
      <c r="D92" s="1">
        <f>STDEV(((AW9/AW25)*100),((AZ9/AZ25)*100),((BC9/BC25)*100))</f>
        <v>0</v>
      </c>
      <c r="E92" s="1">
        <f>STDEV(((AW10/AW25)*100),((AZ10/AZ25)*100),((BC10/BC25)*100))</f>
        <v>0</v>
      </c>
      <c r="F92" s="1">
        <f>STDEV(((AW11/AW25)*100),((AZ11/AZ25)*100),((BC11/BC25)*100))</f>
        <v>0</v>
      </c>
      <c r="G92" s="1">
        <f>STDEV((($AW12/$AW25)*100),(($AZ12/$AZ25)*100),(($BC12/$BC25)*100))</f>
        <v>0</v>
      </c>
      <c r="H92" s="1">
        <f>STDEV((($AW13/$AW25)*100),(($AZ13/$AZ25)*100),(($BC13/$BC25)*100))</f>
        <v>0</v>
      </c>
      <c r="I92" s="1">
        <f>STDEV((($AW14/$AW25)*100),(($AZ14/$AZ25)*100),(($BC14/$BC25)*100))</f>
        <v>0</v>
      </c>
      <c r="J92" s="1">
        <f>STDEV((($AW15/$AW25)*100),(($AZ15/$AZ25)*100),(($BC15/$BC25)*100))</f>
        <v>0</v>
      </c>
      <c r="K92" s="1">
        <f>STDEV((($AW16/$AW25)*100),(($AZ16/$AZ25)*100),(($BC16/$BC25)*100))</f>
        <v>0</v>
      </c>
      <c r="L92" s="1">
        <f>STDEV((($AW17/$AW25)*100),(($AZ17/$AZ25)*100),(($BC17/$BC25)*100))</f>
        <v>0</v>
      </c>
      <c r="M92" s="1">
        <f>STDEV((($AW18/$AW25)*100),(($AZ18/$AZ25)*100),(($BC18/$BC25)*100))</f>
        <v>0</v>
      </c>
      <c r="N92" s="1">
        <f>STDEV((($AW19/$AW25)*100),(($AZ19/$AZ25)*100),(($BC19/$BC25)*100))</f>
        <v>0</v>
      </c>
      <c r="O92" s="1">
        <f>STDEV((($AW20/$AW25)*100),(($AZ20/$AZ25)*100),(($BC20/$BC25)*100))</f>
        <v>0</v>
      </c>
      <c r="P92" s="1">
        <f>STDEV((($AW21/$AW25)*100),(($AZ21/$AZ25)*100),(($BC21/$BC25)*100))</f>
        <v>0</v>
      </c>
      <c r="Q92" s="1">
        <f>STDEV((($AW22/$AW25)*100),(($AZ22/$AZ25)*100),(($BC22/$BC25)*100))</f>
        <v>0</v>
      </c>
      <c r="R92" s="1">
        <f>STDEV((($AW23/$AW25)*100),(($AZ23/$AZ25)*100),(($BC23/$BC25)*100))</f>
        <v>0</v>
      </c>
      <c r="S92" s="1">
        <f>STDEV((($AW24/$AW25)*100),(($AZ24/$AZ25)*100),(($BC24/$BC25)*100))</f>
        <v>0</v>
      </c>
      <c r="T92" s="3"/>
      <c r="U92" s="3"/>
      <c r="V92" s="3"/>
    </row>
    <row r="93" spans="1:22"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spans="1:22">
      <c r="A94" s="1" t="s">
        <v>7</v>
      </c>
      <c r="B94" s="1" t="s">
        <v>6</v>
      </c>
      <c r="C94" s="3" t="s">
        <v>5</v>
      </c>
      <c r="D94" s="3" t="s">
        <v>4</v>
      </c>
      <c r="E94" s="3" t="s">
        <v>3</v>
      </c>
      <c r="F94" s="3" t="s">
        <v>2</v>
      </c>
    </row>
    <row r="95" spans="1:22">
      <c r="A95" s="1" t="s">
        <v>1</v>
      </c>
      <c r="B95" s="1">
        <f>(AVERAGE(M25,P25,S25)/AVERAGE(D25,G25,J25))</f>
        <v>0.92926604182407735</v>
      </c>
      <c r="C95" s="1">
        <f>(AVERAGE(V25,Y25,AB25)/AVERAGE(D25,G25,J25))</f>
        <v>0.55286242419694764</v>
      </c>
      <c r="D95" s="1">
        <f>(AVERAGE(AE25,AH25,AK25)/AVERAGE(D25,G25,J25))</f>
        <v>0.44546547121815377</v>
      </c>
      <c r="E95" s="1">
        <f>(AVERAGE(AN25,AQ25,AT25)/AVERAGE(D25,G25,J25))</f>
        <v>0.84205030626044031</v>
      </c>
      <c r="F95" s="2">
        <f>AVERAGE(AW25,AZ25,BC25)/AVERAGE(D25,G25,J25)</f>
        <v>0.3415606796230925</v>
      </c>
    </row>
    <row r="96" spans="1:22">
      <c r="A96" s="1" t="s">
        <v>0</v>
      </c>
      <c r="B96" s="1">
        <f>STDEV((M25/D25),(P25/G25),(S25/J25))</f>
        <v>1.5086175290551422</v>
      </c>
      <c r="C96" s="1">
        <f>STDEV((V25/D25),(Y25/G25),(AB25/J25))</f>
        <v>0.48358982239386833</v>
      </c>
      <c r="D96" s="1">
        <f>STDEV((AE25/D25),(AH25/G25),(AK25/J25))</f>
        <v>1.1821547291721795</v>
      </c>
      <c r="E96" s="1">
        <f>STDEV((AN25/D25),(AQ25/G25),(AT25/J25))</f>
        <v>4.050413174144456</v>
      </c>
      <c r="F96" s="1">
        <f>STDEV((AW25/D25),(AZ25/G25),(BC25/J25))</f>
        <v>1.0110931884289116</v>
      </c>
    </row>
  </sheetData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96"/>
  <sheetViews>
    <sheetView workbookViewId="0">
      <pane ySplit="5" topLeftCell="A6" activePane="bottomLeft" state="frozen"/>
      <selection pane="bottomLeft" activeCell="B2" sqref="B2:BC2"/>
    </sheetView>
  </sheetViews>
  <sheetFormatPr baseColWidth="10" defaultColWidth="9.33203125" defaultRowHeight="14" x14ac:dyDescent="0"/>
  <cols>
    <col min="1" max="1" width="13.5" style="1" customWidth="1"/>
    <col min="2" max="2" width="9" style="1" bestFit="1" customWidth="1"/>
    <col min="3" max="5" width="9.6640625" style="1" bestFit="1" customWidth="1"/>
    <col min="6" max="6" width="8.6640625" style="1" bestFit="1" customWidth="1"/>
    <col min="7" max="8" width="8.1640625" style="1" bestFit="1" customWidth="1"/>
    <col min="9" max="9" width="8.6640625" style="1" bestFit="1" customWidth="1"/>
    <col min="10" max="11" width="8.1640625" style="1" bestFit="1" customWidth="1"/>
    <col min="12" max="12" width="8.6640625" style="1" bestFit="1" customWidth="1"/>
    <col min="13" max="14" width="8.1640625" style="1" bestFit="1" customWidth="1"/>
    <col min="15" max="15" width="8.6640625" style="1" bestFit="1" customWidth="1"/>
    <col min="16" max="17" width="8.1640625" style="1" bestFit="1" customWidth="1"/>
    <col min="18" max="18" width="8.6640625" style="1" bestFit="1" customWidth="1"/>
    <col min="19" max="19" width="8.1640625" style="1" bestFit="1" customWidth="1"/>
    <col min="20" max="20" width="8.5" style="1" bestFit="1" customWidth="1"/>
    <col min="21" max="21" width="9.6640625" style="1" bestFit="1" customWidth="1"/>
    <col min="22" max="23" width="8.5" style="1" bestFit="1" customWidth="1"/>
    <col min="24" max="24" width="9.6640625" style="1" bestFit="1" customWidth="1"/>
    <col min="25" max="26" width="8.5" style="1" bestFit="1" customWidth="1"/>
    <col min="27" max="27" width="9.6640625" style="1" bestFit="1" customWidth="1"/>
    <col min="28" max="29" width="8.5" style="1" bestFit="1" customWidth="1"/>
    <col min="30" max="30" width="9.6640625" style="1" bestFit="1" customWidth="1"/>
    <col min="31" max="32" width="8.5" style="1" bestFit="1" customWidth="1"/>
    <col min="33" max="33" width="9.6640625" style="1" bestFit="1" customWidth="1"/>
    <col min="34" max="35" width="8.5" style="1" bestFit="1" customWidth="1"/>
    <col min="36" max="36" width="9.6640625" style="1" bestFit="1" customWidth="1"/>
    <col min="37" max="38" width="8.5" style="1" bestFit="1" customWidth="1"/>
    <col min="39" max="39" width="9.6640625" style="1" bestFit="1" customWidth="1"/>
    <col min="40" max="41" width="8.5" style="1" bestFit="1" customWidth="1"/>
    <col min="42" max="42" width="9.6640625" style="1" bestFit="1" customWidth="1"/>
    <col min="43" max="44" width="8.5" style="1" bestFit="1" customWidth="1"/>
    <col min="45" max="45" width="9.6640625" style="1" bestFit="1" customWidth="1"/>
    <col min="46" max="46" width="8.5" style="1" bestFit="1" customWidth="1"/>
    <col min="47" max="47" width="9.33203125" style="1" bestFit="1" customWidth="1"/>
    <col min="48" max="48" width="10.5" style="1" bestFit="1" customWidth="1"/>
    <col min="49" max="49" width="9.5" style="1" bestFit="1" customWidth="1"/>
    <col min="50" max="50" width="9.33203125" style="1" bestFit="1" customWidth="1"/>
    <col min="51" max="51" width="10.5" style="1" bestFit="1" customWidth="1"/>
    <col min="52" max="52" width="9.5" style="1" bestFit="1" customWidth="1"/>
    <col min="53" max="53" width="9.33203125" style="1" bestFit="1" customWidth="1"/>
    <col min="54" max="54" width="10.5" style="1" bestFit="1" customWidth="1"/>
    <col min="55" max="55" width="9.5" style="1" bestFit="1" customWidth="1"/>
    <col min="56" max="16384" width="9.33203125" style="1"/>
  </cols>
  <sheetData>
    <row r="1" spans="1:66">
      <c r="A1" s="23" t="s">
        <v>91</v>
      </c>
      <c r="B1" s="9" t="s">
        <v>90</v>
      </c>
      <c r="C1" s="9" t="s">
        <v>89</v>
      </c>
      <c r="D1" s="23" t="s">
        <v>88</v>
      </c>
      <c r="E1" s="9" t="s">
        <v>87</v>
      </c>
      <c r="F1" s="9" t="s">
        <v>86</v>
      </c>
      <c r="G1" s="23" t="s">
        <v>85</v>
      </c>
      <c r="H1" s="9" t="s">
        <v>84</v>
      </c>
      <c r="I1" s="9" t="s">
        <v>83</v>
      </c>
      <c r="J1" s="23" t="s">
        <v>82</v>
      </c>
      <c r="K1" s="9" t="s">
        <v>81</v>
      </c>
      <c r="L1" s="9" t="s">
        <v>80</v>
      </c>
      <c r="M1" s="23" t="s">
        <v>79</v>
      </c>
      <c r="N1" s="9" t="s">
        <v>78</v>
      </c>
      <c r="O1" s="9" t="s">
        <v>77</v>
      </c>
      <c r="P1" s="23" t="s">
        <v>76</v>
      </c>
      <c r="Q1" s="9" t="s">
        <v>75</v>
      </c>
      <c r="R1" s="9" t="s">
        <v>74</v>
      </c>
      <c r="S1" s="23" t="s">
        <v>73</v>
      </c>
      <c r="T1" s="9" t="s">
        <v>72</v>
      </c>
      <c r="U1" s="9" t="s">
        <v>71</v>
      </c>
      <c r="V1" s="23" t="s">
        <v>70</v>
      </c>
      <c r="W1" s="9" t="s">
        <v>69</v>
      </c>
      <c r="X1" s="9" t="s">
        <v>68</v>
      </c>
      <c r="Y1" s="23" t="s">
        <v>67</v>
      </c>
      <c r="Z1" s="9" t="s">
        <v>66</v>
      </c>
      <c r="AA1" s="9" t="s">
        <v>65</v>
      </c>
      <c r="AB1" s="23" t="s">
        <v>64</v>
      </c>
      <c r="AC1" s="9" t="s">
        <v>63</v>
      </c>
      <c r="AD1" s="9" t="s">
        <v>62</v>
      </c>
      <c r="AE1" s="23" t="s">
        <v>61</v>
      </c>
      <c r="AF1" s="9" t="s">
        <v>60</v>
      </c>
      <c r="AG1" s="9" t="s">
        <v>59</v>
      </c>
      <c r="AH1" s="23" t="s">
        <v>58</v>
      </c>
      <c r="AI1" s="9" t="s">
        <v>57</v>
      </c>
      <c r="AJ1" s="9" t="s">
        <v>56</v>
      </c>
      <c r="AK1" s="23" t="s">
        <v>55</v>
      </c>
      <c r="AL1" s="9" t="s">
        <v>54</v>
      </c>
      <c r="AM1" s="9" t="s">
        <v>53</v>
      </c>
      <c r="AN1" s="23" t="s">
        <v>52</v>
      </c>
      <c r="AO1" s="9" t="s">
        <v>51</v>
      </c>
      <c r="AP1" s="9" t="s">
        <v>50</v>
      </c>
      <c r="AQ1" s="23" t="s">
        <v>49</v>
      </c>
      <c r="AR1" s="9" t="s">
        <v>48</v>
      </c>
      <c r="AS1" s="9" t="s">
        <v>47</v>
      </c>
      <c r="AT1" s="23" t="s">
        <v>46</v>
      </c>
      <c r="AU1" s="9" t="s">
        <v>45</v>
      </c>
      <c r="AV1" s="9" t="s">
        <v>44</v>
      </c>
      <c r="AW1" s="23" t="s">
        <v>43</v>
      </c>
      <c r="AX1" s="9" t="s">
        <v>42</v>
      </c>
      <c r="AY1" s="9" t="s">
        <v>41</v>
      </c>
      <c r="AZ1" s="23" t="s">
        <v>40</v>
      </c>
      <c r="BA1" s="9" t="s">
        <v>39</v>
      </c>
      <c r="BB1" s="9" t="s">
        <v>38</v>
      </c>
      <c r="BC1" s="23" t="s">
        <v>37</v>
      </c>
    </row>
    <row r="2" spans="1:66">
      <c r="A2" s="23" t="s">
        <v>36</v>
      </c>
      <c r="B2" s="9" t="s">
        <v>94</v>
      </c>
      <c r="C2" s="9" t="s">
        <v>94</v>
      </c>
      <c r="D2" s="9" t="s">
        <v>94</v>
      </c>
      <c r="E2" s="9" t="s">
        <v>94</v>
      </c>
      <c r="F2" s="9" t="s">
        <v>94</v>
      </c>
      <c r="G2" s="9" t="s">
        <v>94</v>
      </c>
      <c r="H2" s="9" t="s">
        <v>94</v>
      </c>
      <c r="I2" s="9" t="s">
        <v>94</v>
      </c>
      <c r="J2" s="9" t="s">
        <v>94</v>
      </c>
      <c r="K2" s="9" t="s">
        <v>94</v>
      </c>
      <c r="L2" s="9" t="s">
        <v>94</v>
      </c>
      <c r="M2" s="9" t="s">
        <v>94</v>
      </c>
      <c r="N2" s="9" t="s">
        <v>94</v>
      </c>
      <c r="O2" s="9" t="s">
        <v>94</v>
      </c>
      <c r="P2" s="9" t="s">
        <v>94</v>
      </c>
      <c r="Q2" s="9" t="s">
        <v>94</v>
      </c>
      <c r="R2" s="9" t="s">
        <v>94</v>
      </c>
      <c r="S2" s="9" t="s">
        <v>94</v>
      </c>
      <c r="T2" s="9" t="s">
        <v>94</v>
      </c>
      <c r="U2" s="9" t="s">
        <v>94</v>
      </c>
      <c r="V2" s="9" t="s">
        <v>94</v>
      </c>
      <c r="W2" s="9" t="s">
        <v>94</v>
      </c>
      <c r="X2" s="9" t="s">
        <v>94</v>
      </c>
      <c r="Y2" s="9" t="s">
        <v>94</v>
      </c>
      <c r="Z2" s="9" t="s">
        <v>94</v>
      </c>
      <c r="AA2" s="9" t="s">
        <v>94</v>
      </c>
      <c r="AB2" s="9" t="s">
        <v>94</v>
      </c>
      <c r="AC2" s="9" t="s">
        <v>94</v>
      </c>
      <c r="AD2" s="9" t="s">
        <v>94</v>
      </c>
      <c r="AE2" s="9" t="s">
        <v>94</v>
      </c>
      <c r="AF2" s="9" t="s">
        <v>94</v>
      </c>
      <c r="AG2" s="9" t="s">
        <v>94</v>
      </c>
      <c r="AH2" s="9" t="s">
        <v>94</v>
      </c>
      <c r="AI2" s="9" t="s">
        <v>94</v>
      </c>
      <c r="AJ2" s="9" t="s">
        <v>94</v>
      </c>
      <c r="AK2" s="9" t="s">
        <v>94</v>
      </c>
      <c r="AL2" s="9" t="s">
        <v>94</v>
      </c>
      <c r="AM2" s="9" t="s">
        <v>94</v>
      </c>
      <c r="AN2" s="9" t="s">
        <v>94</v>
      </c>
      <c r="AO2" s="9" t="s">
        <v>94</v>
      </c>
      <c r="AP2" s="9" t="s">
        <v>94</v>
      </c>
      <c r="AQ2" s="9" t="s">
        <v>94</v>
      </c>
      <c r="AR2" s="9" t="s">
        <v>94</v>
      </c>
      <c r="AS2" s="9" t="s">
        <v>94</v>
      </c>
      <c r="AT2" s="9" t="s">
        <v>94</v>
      </c>
      <c r="AU2" s="9" t="s">
        <v>94</v>
      </c>
      <c r="AV2" s="9" t="s">
        <v>94</v>
      </c>
      <c r="AW2" s="9" t="s">
        <v>94</v>
      </c>
      <c r="AX2" s="9" t="s">
        <v>94</v>
      </c>
      <c r="AY2" s="9" t="s">
        <v>94</v>
      </c>
      <c r="AZ2" s="9" t="s">
        <v>94</v>
      </c>
      <c r="BA2" s="9" t="s">
        <v>94</v>
      </c>
      <c r="BB2" s="9" t="s">
        <v>94</v>
      </c>
      <c r="BC2" s="9" t="s">
        <v>94</v>
      </c>
    </row>
    <row r="3" spans="1:66">
      <c r="A3" s="23" t="s">
        <v>34</v>
      </c>
      <c r="B3" s="9">
        <v>1</v>
      </c>
      <c r="C3" s="9">
        <v>1</v>
      </c>
      <c r="D3" s="23">
        <v>1</v>
      </c>
      <c r="E3" s="9">
        <v>2</v>
      </c>
      <c r="F3" s="9">
        <v>2</v>
      </c>
      <c r="G3" s="23">
        <v>2</v>
      </c>
      <c r="H3" s="9">
        <v>3</v>
      </c>
      <c r="I3" s="9">
        <v>3</v>
      </c>
      <c r="J3" s="23">
        <v>3</v>
      </c>
      <c r="K3" s="9">
        <v>1</v>
      </c>
      <c r="L3" s="9">
        <v>1</v>
      </c>
      <c r="M3" s="23">
        <v>1</v>
      </c>
      <c r="N3" s="9">
        <v>2</v>
      </c>
      <c r="O3" s="9">
        <v>2</v>
      </c>
      <c r="P3" s="23">
        <v>2</v>
      </c>
      <c r="Q3" s="9">
        <v>3</v>
      </c>
      <c r="R3" s="9">
        <v>3</v>
      </c>
      <c r="S3" s="23">
        <v>3</v>
      </c>
      <c r="T3" s="9">
        <v>1</v>
      </c>
      <c r="U3" s="9">
        <v>1</v>
      </c>
      <c r="V3" s="23">
        <v>1</v>
      </c>
      <c r="W3" s="9">
        <v>2</v>
      </c>
      <c r="X3" s="9">
        <v>2</v>
      </c>
      <c r="Y3" s="23">
        <v>2</v>
      </c>
      <c r="Z3" s="9">
        <v>3</v>
      </c>
      <c r="AA3" s="9">
        <v>3</v>
      </c>
      <c r="AB3" s="23">
        <v>3</v>
      </c>
      <c r="AC3" s="9">
        <v>1</v>
      </c>
      <c r="AD3" s="9">
        <v>1</v>
      </c>
      <c r="AE3" s="23">
        <v>1</v>
      </c>
      <c r="AF3" s="9">
        <v>2</v>
      </c>
      <c r="AG3" s="9">
        <v>2</v>
      </c>
      <c r="AH3" s="23">
        <v>2</v>
      </c>
      <c r="AI3" s="9">
        <v>3</v>
      </c>
      <c r="AJ3" s="9">
        <v>3</v>
      </c>
      <c r="AK3" s="23">
        <v>3</v>
      </c>
      <c r="AL3" s="9">
        <v>1</v>
      </c>
      <c r="AM3" s="9">
        <v>1</v>
      </c>
      <c r="AN3" s="23">
        <v>1</v>
      </c>
      <c r="AO3" s="9">
        <v>2</v>
      </c>
      <c r="AP3" s="9">
        <v>2</v>
      </c>
      <c r="AQ3" s="23">
        <v>2</v>
      </c>
      <c r="AR3" s="9">
        <v>3</v>
      </c>
      <c r="AS3" s="9">
        <v>3</v>
      </c>
      <c r="AT3" s="23">
        <v>3</v>
      </c>
      <c r="AU3" s="9">
        <v>1</v>
      </c>
      <c r="AV3" s="9">
        <v>1</v>
      </c>
      <c r="AW3" s="23">
        <v>1</v>
      </c>
      <c r="AX3" s="9">
        <v>2</v>
      </c>
      <c r="AY3" s="9">
        <v>2</v>
      </c>
      <c r="AZ3" s="23">
        <v>2</v>
      </c>
      <c r="BA3" s="9">
        <v>3</v>
      </c>
      <c r="BB3" s="9">
        <v>3</v>
      </c>
      <c r="BC3" s="23">
        <v>3</v>
      </c>
    </row>
    <row r="4" spans="1:66">
      <c r="A4" s="23" t="s">
        <v>25</v>
      </c>
      <c r="B4" s="9">
        <v>0</v>
      </c>
      <c r="C4" s="9">
        <v>0</v>
      </c>
      <c r="D4" s="23">
        <v>0</v>
      </c>
      <c r="E4" s="9">
        <v>0</v>
      </c>
      <c r="F4" s="9">
        <v>0</v>
      </c>
      <c r="G4" s="23">
        <v>0</v>
      </c>
      <c r="H4" s="9">
        <v>0</v>
      </c>
      <c r="I4" s="9">
        <v>0</v>
      </c>
      <c r="J4" s="23">
        <v>0</v>
      </c>
      <c r="K4" s="9">
        <v>5</v>
      </c>
      <c r="L4" s="9">
        <v>5</v>
      </c>
      <c r="M4" s="23">
        <v>5</v>
      </c>
      <c r="N4" s="9">
        <v>5</v>
      </c>
      <c r="O4" s="9">
        <v>5</v>
      </c>
      <c r="P4" s="23">
        <v>5</v>
      </c>
      <c r="Q4" s="9">
        <v>5</v>
      </c>
      <c r="R4" s="9">
        <v>5</v>
      </c>
      <c r="S4" s="23">
        <v>5</v>
      </c>
      <c r="T4" s="9">
        <v>15</v>
      </c>
      <c r="U4" s="9">
        <v>15</v>
      </c>
      <c r="V4" s="23">
        <v>15</v>
      </c>
      <c r="W4" s="9">
        <v>15</v>
      </c>
      <c r="X4" s="9">
        <v>15</v>
      </c>
      <c r="Y4" s="23">
        <v>15</v>
      </c>
      <c r="Z4" s="9">
        <v>15</v>
      </c>
      <c r="AA4" s="9">
        <v>15</v>
      </c>
      <c r="AB4" s="23">
        <v>15</v>
      </c>
      <c r="AC4" s="9">
        <v>30</v>
      </c>
      <c r="AD4" s="9">
        <v>30</v>
      </c>
      <c r="AE4" s="23">
        <v>30</v>
      </c>
      <c r="AF4" s="9">
        <v>30</v>
      </c>
      <c r="AG4" s="9">
        <v>30</v>
      </c>
      <c r="AH4" s="23">
        <v>30</v>
      </c>
      <c r="AI4" s="9">
        <v>30</v>
      </c>
      <c r="AJ4" s="9">
        <v>30</v>
      </c>
      <c r="AK4" s="23">
        <v>30</v>
      </c>
      <c r="AL4" s="9">
        <v>60</v>
      </c>
      <c r="AM4" s="9">
        <v>60</v>
      </c>
      <c r="AN4" s="23">
        <v>60</v>
      </c>
      <c r="AO4" s="9">
        <v>60</v>
      </c>
      <c r="AP4" s="9">
        <v>60</v>
      </c>
      <c r="AQ4" s="23">
        <v>60</v>
      </c>
      <c r="AR4" s="9">
        <v>60</v>
      </c>
      <c r="AS4" s="9">
        <v>60</v>
      </c>
      <c r="AT4" s="23">
        <v>60</v>
      </c>
      <c r="AU4" s="9">
        <v>120</v>
      </c>
      <c r="AV4" s="9">
        <v>120</v>
      </c>
      <c r="AW4" s="23">
        <v>120</v>
      </c>
      <c r="AX4" s="9">
        <v>120</v>
      </c>
      <c r="AY4" s="9">
        <v>120</v>
      </c>
      <c r="AZ4" s="23">
        <v>120</v>
      </c>
      <c r="BA4" s="9">
        <v>120</v>
      </c>
      <c r="BB4" s="9">
        <v>120</v>
      </c>
      <c r="BC4" s="23">
        <v>120</v>
      </c>
    </row>
    <row r="5" spans="1:66">
      <c r="A5" s="20" t="s">
        <v>33</v>
      </c>
      <c r="B5" s="22" t="s">
        <v>31</v>
      </c>
      <c r="C5" s="21" t="s">
        <v>29</v>
      </c>
      <c r="D5" s="20" t="s">
        <v>28</v>
      </c>
      <c r="E5" s="21" t="s">
        <v>31</v>
      </c>
      <c r="F5" s="21" t="s">
        <v>29</v>
      </c>
      <c r="G5" s="20" t="s">
        <v>28</v>
      </c>
      <c r="H5" s="21" t="s">
        <v>31</v>
      </c>
      <c r="I5" s="21" t="s">
        <v>29</v>
      </c>
      <c r="J5" s="20" t="s">
        <v>28</v>
      </c>
      <c r="K5" s="21" t="s">
        <v>31</v>
      </c>
      <c r="L5" s="21" t="s">
        <v>29</v>
      </c>
      <c r="M5" s="20" t="s">
        <v>28</v>
      </c>
      <c r="N5" s="21" t="s">
        <v>31</v>
      </c>
      <c r="O5" s="21" t="s">
        <v>29</v>
      </c>
      <c r="P5" s="20" t="s">
        <v>28</v>
      </c>
      <c r="Q5" s="21" t="s">
        <v>31</v>
      </c>
      <c r="R5" s="21" t="s">
        <v>29</v>
      </c>
      <c r="S5" s="20" t="s">
        <v>28</v>
      </c>
      <c r="T5" s="21" t="s">
        <v>31</v>
      </c>
      <c r="U5" s="21" t="s">
        <v>29</v>
      </c>
      <c r="V5" s="20" t="s">
        <v>28</v>
      </c>
      <c r="W5" s="21" t="s">
        <v>31</v>
      </c>
      <c r="X5" s="21" t="s">
        <v>29</v>
      </c>
      <c r="Y5" s="20" t="s">
        <v>28</v>
      </c>
      <c r="Z5" s="21" t="s">
        <v>31</v>
      </c>
      <c r="AA5" s="21" t="s">
        <v>29</v>
      </c>
      <c r="AB5" s="20" t="s">
        <v>28</v>
      </c>
      <c r="AC5" s="21" t="s">
        <v>31</v>
      </c>
      <c r="AD5" s="21" t="s">
        <v>29</v>
      </c>
      <c r="AE5" s="20" t="s">
        <v>28</v>
      </c>
      <c r="AF5" s="21" t="s">
        <v>31</v>
      </c>
      <c r="AG5" s="21" t="s">
        <v>29</v>
      </c>
      <c r="AH5" s="20" t="s">
        <v>28</v>
      </c>
      <c r="AI5" s="21" t="s">
        <v>31</v>
      </c>
      <c r="AJ5" s="21" t="s">
        <v>29</v>
      </c>
      <c r="AK5" s="20" t="s">
        <v>28</v>
      </c>
      <c r="AL5" s="21" t="s">
        <v>31</v>
      </c>
      <c r="AM5" s="21" t="s">
        <v>29</v>
      </c>
      <c r="AN5" s="20" t="s">
        <v>28</v>
      </c>
      <c r="AO5" s="21" t="s">
        <v>31</v>
      </c>
      <c r="AP5" s="21" t="s">
        <v>29</v>
      </c>
      <c r="AQ5" s="20" t="s">
        <v>28</v>
      </c>
      <c r="AR5" s="21" t="s">
        <v>31</v>
      </c>
      <c r="AS5" s="21" t="s">
        <v>29</v>
      </c>
      <c r="AT5" s="20" t="s">
        <v>28</v>
      </c>
      <c r="AU5" s="21" t="s">
        <v>31</v>
      </c>
      <c r="AV5" s="21" t="s">
        <v>29</v>
      </c>
      <c r="AW5" s="20" t="s">
        <v>28</v>
      </c>
      <c r="AX5" s="21" t="s">
        <v>31</v>
      </c>
      <c r="AY5" s="21" t="s">
        <v>29</v>
      </c>
      <c r="AZ5" s="20" t="s">
        <v>28</v>
      </c>
      <c r="BA5" s="21" t="s">
        <v>31</v>
      </c>
      <c r="BB5" s="21" t="s">
        <v>29</v>
      </c>
      <c r="BC5" s="20" t="s">
        <v>28</v>
      </c>
    </row>
    <row r="6" spans="1:66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spans="1:66" s="18" customFormat="1">
      <c r="AF7" s="19"/>
      <c r="AG7" s="2"/>
    </row>
    <row r="8" spans="1:66" s="8" customFormat="1">
      <c r="A8" s="13" t="s">
        <v>24</v>
      </c>
      <c r="B8">
        <v>659.55870000000004</v>
      </c>
      <c r="C8">
        <v>2421.94</v>
      </c>
      <c r="D8">
        <v>4555.9250000000002</v>
      </c>
      <c r="E8">
        <v>2210.855</v>
      </c>
      <c r="F8">
        <v>588.78219999999999</v>
      </c>
      <c r="G8">
        <v>9033.8119999999999</v>
      </c>
      <c r="H8">
        <v>1177.0709999999999</v>
      </c>
      <c r="I8">
        <v>2697.6019999999999</v>
      </c>
      <c r="J8">
        <v>3421.125</v>
      </c>
      <c r="K8">
        <v>1914.788</v>
      </c>
      <c r="L8">
        <v>666.22699999999998</v>
      </c>
      <c r="M8">
        <v>13844.61</v>
      </c>
      <c r="N8">
        <v>1349.28</v>
      </c>
      <c r="O8">
        <v>544.37729999999999</v>
      </c>
      <c r="P8">
        <v>4780.3090000000002</v>
      </c>
      <c r="Q8">
        <v>701.46709999999996</v>
      </c>
      <c r="R8">
        <v>10657.67</v>
      </c>
      <c r="S8">
        <v>1510.9659999999999</v>
      </c>
      <c r="T8">
        <v>4465.375</v>
      </c>
      <c r="U8">
        <v>721.3569</v>
      </c>
      <c r="V8">
        <v>2710.7</v>
      </c>
      <c r="W8">
        <v>2659.2750000000001</v>
      </c>
      <c r="X8">
        <v>9616.8330000000005</v>
      </c>
      <c r="Y8">
        <v>0</v>
      </c>
      <c r="Z8">
        <v>9243.5470000000005</v>
      </c>
      <c r="AA8">
        <v>1656.5809999999999</v>
      </c>
      <c r="AB8">
        <v>0</v>
      </c>
      <c r="AC8">
        <v>3848.4989999999998</v>
      </c>
      <c r="AD8">
        <v>1123.0160000000001</v>
      </c>
      <c r="AE8">
        <v>769.71389999999997</v>
      </c>
      <c r="AF8">
        <v>3048.7829999999999</v>
      </c>
      <c r="AG8">
        <v>1525.867</v>
      </c>
      <c r="AH8">
        <v>11861.6</v>
      </c>
      <c r="AI8">
        <v>1854.0519999999999</v>
      </c>
      <c r="AJ8">
        <v>2340.9569999999999</v>
      </c>
      <c r="AK8">
        <v>5832.5919999999996</v>
      </c>
      <c r="AL8">
        <v>6543.99</v>
      </c>
      <c r="AM8">
        <v>0</v>
      </c>
      <c r="AN8">
        <v>5571.1689999999999</v>
      </c>
      <c r="AO8">
        <v>1205.5309999999999</v>
      </c>
      <c r="AP8">
        <v>604.20809999999994</v>
      </c>
      <c r="AQ8">
        <v>3620.6889999999999</v>
      </c>
      <c r="AR8">
        <v>1886.32</v>
      </c>
      <c r="AS8">
        <v>638.03579999999999</v>
      </c>
      <c r="AT8">
        <v>9214.643</v>
      </c>
      <c r="AU8">
        <v>0</v>
      </c>
      <c r="AV8">
        <v>2442.328</v>
      </c>
      <c r="AW8">
        <v>7098.45</v>
      </c>
      <c r="AX8">
        <v>0</v>
      </c>
      <c r="AY8">
        <v>2573.0129999999999</v>
      </c>
      <c r="AZ8">
        <v>4619.5969999999998</v>
      </c>
      <c r="BA8">
        <v>1251.473</v>
      </c>
      <c r="BB8">
        <v>7291.0050000000001</v>
      </c>
      <c r="BC8">
        <v>6044.1279999999997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</row>
    <row r="9" spans="1:66" s="8" customFormat="1">
      <c r="A9" s="16" t="s">
        <v>23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</row>
    <row r="10" spans="1:66" s="8" customFormat="1">
      <c r="A10" s="16" t="s">
        <v>22</v>
      </c>
      <c r="B10">
        <v>4936264</v>
      </c>
      <c r="C10" s="17">
        <v>18124260</v>
      </c>
      <c r="D10" s="17">
        <v>20902750</v>
      </c>
      <c r="E10">
        <v>4345655</v>
      </c>
      <c r="F10" s="17">
        <v>14278200</v>
      </c>
      <c r="G10" s="17">
        <v>26333270</v>
      </c>
      <c r="H10">
        <v>2859698</v>
      </c>
      <c r="I10" s="17">
        <v>12914550</v>
      </c>
      <c r="J10" s="17">
        <v>15722410</v>
      </c>
      <c r="K10">
        <v>4749852</v>
      </c>
      <c r="L10" s="17">
        <v>12919500</v>
      </c>
      <c r="M10" s="17">
        <v>25387620</v>
      </c>
      <c r="N10">
        <v>4171880</v>
      </c>
      <c r="O10" s="17">
        <v>14816120</v>
      </c>
      <c r="P10" s="17">
        <v>25617020</v>
      </c>
      <c r="Q10" s="17">
        <v>18887570</v>
      </c>
      <c r="R10">
        <v>5057704</v>
      </c>
      <c r="S10" s="17">
        <v>12919970</v>
      </c>
      <c r="T10" s="17">
        <v>20744980</v>
      </c>
      <c r="U10">
        <v>4197888</v>
      </c>
      <c r="V10" s="17">
        <v>19286960</v>
      </c>
      <c r="W10" s="17">
        <v>21769190</v>
      </c>
      <c r="X10">
        <v>5246074</v>
      </c>
      <c r="Y10" s="17">
        <v>13967380</v>
      </c>
      <c r="Z10" s="17">
        <v>26524310</v>
      </c>
      <c r="AA10">
        <v>5932565</v>
      </c>
      <c r="AB10" s="17">
        <v>17053920</v>
      </c>
      <c r="AC10">
        <v>5716519</v>
      </c>
      <c r="AD10" s="17">
        <v>16622010</v>
      </c>
      <c r="AE10" s="17">
        <v>28328870</v>
      </c>
      <c r="AF10">
        <v>5384004</v>
      </c>
      <c r="AG10" s="17">
        <v>15186280</v>
      </c>
      <c r="AH10" s="17">
        <v>20965880</v>
      </c>
      <c r="AI10">
        <v>4216574</v>
      </c>
      <c r="AJ10" s="17">
        <v>15767140</v>
      </c>
      <c r="AK10" s="17">
        <v>27659360</v>
      </c>
      <c r="AL10">
        <v>5125637</v>
      </c>
      <c r="AM10" s="17">
        <v>13661370</v>
      </c>
      <c r="AN10" s="17">
        <v>22013610</v>
      </c>
      <c r="AO10">
        <v>4453386</v>
      </c>
      <c r="AP10" s="17">
        <v>14860970</v>
      </c>
      <c r="AQ10" s="17">
        <v>27125520</v>
      </c>
      <c r="AR10">
        <v>5352256</v>
      </c>
      <c r="AS10" s="17">
        <v>17507180</v>
      </c>
      <c r="AT10" s="17">
        <v>31349640</v>
      </c>
      <c r="AU10">
        <v>4225840</v>
      </c>
      <c r="AV10" s="17">
        <v>12783180</v>
      </c>
      <c r="AW10" s="17">
        <v>17544540</v>
      </c>
      <c r="AX10">
        <v>3563735</v>
      </c>
      <c r="AY10" s="17">
        <v>10840320</v>
      </c>
      <c r="AZ10" s="17">
        <v>16751200</v>
      </c>
      <c r="BA10">
        <v>3735830</v>
      </c>
      <c r="BB10" s="17">
        <v>17822200</v>
      </c>
      <c r="BC10" s="17">
        <v>19519700</v>
      </c>
      <c r="BD10">
        <v>0</v>
      </c>
      <c r="BE10">
        <v>7425.0249999999996</v>
      </c>
      <c r="BF10">
        <v>16284.79</v>
      </c>
      <c r="BG10">
        <v>680.58929999999998</v>
      </c>
      <c r="BH10">
        <v>5353.8379999999997</v>
      </c>
      <c r="BI10">
        <v>1368.3679999999999</v>
      </c>
      <c r="BJ10">
        <v>0</v>
      </c>
      <c r="BK10">
        <v>0</v>
      </c>
      <c r="BL10">
        <v>0</v>
      </c>
    </row>
    <row r="11" spans="1:66" s="8" customFormat="1">
      <c r="A11" s="16" t="s">
        <v>21</v>
      </c>
      <c r="B11">
        <v>456154</v>
      </c>
      <c r="C11">
        <v>1856051</v>
      </c>
      <c r="D11">
        <v>2267338</v>
      </c>
      <c r="E11">
        <v>422455.6</v>
      </c>
      <c r="F11">
        <v>1430820</v>
      </c>
      <c r="G11">
        <v>2762068</v>
      </c>
      <c r="H11">
        <v>272514.2</v>
      </c>
      <c r="I11">
        <v>1336494</v>
      </c>
      <c r="J11">
        <v>1682662</v>
      </c>
      <c r="K11">
        <v>441522</v>
      </c>
      <c r="L11">
        <v>1272411</v>
      </c>
      <c r="M11">
        <v>2636473</v>
      </c>
      <c r="N11">
        <v>389534.1</v>
      </c>
      <c r="O11">
        <v>1566836</v>
      </c>
      <c r="P11">
        <v>2706253</v>
      </c>
      <c r="Q11">
        <v>1924156</v>
      </c>
      <c r="R11">
        <v>493594.7</v>
      </c>
      <c r="S11">
        <v>1351610</v>
      </c>
      <c r="T11">
        <v>2137575</v>
      </c>
      <c r="U11">
        <v>386462.3</v>
      </c>
      <c r="V11">
        <v>2070305</v>
      </c>
      <c r="W11">
        <v>2279164</v>
      </c>
      <c r="X11">
        <v>488063.5</v>
      </c>
      <c r="Y11">
        <v>1490349</v>
      </c>
      <c r="Z11">
        <v>2708098</v>
      </c>
      <c r="AA11">
        <v>525584.69999999995</v>
      </c>
      <c r="AB11">
        <v>1811946</v>
      </c>
      <c r="AC11">
        <v>547621.5</v>
      </c>
      <c r="AD11">
        <v>1693471</v>
      </c>
      <c r="AE11">
        <v>2908634</v>
      </c>
      <c r="AF11">
        <v>487500.7</v>
      </c>
      <c r="AG11">
        <v>1549919</v>
      </c>
      <c r="AH11">
        <v>2143931</v>
      </c>
      <c r="AI11">
        <v>390791.1</v>
      </c>
      <c r="AJ11">
        <v>1610458</v>
      </c>
      <c r="AK11">
        <v>2913493</v>
      </c>
      <c r="AL11">
        <v>496083.3</v>
      </c>
      <c r="AM11">
        <v>1382566</v>
      </c>
      <c r="AN11">
        <v>2227290</v>
      </c>
      <c r="AO11">
        <v>435293.6</v>
      </c>
      <c r="AP11">
        <v>1595694</v>
      </c>
      <c r="AQ11">
        <v>2839970</v>
      </c>
      <c r="AR11">
        <v>499423.2</v>
      </c>
      <c r="AS11">
        <v>1803705</v>
      </c>
      <c r="AT11">
        <v>3248920</v>
      </c>
      <c r="AU11">
        <v>380917.2</v>
      </c>
      <c r="AV11">
        <v>1309527</v>
      </c>
      <c r="AW11">
        <v>1767180</v>
      </c>
      <c r="AX11">
        <v>323575.2</v>
      </c>
      <c r="AY11">
        <v>1083885</v>
      </c>
      <c r="AZ11">
        <v>1858925</v>
      </c>
      <c r="BA11">
        <v>349235.1</v>
      </c>
      <c r="BB11">
        <v>1774778</v>
      </c>
      <c r="BC11">
        <v>2110635</v>
      </c>
      <c r="BD11">
        <v>770.21799999999996</v>
      </c>
      <c r="BE11">
        <v>0</v>
      </c>
      <c r="BF11">
        <v>0</v>
      </c>
      <c r="BG11">
        <v>0</v>
      </c>
      <c r="BH11">
        <v>811.71709999999996</v>
      </c>
      <c r="BI11">
        <v>0</v>
      </c>
      <c r="BJ11">
        <v>0</v>
      </c>
      <c r="BK11">
        <v>0</v>
      </c>
      <c r="BL11">
        <v>0</v>
      </c>
    </row>
    <row r="12" spans="1:66" s="8" customFormat="1">
      <c r="A12" s="16" t="s">
        <v>20</v>
      </c>
      <c r="B12">
        <v>38882.370000000003</v>
      </c>
      <c r="C12">
        <v>145591.5</v>
      </c>
      <c r="D12">
        <v>156831</v>
      </c>
      <c r="E12">
        <v>35686.18</v>
      </c>
      <c r="F12">
        <v>106281.8</v>
      </c>
      <c r="G12">
        <v>198652.1</v>
      </c>
      <c r="H12">
        <v>16085.02</v>
      </c>
      <c r="I12">
        <v>89441.16</v>
      </c>
      <c r="J12">
        <v>116502.3</v>
      </c>
      <c r="K12">
        <v>37039.089999999997</v>
      </c>
      <c r="L12">
        <v>97028.06</v>
      </c>
      <c r="M12">
        <v>194475.3</v>
      </c>
      <c r="N12">
        <v>28515.16</v>
      </c>
      <c r="O12">
        <v>120660.3</v>
      </c>
      <c r="P12">
        <v>186658.8</v>
      </c>
      <c r="Q12">
        <v>134965.9</v>
      </c>
      <c r="R12">
        <v>36608.080000000002</v>
      </c>
      <c r="S12">
        <v>99841.55</v>
      </c>
      <c r="T12">
        <v>152630.70000000001</v>
      </c>
      <c r="U12">
        <v>31094.07</v>
      </c>
      <c r="V12">
        <v>150588.9</v>
      </c>
      <c r="W12">
        <v>152387.9</v>
      </c>
      <c r="X12">
        <v>39540.71</v>
      </c>
      <c r="Y12">
        <v>111325.9</v>
      </c>
      <c r="Z12">
        <v>180159.1</v>
      </c>
      <c r="AA12">
        <v>44889.3</v>
      </c>
      <c r="AB12">
        <v>137826</v>
      </c>
      <c r="AC12">
        <v>40408.32</v>
      </c>
      <c r="AD12">
        <v>126574</v>
      </c>
      <c r="AE12">
        <v>217625.9</v>
      </c>
      <c r="AF12">
        <v>39728.04</v>
      </c>
      <c r="AG12">
        <v>112492.6</v>
      </c>
      <c r="AH12">
        <v>159365.70000000001</v>
      </c>
      <c r="AI12">
        <v>37656.32</v>
      </c>
      <c r="AJ12">
        <v>119264.6</v>
      </c>
      <c r="AK12">
        <v>216267</v>
      </c>
      <c r="AL12">
        <v>34915.79</v>
      </c>
      <c r="AM12">
        <v>98306.91</v>
      </c>
      <c r="AN12">
        <v>176554.1</v>
      </c>
      <c r="AO12">
        <v>31911.15</v>
      </c>
      <c r="AP12">
        <v>129590.7</v>
      </c>
      <c r="AQ12">
        <v>210805.6</v>
      </c>
      <c r="AR12">
        <v>34653</v>
      </c>
      <c r="AS12">
        <v>130172.7</v>
      </c>
      <c r="AT12">
        <v>223873.2</v>
      </c>
      <c r="AU12">
        <v>24532.84</v>
      </c>
      <c r="AV12">
        <v>98727.62</v>
      </c>
      <c r="AW12">
        <v>128893.1</v>
      </c>
      <c r="AX12">
        <v>25507.34</v>
      </c>
      <c r="AY12">
        <v>78016.98</v>
      </c>
      <c r="AZ12">
        <v>127541.1</v>
      </c>
      <c r="BA12">
        <v>31559.51</v>
      </c>
      <c r="BB12">
        <v>118833.2</v>
      </c>
      <c r="BC12">
        <v>153753</v>
      </c>
      <c r="BD12">
        <v>0</v>
      </c>
      <c r="BE12">
        <v>0</v>
      </c>
      <c r="BF12">
        <v>739.06790000000001</v>
      </c>
      <c r="BG12">
        <v>588.45150000000001</v>
      </c>
      <c r="BH12">
        <v>0</v>
      </c>
      <c r="BI12">
        <v>0</v>
      </c>
      <c r="BJ12">
        <v>0</v>
      </c>
      <c r="BK12">
        <v>0</v>
      </c>
      <c r="BL12">
        <v>0</v>
      </c>
    </row>
    <row r="13" spans="1:66" s="10" customFormat="1">
      <c r="A13" s="13" t="s">
        <v>19</v>
      </c>
      <c r="B13">
        <v>6565.6549999999997</v>
      </c>
      <c r="C13">
        <v>10952.75</v>
      </c>
      <c r="D13">
        <v>13922.96</v>
      </c>
      <c r="E13">
        <v>5178.3599999999997</v>
      </c>
      <c r="F13">
        <v>10483.620000000001</v>
      </c>
      <c r="G13">
        <v>16913.05</v>
      </c>
      <c r="H13">
        <v>5782.884</v>
      </c>
      <c r="I13">
        <v>7236.3850000000002</v>
      </c>
      <c r="J13">
        <v>7302.2640000000001</v>
      </c>
      <c r="K13">
        <v>2496.1849999999999</v>
      </c>
      <c r="L13">
        <v>9938.2440000000006</v>
      </c>
      <c r="M13">
        <v>17471.830000000002</v>
      </c>
      <c r="N13">
        <v>9107.2180000000008</v>
      </c>
      <c r="O13">
        <v>6490.3329999999996</v>
      </c>
      <c r="P13">
        <v>18891.919999999998</v>
      </c>
      <c r="Q13">
        <v>8305.7990000000009</v>
      </c>
      <c r="R13">
        <v>9038.0450000000001</v>
      </c>
      <c r="S13">
        <v>5861.0240000000003</v>
      </c>
      <c r="T13">
        <v>9420.3919999999998</v>
      </c>
      <c r="U13">
        <v>6585.2610000000004</v>
      </c>
      <c r="V13">
        <v>11606.27</v>
      </c>
      <c r="W13">
        <v>14660.42</v>
      </c>
      <c r="X13">
        <v>13732.36</v>
      </c>
      <c r="Y13">
        <v>8664.8709999999992</v>
      </c>
      <c r="Z13">
        <v>19300.2</v>
      </c>
      <c r="AA13">
        <v>12968.87</v>
      </c>
      <c r="AB13">
        <v>8979.7710000000006</v>
      </c>
      <c r="AC13">
        <v>6146.3270000000002</v>
      </c>
      <c r="AD13">
        <v>8616.9889999999996</v>
      </c>
      <c r="AE13">
        <v>19210.77</v>
      </c>
      <c r="AF13">
        <v>5838.567</v>
      </c>
      <c r="AG13">
        <v>7162.326</v>
      </c>
      <c r="AH13">
        <v>12085.66</v>
      </c>
      <c r="AI13">
        <v>5055.9949999999999</v>
      </c>
      <c r="AJ13">
        <v>9857.1630000000005</v>
      </c>
      <c r="AK13">
        <v>21273.67</v>
      </c>
      <c r="AL13">
        <v>7445.5590000000002</v>
      </c>
      <c r="AM13">
        <v>5700.2860000000001</v>
      </c>
      <c r="AN13">
        <v>13397.59</v>
      </c>
      <c r="AO13">
        <v>3698.1550000000002</v>
      </c>
      <c r="AP13">
        <v>7677.75</v>
      </c>
      <c r="AQ13">
        <v>19471.189999999999</v>
      </c>
      <c r="AR13">
        <v>5374.03</v>
      </c>
      <c r="AS13">
        <v>11650.08</v>
      </c>
      <c r="AT13">
        <v>26234.19</v>
      </c>
      <c r="AU13">
        <v>11077.89</v>
      </c>
      <c r="AV13">
        <v>5011.8969999999999</v>
      </c>
      <c r="AW13">
        <v>10337.58</v>
      </c>
      <c r="AX13">
        <v>2843.6480000000001</v>
      </c>
      <c r="AY13">
        <v>1820.9929999999999</v>
      </c>
      <c r="AZ13">
        <v>9488</v>
      </c>
      <c r="BA13">
        <v>5968.9229999999998</v>
      </c>
      <c r="BB13">
        <v>12041.62</v>
      </c>
      <c r="BC13">
        <v>16186.91</v>
      </c>
      <c r="BD13">
        <v>700.77919999999995</v>
      </c>
      <c r="BE13">
        <v>0</v>
      </c>
      <c r="BF13">
        <v>985.822</v>
      </c>
      <c r="BG13">
        <v>693.95069999999998</v>
      </c>
      <c r="BH13">
        <v>845.42809999999997</v>
      </c>
      <c r="BI13">
        <v>0</v>
      </c>
      <c r="BJ13">
        <v>0</v>
      </c>
      <c r="BK13">
        <v>0</v>
      </c>
      <c r="BL13">
        <v>0</v>
      </c>
      <c r="BM13"/>
      <c r="BN13"/>
    </row>
    <row r="14" spans="1:66">
      <c r="A14" s="13" t="s">
        <v>18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/>
      <c r="BK14"/>
      <c r="BL14"/>
      <c r="BM14"/>
      <c r="BN14"/>
    </row>
    <row r="15" spans="1:66">
      <c r="A15" s="13" t="s">
        <v>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/>
      <c r="BK15"/>
      <c r="BL15"/>
      <c r="BM15"/>
      <c r="BN15"/>
    </row>
    <row r="16" spans="1:66">
      <c r="A16" s="13" t="s">
        <v>16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/>
      <c r="BE16"/>
      <c r="BF16"/>
      <c r="BG16"/>
      <c r="BH16"/>
      <c r="BI16"/>
    </row>
    <row r="17" spans="1:61">
      <c r="A17" s="13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 s="13" t="s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/>
      <c r="BE18"/>
      <c r="BF18"/>
      <c r="BG18"/>
      <c r="BH18"/>
      <c r="BI18"/>
    </row>
    <row r="19" spans="1:61">
      <c r="A19" s="13" t="s">
        <v>13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/>
      <c r="BE19"/>
      <c r="BF19"/>
      <c r="BG19"/>
      <c r="BH19"/>
      <c r="BI19"/>
    </row>
    <row r="20" spans="1:61">
      <c r="A20" s="13" t="s">
        <v>12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/>
      <c r="BE20"/>
      <c r="BF20"/>
      <c r="BG20"/>
      <c r="BH20"/>
      <c r="BI20"/>
    </row>
    <row r="21" spans="1:61">
      <c r="A21" s="13" t="s">
        <v>11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/>
      <c r="BE21"/>
      <c r="BF21"/>
      <c r="BG21"/>
      <c r="BH21"/>
      <c r="BI21"/>
    </row>
    <row r="22" spans="1:61">
      <c r="A22" s="13" t="s">
        <v>10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/>
      <c r="BE22"/>
      <c r="BF22"/>
      <c r="BG22"/>
      <c r="BH22"/>
      <c r="BI22"/>
    </row>
    <row r="23" spans="1:61">
      <c r="A23" s="13" t="s">
        <v>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/>
      <c r="BE23"/>
      <c r="BF23"/>
      <c r="BG23"/>
      <c r="BH23"/>
      <c r="BI23"/>
    </row>
    <row r="24" spans="1:61">
      <c r="A24" s="13" t="s">
        <v>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/>
      <c r="BE24"/>
      <c r="BF24"/>
      <c r="BG24"/>
      <c r="BH24"/>
      <c r="BI24"/>
    </row>
    <row r="25" spans="1:61">
      <c r="A25" s="15" t="s">
        <v>32</v>
      </c>
      <c r="B25" s="14">
        <f t="shared" ref="B25:AG25" si="0">SUM(B8:B24)</f>
        <v>5438525.5837000003</v>
      </c>
      <c r="C25" s="14">
        <f t="shared" si="0"/>
        <v>20139277.190000001</v>
      </c>
      <c r="D25" s="14">
        <f t="shared" si="0"/>
        <v>23345397.885000002</v>
      </c>
      <c r="E25" s="14">
        <f t="shared" si="0"/>
        <v>4811185.9950000001</v>
      </c>
      <c r="F25" s="14">
        <f t="shared" si="0"/>
        <v>15826374.202199999</v>
      </c>
      <c r="G25" s="14">
        <f t="shared" si="0"/>
        <v>29319936.962000001</v>
      </c>
      <c r="H25" s="14">
        <f t="shared" si="0"/>
        <v>3155257.1750000003</v>
      </c>
      <c r="I25" s="14">
        <f t="shared" si="0"/>
        <v>14350419.147</v>
      </c>
      <c r="J25" s="14">
        <f t="shared" si="0"/>
        <v>17532297.688999999</v>
      </c>
      <c r="K25" s="14">
        <f t="shared" si="0"/>
        <v>5232824.0629999992</v>
      </c>
      <c r="L25" s="14">
        <f t="shared" si="0"/>
        <v>14299543.531000001</v>
      </c>
      <c r="M25" s="14">
        <f t="shared" si="0"/>
        <v>28249884.739999998</v>
      </c>
      <c r="N25" s="14">
        <f t="shared" si="0"/>
        <v>4600385.7580000004</v>
      </c>
      <c r="O25" s="14">
        <f t="shared" si="0"/>
        <v>16510651.010300001</v>
      </c>
      <c r="P25" s="14">
        <f t="shared" si="0"/>
        <v>28533604.029000003</v>
      </c>
      <c r="Q25" s="14">
        <f t="shared" si="0"/>
        <v>20955699.166099995</v>
      </c>
      <c r="R25" s="14">
        <f t="shared" si="0"/>
        <v>5607602.4950000001</v>
      </c>
      <c r="S25" s="14">
        <f t="shared" si="0"/>
        <v>14378793.540000001</v>
      </c>
      <c r="T25" s="14">
        <f t="shared" si="0"/>
        <v>23049071.467</v>
      </c>
      <c r="U25" s="14">
        <f t="shared" si="0"/>
        <v>4622750.9879000001</v>
      </c>
      <c r="V25" s="14">
        <f t="shared" si="0"/>
        <v>21522170.869999997</v>
      </c>
      <c r="W25" s="14">
        <f t="shared" si="0"/>
        <v>24218061.594999999</v>
      </c>
      <c r="X25" s="14">
        <f t="shared" si="0"/>
        <v>5797027.4029999999</v>
      </c>
      <c r="Y25" s="14">
        <f t="shared" si="0"/>
        <v>15577719.771</v>
      </c>
      <c r="Z25" s="14">
        <f t="shared" si="0"/>
        <v>29441110.846999999</v>
      </c>
      <c r="AA25" s="14">
        <f t="shared" si="0"/>
        <v>6517664.4510000004</v>
      </c>
      <c r="AB25" s="14">
        <f t="shared" si="0"/>
        <v>19012671.771000002</v>
      </c>
      <c r="AC25" s="14">
        <f t="shared" si="0"/>
        <v>6314543.6459999997</v>
      </c>
      <c r="AD25" s="14">
        <f t="shared" si="0"/>
        <v>18451795.005000003</v>
      </c>
      <c r="AE25" s="14">
        <f t="shared" si="0"/>
        <v>31475110.383899998</v>
      </c>
      <c r="AF25" s="14">
        <f t="shared" si="0"/>
        <v>5920120.0899999999</v>
      </c>
      <c r="AG25" s="14">
        <f t="shared" si="0"/>
        <v>16857379.793000001</v>
      </c>
      <c r="AH25" s="14">
        <f t="shared" ref="AH25:BC25" si="1">SUM(AH8:AH24)</f>
        <v>23293123.960000001</v>
      </c>
      <c r="AI25" s="14">
        <f t="shared" si="1"/>
        <v>4651931.4670000002</v>
      </c>
      <c r="AJ25" s="14">
        <f t="shared" si="1"/>
        <v>17509060.720000003</v>
      </c>
      <c r="AK25" s="14">
        <f t="shared" si="1"/>
        <v>30816226.262000002</v>
      </c>
      <c r="AL25" s="14">
        <f t="shared" si="1"/>
        <v>5670625.6390000004</v>
      </c>
      <c r="AM25" s="14">
        <f t="shared" si="1"/>
        <v>15147943.196</v>
      </c>
      <c r="AN25" s="14">
        <f t="shared" si="1"/>
        <v>24436422.859000001</v>
      </c>
      <c r="AO25" s="14">
        <f t="shared" si="1"/>
        <v>4925494.4360000007</v>
      </c>
      <c r="AP25" s="14">
        <f t="shared" si="1"/>
        <v>16594536.6581</v>
      </c>
      <c r="AQ25" s="14">
        <f t="shared" si="1"/>
        <v>30199387.479000002</v>
      </c>
      <c r="AR25" s="14">
        <f t="shared" si="1"/>
        <v>5893592.5500000007</v>
      </c>
      <c r="AS25" s="14">
        <f t="shared" si="1"/>
        <v>19453345.815799996</v>
      </c>
      <c r="AT25" s="14">
        <f t="shared" si="1"/>
        <v>34857882.033</v>
      </c>
      <c r="AU25" s="14">
        <f t="shared" si="1"/>
        <v>4642367.93</v>
      </c>
      <c r="AV25" s="14">
        <f t="shared" si="1"/>
        <v>14198888.844999999</v>
      </c>
      <c r="AW25" s="14">
        <f t="shared" si="1"/>
        <v>19458049.129999999</v>
      </c>
      <c r="AX25" s="14">
        <f t="shared" si="1"/>
        <v>3915661.1880000001</v>
      </c>
      <c r="AY25" s="14">
        <f t="shared" si="1"/>
        <v>12006615.986000001</v>
      </c>
      <c r="AZ25" s="14">
        <f t="shared" si="1"/>
        <v>18751773.697000001</v>
      </c>
      <c r="BA25" s="14">
        <f t="shared" si="1"/>
        <v>4123845.0060000001</v>
      </c>
      <c r="BB25" s="14">
        <f t="shared" si="1"/>
        <v>19735143.824999999</v>
      </c>
      <c r="BC25" s="14">
        <f t="shared" si="1"/>
        <v>21806319.037999999</v>
      </c>
      <c r="BD25" s="14"/>
      <c r="BE25" s="14"/>
      <c r="BF25" s="14"/>
      <c r="BG25" s="14"/>
      <c r="BH25" s="14"/>
      <c r="BI25" s="14"/>
    </row>
    <row r="26" spans="1:61">
      <c r="A26" s="13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1"/>
      <c r="AG26" s="9"/>
    </row>
    <row r="27" spans="1:61"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10"/>
    </row>
    <row r="28" spans="1:61"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</row>
    <row r="31" spans="1:61">
      <c r="A31" s="7" t="s">
        <v>31</v>
      </c>
    </row>
    <row r="32" spans="1:61">
      <c r="A32" s="1" t="s">
        <v>27</v>
      </c>
    </row>
    <row r="33" spans="1:39">
      <c r="B33" s="1" t="s">
        <v>25</v>
      </c>
      <c r="C33" s="4" t="s">
        <v>24</v>
      </c>
      <c r="D33" s="5" t="s">
        <v>23</v>
      </c>
      <c r="E33" s="5" t="s">
        <v>22</v>
      </c>
      <c r="F33" s="5" t="s">
        <v>21</v>
      </c>
      <c r="G33" s="5" t="s">
        <v>20</v>
      </c>
      <c r="H33" s="4" t="s">
        <v>19</v>
      </c>
      <c r="I33" s="4" t="s">
        <v>18</v>
      </c>
      <c r="J33" s="4" t="s">
        <v>17</v>
      </c>
      <c r="K33" s="4" t="s">
        <v>16</v>
      </c>
      <c r="L33" s="4" t="s">
        <v>15</v>
      </c>
      <c r="M33" s="4" t="s">
        <v>14</v>
      </c>
      <c r="N33" s="4" t="s">
        <v>13</v>
      </c>
      <c r="O33" s="4" t="s">
        <v>12</v>
      </c>
      <c r="P33" s="4" t="s">
        <v>11</v>
      </c>
      <c r="Q33" s="4" t="s">
        <v>10</v>
      </c>
      <c r="R33" s="4" t="s">
        <v>9</v>
      </c>
      <c r="S33" s="4" t="s">
        <v>8</v>
      </c>
      <c r="T33" s="4"/>
      <c r="V33" s="1" t="s">
        <v>26</v>
      </c>
    </row>
    <row r="34" spans="1:39">
      <c r="B34" s="1">
        <v>0</v>
      </c>
      <c r="C34" s="6">
        <f>((AVERAGE(B8,E8,H8))/AVERAGE(B25,E25,H25))*100</f>
        <v>3.0193913722348847E-2</v>
      </c>
      <c r="D34" s="6">
        <f>(AVERAGE(B9,E9,H9)/AVERAGE(B25,E25,H25))*100</f>
        <v>0</v>
      </c>
      <c r="E34" s="6">
        <f>(AVERAGE(B10,E10,H10)/AVERAGE(B25,E25,H25))*100</f>
        <v>90.575496467671385</v>
      </c>
      <c r="F34" s="6">
        <f>(AVERAGE(B11,E11,H11)/AVERAGE(B25,E25,H25))*100</f>
        <v>8.5872919299589565</v>
      </c>
      <c r="G34" s="6">
        <f>(AVERAGE(B12,E12,H12)/AVERAGE(B25,E25,H25))*100</f>
        <v>0.67626841707466168</v>
      </c>
      <c r="H34" s="6">
        <f>(AVERAGE(B13,E13,H13)/AVERAGE(B25,E25,H25))*100</f>
        <v>0.13074927157261945</v>
      </c>
      <c r="I34" s="6">
        <f>(AVERAGE(B14,E14,H14)/AVERAGE(B25,E25,H25))*100</f>
        <v>0</v>
      </c>
      <c r="J34" s="6">
        <f>(AVERAGE(B15,E15,H15)/AVERAGE(B25,E25,H25))*100</f>
        <v>0</v>
      </c>
      <c r="K34" s="6">
        <f>(AVERAGE(B16,E16,H16)/AVERAGE(B25,E25,H25))*100</f>
        <v>0</v>
      </c>
      <c r="L34" s="6">
        <f>(AVERAGE(B17,E17,H17)/AVERAGE(B25,E25,H25))*100</f>
        <v>0</v>
      </c>
      <c r="M34" s="6">
        <f>(AVERAGE(B18,E18,H18)/AVERAGE(B25,E25,H25))*100</f>
        <v>0</v>
      </c>
      <c r="N34" s="6">
        <f>(AVERAGE(B19,E19,H19)/AVERAGE(B25,E25,H25))*100</f>
        <v>0</v>
      </c>
      <c r="O34" s="6">
        <f>(AVERAGE(B20,E20,H20)/AVERAGE(B25,E25,H25))*100</f>
        <v>0</v>
      </c>
      <c r="P34" s="6">
        <f>(AVERAGE(B21,E21,H21)/AVERAGE(B25,E25,H25))*100</f>
        <v>0</v>
      </c>
      <c r="Q34" s="6">
        <f>(AVERAGE(B22,E22,H22)/AVERAGE(B25,E25,H25))*100</f>
        <v>0</v>
      </c>
      <c r="R34" s="6">
        <f>(AVERAGE(B23,E23,H23)/AVERAGE(B25,E25,H25))*100</f>
        <v>0</v>
      </c>
      <c r="S34" s="6">
        <f>(AVERAGE(B24,E24,H24)/AVERAGE(B25,E25,H25))*100</f>
        <v>0</v>
      </c>
      <c r="T34" s="6"/>
      <c r="U34" s="6"/>
      <c r="V34" s="6">
        <f t="shared" ref="V34:V39" si="2">SUM(D34:T34)</f>
        <v>99.969806086277629</v>
      </c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spans="1:39">
      <c r="B35" s="1">
        <v>5</v>
      </c>
      <c r="C35" s="6">
        <f>(AVERAGE(K8,N8,Q8)/AVERAGE(K25,N25,Q25))*100</f>
        <v>1.287975193165009E-2</v>
      </c>
      <c r="D35" s="6">
        <f>(AVERAGE(K9,N9,Q9)/AVERAGE(K25,N25,Q25))*100</f>
        <v>0</v>
      </c>
      <c r="E35" s="6">
        <f>(AVERAGE($K10,$N10,$Q10)/AVERAGE(K25,N25,Q25))*100</f>
        <v>90.322466481847755</v>
      </c>
      <c r="F35" s="6">
        <f>(AVERAGE(K11,N11,Q11)/AVERAGE(K25,N25,Q25))*100</f>
        <v>8.9487162443930224</v>
      </c>
      <c r="G35" s="6">
        <f>(AVERAGE(K12,N12,Q12)/AVERAGE(K25,N25,Q25))*100</f>
        <v>0.6512739703898387</v>
      </c>
      <c r="H35" s="6">
        <f>(AVERAGE($K13,$N13,$Q13)/AVERAGE(K25,N25,Q25))*100</f>
        <v>6.4663551437764838E-2</v>
      </c>
      <c r="I35" s="6">
        <f>(AVERAGE(K14,N14,Q14)/AVERAGE(K25,N25,Q25))*100</f>
        <v>0</v>
      </c>
      <c r="J35" s="6">
        <f>(AVERAGE(K15,N15,Q15)/AVERAGE(K25,N25,Q25))*100</f>
        <v>0</v>
      </c>
      <c r="K35" s="6">
        <f>(AVERAGE(K16,N16,Q16)/AVERAGE(K25,N25,Q25))*100</f>
        <v>0</v>
      </c>
      <c r="L35" s="6">
        <f>(AVERAGE(K17,N17,Q17)/AVERAGE(K25,N25,Q25))*100</f>
        <v>0</v>
      </c>
      <c r="M35" s="6">
        <f>(AVERAGE(K18,N18,Q18)/AVERAGE(K25,N25,Q25))*100</f>
        <v>0</v>
      </c>
      <c r="N35" s="6">
        <f>(AVERAGE(K19,N19,Q19)/AVERAGE(K25,N25,Q25))*100</f>
        <v>0</v>
      </c>
      <c r="O35" s="6">
        <f>(AVERAGE(K20,N20,Q20)/AVERAGE(K25,N25,Q25))*100</f>
        <v>0</v>
      </c>
      <c r="P35" s="6">
        <f>(AVERAGE(K21,N21,Q21)/AVERAGE(K25,N25,Q25))*100</f>
        <v>0</v>
      </c>
      <c r="Q35" s="6">
        <f>(AVERAGE(K22,N22,Q22)/AVERAGE(K25,N25,Q25))*100</f>
        <v>0</v>
      </c>
      <c r="R35" s="6">
        <f>(AVERAGE(K23,N23,Q23)/AVERAGE(K25,N25,Q25))*100</f>
        <v>0</v>
      </c>
      <c r="S35" s="6">
        <f>(AVERAGE(K24,N24,Q24)/AVERAGE(K25,N25,Q25))*100</f>
        <v>0</v>
      </c>
      <c r="T35" s="6"/>
      <c r="U35" s="6"/>
      <c r="V35" s="6">
        <f t="shared" si="2"/>
        <v>99.987120248068379</v>
      </c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spans="1:39">
      <c r="B36" s="1">
        <v>15</v>
      </c>
      <c r="C36" s="6">
        <f>(AVERAGE(T8,W8,Z8)/AVERAGE(T25,W25,Z25))*100</f>
        <v>2.1338250187838751E-2</v>
      </c>
      <c r="D36" s="6">
        <f>(AVERAGE(T9,W9,Z9)/AVERAGE(T25,W25,Z25))*100</f>
        <v>0</v>
      </c>
      <c r="E36" s="6">
        <f>(AVERAGE(T10,W10,Z10)/AVERAGE(T25,W25,Z25))*100</f>
        <v>90.001382487521511</v>
      </c>
      <c r="F36" s="6">
        <f>(AVERAGE(T11,W11,Z11)/AVERAGE(T25,W25,Z25))*100</f>
        <v>9.2882285357129124</v>
      </c>
      <c r="G36" s="6">
        <f>(AVERAGE(T12,W12,Z12)/AVERAGE(T25,W25,Z25))*100</f>
        <v>0.63249746738508672</v>
      </c>
      <c r="H36" s="6">
        <f>(AVERAGE(T13,W13,Z13)/AVERAGE(T25,W25,Z25))*100</f>
        <v>5.6553259192667057E-2</v>
      </c>
      <c r="I36" s="6">
        <f>(AVERAGE(T14,W14,Z14)/AVERAGE(T25,W25,Z25))*100</f>
        <v>0</v>
      </c>
      <c r="J36" s="6">
        <f>(AVERAGE(T15,W15,Z15)/AVERAGE(T25,W25,Z25))*100</f>
        <v>0</v>
      </c>
      <c r="K36" s="6">
        <f>(AVERAGE(T16,W16,Z16)/AVERAGE(T25,W25,Z25))*100</f>
        <v>0</v>
      </c>
      <c r="L36" s="6">
        <f>(AVERAGE(T17,W17,Z17)/AVERAGE(T25,W25,Z25))*100</f>
        <v>0</v>
      </c>
      <c r="M36" s="6">
        <f>(AVERAGE(T18,W18,Z18)/AVERAGE(T25,W25,Z25))*100</f>
        <v>0</v>
      </c>
      <c r="N36" s="6">
        <f>(AVERAGE(T19,W19,Z19)/AVERAGE(T25,W25,Z25))*100</f>
        <v>0</v>
      </c>
      <c r="O36" s="6">
        <f>(AVERAGE(T20,W20,Z20)/AVERAGE(T25,W25,Z25))*100</f>
        <v>0</v>
      </c>
      <c r="P36" s="6">
        <f>(AVERAGE(T21,W21,Z21)/AVERAGE(T25,W25,Z25))*100</f>
        <v>0</v>
      </c>
      <c r="Q36" s="6">
        <f>(AVERAGE(T22,W22,Z22)/AVERAGE(T25,W25,Z25))*100</f>
        <v>0</v>
      </c>
      <c r="R36" s="6">
        <f>(AVERAGE(T23,W23,Z23)/AVERAGE(T25,W25,Z25))*100</f>
        <v>0</v>
      </c>
      <c r="S36" s="6">
        <f>(AVERAGE(T24,W24,Z24)/AVERAGE(T25,W25,Z25))*100</f>
        <v>0</v>
      </c>
      <c r="T36" s="6"/>
      <c r="U36" s="6"/>
      <c r="V36" s="6">
        <f t="shared" si="2"/>
        <v>99.97866174981219</v>
      </c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spans="1:39">
      <c r="B37" s="1">
        <v>30</v>
      </c>
      <c r="C37" s="6">
        <f>(AVERAGE(AC8,AF8,AI8)/AVERAGE(AC25,AF25,AI25))*100</f>
        <v>5.1824147466063925E-2</v>
      </c>
      <c r="D37" s="6">
        <f>(AVERAGE(AC9,AF9,AI9)/AVERAGE(AC25,AF25,AI25))*100</f>
        <v>0</v>
      </c>
      <c r="E37" s="6">
        <f>(AVERAGE(AC10,AF10,AI10)/AVERAGE(AC25,AF25,AI25))*100</f>
        <v>90.705656266805207</v>
      </c>
      <c r="F37" s="6">
        <f>(AVERAGE(AC11,AF11,AI11)/AVERAGE(AC25,AF25,AI25))*100</f>
        <v>8.4440544873526555</v>
      </c>
      <c r="G37" s="6">
        <f>(AVERAGE(AC12,AF12,AI12)/AVERAGE(AC25,AF25,AI25))*100</f>
        <v>0.6975513925925898</v>
      </c>
      <c r="H37" s="6">
        <f>(AVERAGE(AC13,AF13,AI13)/AVERAGE(AC25,AF25,AI25))*100</f>
        <v>0.10091370578346417</v>
      </c>
      <c r="I37" s="6">
        <f>(AVERAGE(AC14,AF14,AI14)/AVERAGE(AC25,AF25,AI25))*100</f>
        <v>0</v>
      </c>
      <c r="J37" s="6">
        <f>(AVERAGE(AC15,AF15,AI15)/AVERAGE(AC25,AF25,AI25))*100</f>
        <v>0</v>
      </c>
      <c r="K37" s="6">
        <f>(AVERAGE(AC16,AF16,AI16)/AVERAGE(AC25,AF25,AI25))*100</f>
        <v>0</v>
      </c>
      <c r="L37" s="6">
        <f>(AVERAGE(AC17,AF17,AI17)/AVERAGE(AC25,AF25,AI25))*100</f>
        <v>0</v>
      </c>
      <c r="M37" s="6">
        <f>(AVERAGE(AC18,AF18,AI18)/AVERAGE(AC25,AF25,AI25))*100</f>
        <v>0</v>
      </c>
      <c r="N37" s="6">
        <f>(AVERAGE(AC19,AF19,AI19)/AVERAGE(AC25,AF25,AI25))*100</f>
        <v>0</v>
      </c>
      <c r="O37" s="6">
        <f>(AVERAGE(AC20,AF20,AI20)/AVERAGE(AC25,AF25,AI25))*100</f>
        <v>0</v>
      </c>
      <c r="P37" s="6">
        <f>(AVERAGE(AC21,AF21,AI21)/AVERAGE(AC25,AF25,AI25))*100</f>
        <v>0</v>
      </c>
      <c r="Q37" s="6">
        <f>(AVERAGE(AC22,AF22,AI22)/AVERAGE(AC25,AF25,AI25))*100</f>
        <v>0</v>
      </c>
      <c r="R37" s="6">
        <f>(AVERAGE(AC23,AF23,AI23)/AVERAGE(AC25,AF25,AI25))*100</f>
        <v>0</v>
      </c>
      <c r="S37" s="6">
        <f>(AVERAGE(AC24,AF24,AI24)/AVERAGE(AC25,AF25,AI25))*100</f>
        <v>0</v>
      </c>
      <c r="T37" s="6"/>
      <c r="U37" s="6"/>
      <c r="V37" s="6">
        <f t="shared" si="2"/>
        <v>99.948175852533922</v>
      </c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spans="1:39">
      <c r="B38" s="1">
        <v>60</v>
      </c>
      <c r="C38" s="6">
        <f>(AVERAGE(AL8,AO8,AR8)/AVERAGE(AL25,AO25,AR25))*100</f>
        <v>5.843546955082244E-2</v>
      </c>
      <c r="D38" s="6">
        <f>(AVERAGE(AL9,AO9,AR9)/AVERAGE(AL25,AO25,AR25))*100</f>
        <v>0</v>
      </c>
      <c r="E38" s="6">
        <f>(AVERAGE(AL10,AO10,AR10)/AVERAGE(AL25,AO25,AR25))*100</f>
        <v>90.549055278032768</v>
      </c>
      <c r="F38" s="6">
        <f>(AVERAGE(AL11,AO11,AR11)/AVERAGE(AL25,AO25,AR25))*100</f>
        <v>8.6769256234991534</v>
      </c>
      <c r="G38" s="6">
        <f>(AVERAGE(AL12,AO12,AR12)/AVERAGE(AL25,AO25,AR25))*100</f>
        <v>0.61541363580919273</v>
      </c>
      <c r="H38" s="6">
        <f>(AVERAGE(AL13,AO13,AR13)/AVERAGE(AL25,AO25,AR25))*100</f>
        <v>0.1001699931080515</v>
      </c>
      <c r="I38" s="6">
        <f>(AVERAGE(AL14,AO14,AR14)/AVERAGE(AL25,AO25,AR25))*100</f>
        <v>0</v>
      </c>
      <c r="J38" s="6">
        <f>(AVERAGE(AL15,AO15,AR15)/AVERAGE(AL25,AO25,AR25))*100</f>
        <v>0</v>
      </c>
      <c r="K38" s="6">
        <f>(AVERAGE(AL16,AO16,AR16)/AVERAGE(AL25,AO25,AR25))*100</f>
        <v>0</v>
      </c>
      <c r="L38" s="6">
        <f>(AVERAGE(AL17,AO17,AR17)/AVERAGE(AL25,AO25,AR25))*100</f>
        <v>0</v>
      </c>
      <c r="M38" s="6">
        <f>(AVERAGE(AL18,AO18,AR18)/AVERAGE(AL25,AO25,AR25))*100</f>
        <v>0</v>
      </c>
      <c r="N38" s="6">
        <f>(AVERAGE(AL19,AO19,AR19)/AVERAGE(AL25,AO25,AR25))*100</f>
        <v>0</v>
      </c>
      <c r="O38" s="6">
        <f>(AVERAGE(AL20,AO20,AR20)/AVERAGE(AL25,AO25,AR25))*100</f>
        <v>0</v>
      </c>
      <c r="P38" s="6">
        <f>(AVERAGE(AL21,AO21,AR21)/AVERAGE(AL25,AO25,AR25))*100</f>
        <v>0</v>
      </c>
      <c r="Q38" s="6">
        <f>(AVERAGE(AL22,AO22,AR22)/AVERAGE(AL25,AO25,AR25))*100</f>
        <v>0</v>
      </c>
      <c r="R38" s="6">
        <f>(AVERAGE(AL23,AO23,AR23)/AVERAGE(AL25,AO25,AR25))*100</f>
        <v>0</v>
      </c>
      <c r="S38" s="6">
        <f>(AVERAGE(AL24,AO24,AR24)/AVERAGE(AL25,AO25,AR25))*100</f>
        <v>0</v>
      </c>
      <c r="T38" s="6"/>
      <c r="U38" s="6"/>
      <c r="V38" s="6">
        <f t="shared" si="2"/>
        <v>99.94156453044917</v>
      </c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spans="1:39">
      <c r="B39" s="1">
        <v>120</v>
      </c>
      <c r="C39" s="1">
        <f>(AVERAGE(AU8,AX8,BA8)/AVERAGE(AU25,AX25,BA25))*100</f>
        <v>9.86820234740882E-3</v>
      </c>
      <c r="D39" s="1">
        <f>(AVERAGE(AU9,AX9,BA9)/AVERAGE(AU25,AX25,BA25))*100</f>
        <v>0</v>
      </c>
      <c r="E39" s="1">
        <f>(AVERAGE(AU10,AX10,BA10)/AVERAGE(AU25,AX25,BA25))*100</f>
        <v>90.880928854108205</v>
      </c>
      <c r="F39" s="1">
        <f>(AVERAGE(AU11,AX11,BA11)/AVERAGE(AU25,AX25,BA25))*100</f>
        <v>8.3089257131629903</v>
      </c>
      <c r="G39" s="1">
        <f>(AVERAGE(AU12,AX12,BA12)/AVERAGE(AU25,AX25,BA25))*100</f>
        <v>0.64343557744021007</v>
      </c>
      <c r="H39" s="1">
        <f>(AVERAGE(AU13,AX13,BA13)/AVERAGE(AU25,AX25,BA25))*100</f>
        <v>0.15684165294116897</v>
      </c>
      <c r="I39" s="1">
        <f>(AVERAGE(AU14,AX14,BA14)/AVERAGE(AU25,AX25,BA25))*100</f>
        <v>0</v>
      </c>
      <c r="J39" s="1">
        <f>(AVERAGE(AU15,AX15,BA15)/AVERAGE(AU25,AX25,BA25))*100</f>
        <v>0</v>
      </c>
      <c r="K39" s="1">
        <f>(AVERAGE(AU16,AX16,BA16)/AVERAGE(AU25,AX25,BA25))*100</f>
        <v>0</v>
      </c>
      <c r="L39" s="1">
        <f>(AVERAGE(AU17,AX17,BA17)/AVERAGE(AU25,AX25,BA25))*100</f>
        <v>0</v>
      </c>
      <c r="M39" s="1">
        <f>(AVERAGE(AU18,AX18,BA18)/AVERAGE(AU25,AX25,BA25))*100</f>
        <v>0</v>
      </c>
      <c r="N39" s="1">
        <f>(AVERAGE(AU19,AX19,BA19)/AVERAGE(AU25,AX25,BA25))*100</f>
        <v>0</v>
      </c>
      <c r="O39" s="1">
        <f>(AVERAGE(AU20,AX20,BA20)/AVERAGE(AU25,AX25,BA25))*100</f>
        <v>0</v>
      </c>
      <c r="P39" s="1">
        <f>(AVERAGE(AU21,AX21,BA21)/AVERAGE(AU25,AX25,BA25))*100</f>
        <v>0</v>
      </c>
      <c r="Q39" s="1">
        <f>(AVERAGE(AU22,AX22,BA22)/AVERAGE(AU25,AX25,BA25))*100</f>
        <v>0</v>
      </c>
      <c r="R39" s="1">
        <f>(AVERAGE(AU23,AX23,BA23)/AVERAGE(AU25,AX25,BA25))*100</f>
        <v>0</v>
      </c>
      <c r="S39" s="1">
        <f>(AVERAGE(AU24,AX24,BA24)/AVERAGE(AU25,AX25,BA25))*100</f>
        <v>0</v>
      </c>
      <c r="V39" s="6">
        <f t="shared" si="2"/>
        <v>99.99013179765258</v>
      </c>
    </row>
    <row r="41" spans="1:39">
      <c r="A41" s="1" t="s">
        <v>0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9">
      <c r="B42" s="1" t="s">
        <v>25</v>
      </c>
      <c r="C42" s="4" t="s">
        <v>24</v>
      </c>
      <c r="D42" s="5" t="s">
        <v>23</v>
      </c>
      <c r="E42" s="5" t="s">
        <v>22</v>
      </c>
      <c r="F42" s="5" t="s">
        <v>21</v>
      </c>
      <c r="G42" s="5" t="s">
        <v>20</v>
      </c>
      <c r="H42" s="4" t="s">
        <v>19</v>
      </c>
      <c r="I42" s="4" t="s">
        <v>18</v>
      </c>
      <c r="J42" s="4" t="s">
        <v>17</v>
      </c>
      <c r="K42" s="4" t="s">
        <v>16</v>
      </c>
      <c r="L42" s="4" t="s">
        <v>15</v>
      </c>
      <c r="M42" s="4" t="s">
        <v>14</v>
      </c>
      <c r="N42" s="4" t="s">
        <v>13</v>
      </c>
      <c r="O42" s="4" t="s">
        <v>12</v>
      </c>
      <c r="P42" s="4" t="s">
        <v>11</v>
      </c>
      <c r="Q42" s="4" t="s">
        <v>10</v>
      </c>
      <c r="R42" s="4" t="s">
        <v>9</v>
      </c>
      <c r="S42" s="4" t="s">
        <v>8</v>
      </c>
      <c r="T42" s="4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9">
      <c r="B43" s="1">
        <v>0</v>
      </c>
      <c r="C43" s="8">
        <f>STDEV(((B8/B25)*100),((E8/E25)*100),((H8/H25)*100))</f>
        <v>1.7572735859350527E-2</v>
      </c>
      <c r="D43" s="8">
        <f>STDEV(((B9/B25)*100),((E9/E25)*100),((H9/H25)*100))</f>
        <v>0</v>
      </c>
      <c r="E43" s="8">
        <f>STDEV(((B10/B25)*100),((E10/E25)*100),((H10/H25)*100))</f>
        <v>0.22621758581875934</v>
      </c>
      <c r="F43" s="8">
        <f>STDEV(((B11/B25)*100),((E11/E25)*100),((H11/H25)*100))</f>
        <v>0.19896430001113066</v>
      </c>
      <c r="G43" s="8">
        <f>STDEV(((B12/B25)*100),((E12/E25)*100),((H12/H25)*100))</f>
        <v>0.12689100037855208</v>
      </c>
      <c r="H43" s="8">
        <f>STDEV(((B13/B25)*100),((E13/E25)*100),((H13/H25)*100))</f>
        <v>4.0428159768487196E-2</v>
      </c>
      <c r="I43" s="8">
        <f>STDEV(((B14/B25)*100),((E14/E25)*100),((H14/H25)*100))</f>
        <v>0</v>
      </c>
      <c r="J43" s="8">
        <f>STDEV(((B15/B25)*100),((E15/E25)*100),((H15/H25)*100))</f>
        <v>0</v>
      </c>
      <c r="K43" s="8">
        <f>STDEV(((B16/B25)*100),((E16/E25)*100),((H16/H25)*100))</f>
        <v>0</v>
      </c>
      <c r="L43" s="8">
        <f>STDEV(((B17/B25)*100),((E17/E25)*100),((H17/H25)*100))</f>
        <v>0</v>
      </c>
      <c r="M43" s="8">
        <f>STDEV(((B18/$B$25)*100),((E18/$E$25)*100),((H18/$H$25)*100))</f>
        <v>0</v>
      </c>
      <c r="N43" s="8">
        <f>STDEV(((B19/B25)*100),((E19/E25)*100),((H19/H25)*100))</f>
        <v>0</v>
      </c>
      <c r="O43" s="8">
        <f>STDEV(((B20/B25)*100),((E20/E25)*100),((H20/H25)*100))</f>
        <v>0</v>
      </c>
      <c r="P43" s="8">
        <f>STDEV(((B21/B25)*100),((E21/E25)*100),((H21/H25)*100))</f>
        <v>0</v>
      </c>
      <c r="Q43" s="8">
        <f>STDEV(((B22/B25)*100),((E22/E25)*100),((H22/H25)*100))</f>
        <v>0</v>
      </c>
      <c r="R43" s="8">
        <f>STDEV(((B23/B25)*100),((E23/E25)*100),((H23/H25)*100))</f>
        <v>0</v>
      </c>
      <c r="S43" s="8">
        <f>STDEV(((B24/B25)*100),((E24/E25)*100),((H24/H25)*100))</f>
        <v>0</v>
      </c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9">
      <c r="B44" s="1">
        <v>5</v>
      </c>
      <c r="C44" s="1">
        <f>STDEV(((K8/K25)*100),((N8/N25)*100),((Q8/Q25)*100))</f>
        <v>1.7478636091645624E-2</v>
      </c>
      <c r="D44" s="8">
        <f>STDEV(((K9/K25)*100),((N9/N25)*100),((Q9/Q25)*100))</f>
        <v>0</v>
      </c>
      <c r="E44" s="8">
        <f>STDEV(((K10/K25)*100),((N10/N25)*100),((Q10/Q25)*100))</f>
        <v>0.34724833398855287</v>
      </c>
      <c r="F44" s="8">
        <f>STDEV(((K11/K25)*100),((N11/N25)*100),((Q11/Q25)*100))</f>
        <v>0.42146076058294374</v>
      </c>
      <c r="G44" s="8">
        <f>STDEV(((K12/K25)*100),((N12/N25)*100),((Q12/Q25)*100))</f>
        <v>4.5447739782676418E-2</v>
      </c>
      <c r="H44" s="8">
        <f>STDEV(((K13/K25)*100),((N13/N25)*100),((Q13/Q25)*100))</f>
        <v>8.9175070411569968E-2</v>
      </c>
      <c r="I44" s="8">
        <f>STDEV(((K14/K25)*100),((N14/N25)*100),((Q14/Q25)*100))</f>
        <v>0</v>
      </c>
      <c r="J44" s="8">
        <f>STDEV(((K15/K25)*100),((N15/N25)*100),((Q15/Q25)*100))</f>
        <v>0</v>
      </c>
      <c r="K44" s="8">
        <f>STDEV(((K16/K25)*100),((N16/N25)*100),((Q16/Q25)*100))</f>
        <v>0</v>
      </c>
      <c r="L44" s="8">
        <f>STDEV((($K17/$K$25)*100),(($N17/$N$25)*100),(($Q17/$Q$25)*100))</f>
        <v>0</v>
      </c>
      <c r="M44" s="8">
        <f>STDEV((($K18/$K$25)*100),(($N18/$N$25)*100),(($Q18/$Q$25)*100))</f>
        <v>0</v>
      </c>
      <c r="N44" s="8">
        <f>STDEV((($K19/$K$25)*100),(($N19/$N$25)*100),(($Q19/$Q$25)*100))</f>
        <v>0</v>
      </c>
      <c r="O44" s="8">
        <f>STDEV((($K20/$K$25)*100),(($N20/$N$25)*100),(($Q20/$Q$25)*100))</f>
        <v>0</v>
      </c>
      <c r="P44" s="8">
        <f>STDEV((($K21/$K$25)*100),(($N21/$N$25)*100),(($Q21/$Q$25)*100))</f>
        <v>0</v>
      </c>
      <c r="Q44" s="8">
        <f>STDEV((($K22/$K$25)*100),(($N22/$N$25)*100),(($Q22/$Q$25)*100))</f>
        <v>0</v>
      </c>
      <c r="R44" s="8">
        <f>STDEV((($K23/$K$25)*100),(($N23/$N$25)*100),(($Q23/$Q$25)*100))</f>
        <v>0</v>
      </c>
      <c r="S44" s="8">
        <f>STDEV((($K24/$K$25)*100),(($N24/$N$25)*100),(($Q24/$Q$25)*100))</f>
        <v>0</v>
      </c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9">
      <c r="B45" s="1">
        <v>15</v>
      </c>
      <c r="C45" s="1">
        <f>STDEV(((T8/T25)*100),((W8/W25)*100),((Z8/Z25)*100))</f>
        <v>1.0261755558345105E-2</v>
      </c>
      <c r="D45" s="8">
        <f>STDEV(((T9/T25)*100),((W9/W25)*100),((Z9/Z25)*100))</f>
        <v>0</v>
      </c>
      <c r="E45" s="8">
        <f>STDEV(((T10/T25)*100),((W10/W25)*100),((Z10/Z25)*100))</f>
        <v>0.10253635465346542</v>
      </c>
      <c r="F45" s="8">
        <f>STDEV(((T11/T25)*100),((W11/W25)*100),((Z11/Z25)*100))</f>
        <v>0.10779075467990426</v>
      </c>
      <c r="G45" s="8">
        <f>STDEV(((T12/T25)*100),((W12/W25)*100),((Z12/Z25)*100))</f>
        <v>2.553779938807638E-2</v>
      </c>
      <c r="H45" s="8">
        <f>STDEV(((T13/T25)*100),((W13/W25)*100),((Z13/Z25)*100))</f>
        <v>1.3046001477024054E-2</v>
      </c>
      <c r="I45" s="8">
        <f>STDEV(((T14/T25)*100),((W14/W25)*100),((Z14/Z25)*100))</f>
        <v>0</v>
      </c>
      <c r="J45" s="8">
        <f>STDEV(((T15/T25)*100),((W15/W25)*100),((Z15/Z25)*100))</f>
        <v>0</v>
      </c>
      <c r="K45" s="8">
        <f>STDEV(((T16/T25)*100),((W16/W25)*100),((Z16/Z25)*100))</f>
        <v>0</v>
      </c>
      <c r="L45" s="8">
        <f>STDEV((($T17/$T$25)*100),(($W17/$W$25)*100),(($Z17/$Z$25)*100))</f>
        <v>0</v>
      </c>
      <c r="M45" s="8">
        <f>STDEV((($T18/$T$25)*100),(($W18/$W$25)*100),(($Z18/$Z$25)*100))</f>
        <v>0</v>
      </c>
      <c r="N45" s="8">
        <f>STDEV((($T19/$T$25)*100),(($W19/$W$25)*100),(($Z19/$Z$25)*100))</f>
        <v>0</v>
      </c>
      <c r="O45" s="8">
        <f>STDEV((($T20/$T$25)*100),(($W20/$W$25)*100),(($Z20/$Z$25)*100))</f>
        <v>0</v>
      </c>
      <c r="P45" s="8">
        <f>STDEV((($T21/$T$25)*100),(($W21/$W$25)*100),(($Z21/$Z$25)*100))</f>
        <v>0</v>
      </c>
      <c r="Q45" s="8">
        <f>STDEV((($T22/$T$25)*100),(($W22/$W$25)*100),(($Z22/$Z$25)*100))</f>
        <v>0</v>
      </c>
      <c r="R45" s="8">
        <f>STDEV((($T23/$T$25)*100),(($W23/$W$25)*100),(($Z23/$Z$25)*100))</f>
        <v>0</v>
      </c>
      <c r="S45" s="8">
        <f>STDEV((($T24/$T$25)*100),(($W24/$W$25)*100),(($Z24/$Z$25)*100))</f>
        <v>0</v>
      </c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9">
      <c r="B46" s="1">
        <v>30</v>
      </c>
      <c r="C46" s="1">
        <f>STDEV(((AC8/AC25)*100),((AF8/AF25)*100),((AI8/AI25)*100))</f>
        <v>1.0564552343807463E-2</v>
      </c>
      <c r="D46" s="8">
        <f>STDEV(((AC9/AC25)*100),((AF9/AF25)*100),((AI9/AI25)*100))</f>
        <v>0</v>
      </c>
      <c r="E46" s="8">
        <f>STDEV(((AC10/AC25)*100),((AF10/AF25)*100),((AI10/AI25)*100))</f>
        <v>0.21457399704194552</v>
      </c>
      <c r="F46" s="8">
        <f>STDEV(((AC11/AC25)*100),((AF11/AF25)*100),((AI11/AI25)*100))</f>
        <v>0.2209912803137761</v>
      </c>
      <c r="G46" s="8">
        <f>STDEV(((AC12/AC25)*100),((AF12/AF25)*100),((AI12/AI25)*100))</f>
        <v>9.0254269494946984E-2</v>
      </c>
      <c r="H46" s="8">
        <f>STDEV(((AC13/AC25)*100),((AF13/AF25)*100),((AI13/AI25)*100))</f>
        <v>6.2148818225434832E-3</v>
      </c>
      <c r="I46" s="8">
        <f>STDEV(((AC14/AC25)*100),((AF14/AF25)*100),((AI14/AI25)*100))</f>
        <v>0</v>
      </c>
      <c r="J46" s="8">
        <f>STDEV(((AC15/AC25)*100),((AF15/AF25)*100),((AI15/AI25)*100))</f>
        <v>0</v>
      </c>
      <c r="K46" s="8">
        <f>STDEV(((AC16/AC25)*100),((AF16/AF25)*100),((AI16/AI25)*100))</f>
        <v>0</v>
      </c>
      <c r="L46" s="8">
        <f>STDEV((($AC$17/$AC$25)*100),(($AF$17/$AF$25)*100),(($AI$17/$AI$25)*100))</f>
        <v>0</v>
      </c>
      <c r="M46" s="8">
        <f>STDEV((($AC$18/$AC$25)*100),(($AF$18/$AF$25)*100),(($AI$18/$AI$25)*100))</f>
        <v>0</v>
      </c>
      <c r="N46" s="8">
        <f>STDEV((($AC$19/$AC$25)*100),(($AF$19/$AF$25)*100),(($AI$19/$AI$25)*100))</f>
        <v>0</v>
      </c>
      <c r="O46" s="8">
        <f>STDEV((($AC$20/$AC$25)*100),(($AF$20/$AF$25)*100),(($AI$20/$AI$25)*100))</f>
        <v>0</v>
      </c>
      <c r="P46" s="8">
        <f>STDEV((($AC$21/$AC$25)*100),(($AF$21/$AF$25)*100),(($AI$21/$AI$25)*100))</f>
        <v>0</v>
      </c>
      <c r="Q46" s="8">
        <f>STDEV((($AC$22/$AC$25)*100),(($AF$22/$AF$25)*100),(($AI$22/$AI$25)*100))</f>
        <v>0</v>
      </c>
      <c r="R46" s="8">
        <f>STDEV((($AC$23/$AC$25)*100),(($AF$23/$AF$25)*100),(($AI$23/$AI$25)*100))</f>
        <v>0</v>
      </c>
      <c r="S46" s="8">
        <f>STDEV((($AC$24/$AC$25)*100),(($AF$24/$AF$25)*100),(($AI$24/$AI$25)*100))</f>
        <v>0</v>
      </c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9">
      <c r="B47" s="1">
        <v>60</v>
      </c>
      <c r="C47" s="1">
        <f>STDEV(((AL8/AL25)*100),((AO8/AO25)*100),((AR8/AR25)*100))</f>
        <v>5.0462963082088613E-2</v>
      </c>
      <c r="D47" s="8">
        <f>STDEV(((AL9/AL25)*100),((AO9/AO25)*100),((AR9/AR25)*100))</f>
        <v>0</v>
      </c>
      <c r="E47" s="8">
        <f>STDEV(((AL10/AL25)*100),((AO10/AO25)*100),((AR10/AR25)*100))</f>
        <v>0.23861566306581497</v>
      </c>
      <c r="F47" s="8">
        <f>STDEV(((AL11/AL25)*100),((AO11/AO25)*100),((AR11/AR25)*100))</f>
        <v>0.18946467111126558</v>
      </c>
      <c r="G47" s="8">
        <f>STDEV(((AL12/AL25)*100),((AO12/AO25)*100),((AR12/AR25)*100))</f>
        <v>2.9976614964297585E-2</v>
      </c>
      <c r="H47" s="8">
        <f>STDEV(((AL13/AL25)*100),((AO13/AO25)*100),((AR13/AR25)*100))</f>
        <v>2.8951468980288129E-2</v>
      </c>
      <c r="I47" s="8">
        <f>STDEV(((AL14/AL25)*100),((AO14/AO25)*100),((AR14/AR25)*100))</f>
        <v>0</v>
      </c>
      <c r="J47" s="8">
        <f>STDEV(((AL15/AL25)*100),((AO15/AO25)*100),((AR15/AR25)*100))</f>
        <v>0</v>
      </c>
      <c r="K47" s="8">
        <f>STDEV(((AL16/AL25)*100),((AO16/AO25)*100),((AR16/AR25)*100))</f>
        <v>0</v>
      </c>
      <c r="L47" s="8">
        <f>STDEV((($AL$17/$AL$25)*100),(($AO$17/$AO$25)*100),(($AR$17/$AR$25)*100))</f>
        <v>0</v>
      </c>
      <c r="M47" s="8">
        <f>STDEV((($AL$18/$AL$25)*100),(($AO$18/$AO$25)*100),(($AR$18/$AR$25)*100))</f>
        <v>0</v>
      </c>
      <c r="N47" s="8">
        <f>STDEV((($AL$19/$AL$25)*100),(($AO$19/$AO$25)*100),(($AR$19/$AR$25)*100))</f>
        <v>0</v>
      </c>
      <c r="O47" s="8">
        <f>STDEV((($AL$20/$AL$25)*100),(($AO$20/$AO$25)*100),(($AR$20/$AR$25)*100))</f>
        <v>0</v>
      </c>
      <c r="P47" s="8">
        <f>STDEV((($AL$21/$AL$25)*100),(($AO$21/$AO$25)*100),(($AR$21/$AR$25)*100))</f>
        <v>0</v>
      </c>
      <c r="Q47" s="8">
        <f>STDEV((($AL$22/$AL$25)*100),(($AO$22/$AO$25)*100),(($AR$22/$AR$25)*100))</f>
        <v>0</v>
      </c>
      <c r="R47" s="8">
        <f>STDEV((($AL$23/$AL$25)*100),(($AO$23/$AO$25)*100),(($AR$23/$AR$25)*100))</f>
        <v>0</v>
      </c>
      <c r="S47" s="8">
        <f>STDEV((($AL$24/$AL$25)*100),(($AO$24/$AO$25)*100),(($AR$24/$AR$25)*100))</f>
        <v>0</v>
      </c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9">
      <c r="B48" s="1">
        <v>120</v>
      </c>
      <c r="C48" s="1">
        <f>STDEV(((AU8/AU25)*100),((AX8/AX25)*100),((BA8/BA25)*100))</f>
        <v>1.7520985206337519E-2</v>
      </c>
      <c r="D48" s="8">
        <f>STDEV(((AU9/AU25)*100),((AX9/AX25)*100),((BA9/BA25)*100))</f>
        <v>0</v>
      </c>
      <c r="E48" s="8">
        <f>STDEV(((AU10/AU25)*100),((AX10/AX25)*100),((BA10/BA25)*100))</f>
        <v>0.2478437971067369</v>
      </c>
      <c r="F48" s="8">
        <f>STDEV(((AU11/AU25)*100),((AX11/AX25)*100),((BA11/BA25)*100))</f>
        <v>0.13835928062123526</v>
      </c>
      <c r="G48" s="8">
        <f>STDEV(((AU12/AU25)*100),((AX12/AX25)*100),((BA12/BA25)*100))</f>
        <v>0.11844805783669853</v>
      </c>
      <c r="H48" s="8">
        <f>STDEV(((AU13/AU25)*100),((AX13/AX25)*100),((BA13/BA25)*100))</f>
        <v>8.3239176501600204E-2</v>
      </c>
      <c r="I48" s="8">
        <f>STDEV(((AU14/AU25)*100),((AX14/AX25)*100),((BA14/BA25)*100))</f>
        <v>0</v>
      </c>
      <c r="J48" s="8">
        <f>STDEV(((AU15/AU25)*100),((AX15/AX25)*100),((BA15/BA25)*100))</f>
        <v>0</v>
      </c>
      <c r="K48" s="8">
        <f>STDEV(((AU16/AU25)*100),((AX16/AX25)*100),((BA16/BA25)*100))</f>
        <v>0</v>
      </c>
      <c r="L48" s="8">
        <f>STDEV((($AU$17/$AU$25)*100),(($AX$17/$AX$25)*100),(($BA$17/$BA$25)*100))</f>
        <v>0</v>
      </c>
      <c r="M48" s="8">
        <f>STDEV((($AU$18/$AU$25)*100),(($AX$18/$AX$25)*100),(($BA$18/$BA$25)*100))</f>
        <v>0</v>
      </c>
      <c r="N48" s="8">
        <f>STDEV((($AU$19/$AU$25)*100),(($AX$19/$AX$25)*100),(($BA$19/$BA$25)*100))</f>
        <v>0</v>
      </c>
      <c r="O48" s="8">
        <f>STDEV((($AU$20/$AU$25)*100),(($AX$20/$AX$25)*100),(($BA$20/$BA$25)*100))</f>
        <v>0</v>
      </c>
      <c r="P48" s="8">
        <f>STDEV((($AU$21/$AU$25)*100),(($AX$21/$AX$25)*100),(($BA$21/$BA$25)*100))</f>
        <v>0</v>
      </c>
      <c r="Q48" s="8">
        <f>STDEV((($AU$22/$AU$25)*100),(($AX$22/$AX$25)*100),(($BA$22/$BA$25)*100))</f>
        <v>0</v>
      </c>
      <c r="R48" s="8">
        <f>STDEV((($AU$23/$AU$25)*100),(($AX$23/$AX$25)*100),(($BA$23/$BA$25)*100))</f>
        <v>0</v>
      </c>
      <c r="S48" s="8">
        <f>STDEV((($AU$24/$AU$25)*100),(($AX$24/$AX$25)*100),(($BA$24/$BA$25)*100))</f>
        <v>0</v>
      </c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22"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 spans="1:22">
      <c r="A50" s="1" t="s">
        <v>7</v>
      </c>
      <c r="B50" s="1" t="s">
        <v>6</v>
      </c>
      <c r="C50" s="3" t="s">
        <v>5</v>
      </c>
      <c r="D50" s="3" t="s">
        <v>4</v>
      </c>
      <c r="E50" s="3" t="s">
        <v>3</v>
      </c>
      <c r="F50" s="3" t="s">
        <v>2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 spans="1:22">
      <c r="A51" s="1" t="s">
        <v>1</v>
      </c>
      <c r="B51" s="1">
        <f>(AVERAGE(K25,N25,Q25)/AVERAGE(B25,E25,H25))</f>
        <v>2.2968281055188378</v>
      </c>
      <c r="C51" s="1">
        <f>(AVERAGE(T25,W25,Z25)/AVERAGE(B25,E25,H25))</f>
        <v>5.7223739434549001</v>
      </c>
      <c r="D51" s="1">
        <f>(AVERAGE(AC25,AF25,AI25)/AVERAGE(B25,E25,H25))</f>
        <v>1.2597265620883309</v>
      </c>
      <c r="E51" s="1">
        <f>(AVERAGE(AL25,AO25,AR25)/AVERAGE(B25,E25,H25))</f>
        <v>1.2301194376487121</v>
      </c>
      <c r="F51" s="1">
        <f>(AVERAGE(AU25,AX25,BA25)/AVERAGE(B25,E25,H25))</f>
        <v>0.9460577161360102</v>
      </c>
    </row>
    <row r="52" spans="1:22">
      <c r="A52" s="1" t="s">
        <v>0</v>
      </c>
      <c r="B52" s="1">
        <f>STDEV((K25/B25),(N25/E25),(Q25/H25))</f>
        <v>3.2807003979993152</v>
      </c>
      <c r="C52" s="1">
        <f>STDEV((T25/B25),(W25/E25),(Z25/H25))</f>
        <v>2.739639531303959</v>
      </c>
      <c r="D52" s="1">
        <f>STDEV((AC25/B25),(AF25/E25),(AI25/H25))</f>
        <v>0.16452875897666314</v>
      </c>
      <c r="E52" s="1">
        <f>STDEV((AL25/B25),(AO25/E25),(AR25/H25))</f>
        <v>0.48197617884857136</v>
      </c>
      <c r="F52" s="1">
        <f>STDEV((AU25/B25),(AX25/E25),(BA25/H25))</f>
        <v>0.27394623910589816</v>
      </c>
    </row>
    <row r="53" spans="1:22">
      <c r="A53" s="1" t="s">
        <v>30</v>
      </c>
      <c r="B53" s="1" t="e">
        <f>TTEST((K25,N25,Q25),(B25,E25,H25),2,3)</f>
        <v>#VALUE!</v>
      </c>
      <c r="C53" s="1" t="e">
        <f>TTEST((T25,W25,Z25),(B25,E25,H2),2,1)</f>
        <v>#VALUE!</v>
      </c>
      <c r="D53" s="1" t="e">
        <f>TTEST((AC25,AF25,AI25),(B25,E25,H25),2,1)</f>
        <v>#VALUE!</v>
      </c>
      <c r="E53" s="1" t="e">
        <f>TTEST((AL25,AO25,AR25),(B25,E25,H25),2,1)</f>
        <v>#VALUE!</v>
      </c>
      <c r="F53" s="1" t="e">
        <f>TTEST((AU25,AX25,BA25),(B25,E25,H25),2,1)</f>
        <v>#VALUE!</v>
      </c>
    </row>
    <row r="54" spans="1:22">
      <c r="A54" s="7" t="s">
        <v>29</v>
      </c>
    </row>
    <row r="55" spans="1:22">
      <c r="A55" s="1" t="s">
        <v>27</v>
      </c>
    </row>
    <row r="56" spans="1:22">
      <c r="B56" s="1" t="s">
        <v>25</v>
      </c>
      <c r="C56" s="4" t="s">
        <v>24</v>
      </c>
      <c r="D56" s="5" t="s">
        <v>23</v>
      </c>
      <c r="E56" s="5" t="s">
        <v>22</v>
      </c>
      <c r="F56" s="5" t="s">
        <v>21</v>
      </c>
      <c r="G56" s="5" t="s">
        <v>20</v>
      </c>
      <c r="H56" s="4" t="s">
        <v>19</v>
      </c>
      <c r="I56" s="4" t="s">
        <v>18</v>
      </c>
      <c r="J56" s="4" t="s">
        <v>17</v>
      </c>
      <c r="K56" s="4" t="s">
        <v>16</v>
      </c>
      <c r="L56" s="4" t="s">
        <v>15</v>
      </c>
      <c r="M56" s="4" t="s">
        <v>14</v>
      </c>
      <c r="N56" s="4" t="s">
        <v>13</v>
      </c>
      <c r="O56" s="4" t="s">
        <v>12</v>
      </c>
      <c r="P56" s="4" t="s">
        <v>11</v>
      </c>
      <c r="Q56" s="4" t="s">
        <v>10</v>
      </c>
      <c r="R56" s="4" t="s">
        <v>9</v>
      </c>
      <c r="S56" s="4" t="s">
        <v>8</v>
      </c>
      <c r="T56" s="4"/>
      <c r="V56" s="1" t="s">
        <v>26</v>
      </c>
    </row>
    <row r="57" spans="1:22">
      <c r="B57" s="1">
        <v>0</v>
      </c>
      <c r="C57" s="6">
        <f>(AVERAGE(C8,F8,I8)/AVERAGE(C25,F25,I25))*100</f>
        <v>1.1344932421844801E-2</v>
      </c>
      <c r="D57" s="6">
        <f>(AVERAGE(C9,F9,I9)/AVERAGE(C25,F25,I25))*100</f>
        <v>0</v>
      </c>
      <c r="E57" s="6">
        <f>(AVERAGE(C10,F10,I10)/AVERAGE(C25,F25,I25))*100</f>
        <v>90.064684134454907</v>
      </c>
      <c r="F57" s="6">
        <f>(AVERAGE(C11,F11,I11)/AVERAGE(C25,F25,I25))*100</f>
        <v>9.1886448016604394</v>
      </c>
      <c r="G57" s="6">
        <f>(AVERAGE($C12,$F12,$I12)/AVERAGE($C$25,$F$25,$I$25))*100</f>
        <v>0.67834084884289669</v>
      </c>
      <c r="H57" s="6">
        <f>(AVERAGE($C13,$F13,$I13)/AVERAGE($C$25,$F$25,$I$25))*100</f>
        <v>5.6985282619917171E-2</v>
      </c>
      <c r="I57" s="6">
        <f>(AVERAGE($C14,$F14,$I14)/AVERAGE($C$25,$F$25,$I$25))*100</f>
        <v>0</v>
      </c>
      <c r="J57" s="6">
        <f>(AVERAGE($C15,$F15,$I15)/AVERAGE($C$25,$F$25,$I$25))*100</f>
        <v>0</v>
      </c>
      <c r="K57" s="6">
        <f>(AVERAGE($C16,$F16,$I16)/AVERAGE($C$25,$F$25,$I$25))*100</f>
        <v>0</v>
      </c>
      <c r="L57" s="6">
        <f>(AVERAGE($C17,$F17,$I17)/AVERAGE($C$25,$F$25,$I$25))*100</f>
        <v>0</v>
      </c>
      <c r="M57" s="6">
        <f>(AVERAGE($C18,$F18,$I18)/AVERAGE($C$25,$F$25,$I$25))*100</f>
        <v>0</v>
      </c>
      <c r="N57" s="6">
        <f>(AVERAGE($C19,$F19,$I19)/AVERAGE($C$25,$F$25,$I$25))*100</f>
        <v>0</v>
      </c>
      <c r="O57" s="6">
        <f>(AVERAGE($C20,$F20,$I20)/AVERAGE($C$25,$F$25,$I$25))*100</f>
        <v>0</v>
      </c>
      <c r="P57" s="6">
        <f>(AVERAGE($C21,$F21,$I21)/AVERAGE($C$25,$F$25,$I$25))*100</f>
        <v>0</v>
      </c>
      <c r="Q57" s="6">
        <f>(AVERAGE($C22,$F22,$I22)/AVERAGE($C$25,$F$25,$I$25))*100</f>
        <v>0</v>
      </c>
      <c r="R57" s="6">
        <f>(AVERAGE($C23,$F23,$I23)/AVERAGE($C$25,$F$25,$I$25))*100</f>
        <v>0</v>
      </c>
      <c r="S57" s="6">
        <f>(AVERAGE($C24,$F24,$I24)/AVERAGE($C$25,$F$25,$I$25))*100</f>
        <v>0</v>
      </c>
      <c r="T57" s="6"/>
      <c r="U57" s="6"/>
      <c r="V57" s="6">
        <f t="shared" ref="V57:V62" si="3">SUM(D57:T57)</f>
        <v>99.988655067578165</v>
      </c>
    </row>
    <row r="58" spans="1:22">
      <c r="B58" s="1">
        <v>5</v>
      </c>
      <c r="C58" s="6">
        <f>(AVERAGE(L8,O8,R8)/AVERAGE(L25,O25,R25))*100</f>
        <v>3.2589215344821967E-2</v>
      </c>
      <c r="D58" s="6">
        <f>(AVERAGE(L9,O9,R9)/AVERAGE(L25,O25,R25))*100</f>
        <v>0</v>
      </c>
      <c r="E58" s="6">
        <f>(AVERAGE(L10,O10,R10)/AVERAGE(L25,O25,R25))*100</f>
        <v>90.047522554186202</v>
      </c>
      <c r="F58" s="6">
        <f>(AVERAGE(L11,O11,R11)/AVERAGE(L25,O25,R25))*100</f>
        <v>9.1516839875787603</v>
      </c>
      <c r="G58" s="6">
        <f>(AVERAGE($L12,$O12,$R12)/AVERAGE($L$25,$O$25,$R$25))*100</f>
        <v>0.69827518602107119</v>
      </c>
      <c r="H58" s="6">
        <f>(AVERAGE($L13,$O13,$R13)/AVERAGE($L$25,$O$25,$R$25))*100</f>
        <v>6.9929056869133949E-2</v>
      </c>
      <c r="I58" s="6">
        <f>(AVERAGE($L14,$O14,$R14)/AVERAGE($L$25,$O$25,$R$25))*100</f>
        <v>0</v>
      </c>
      <c r="J58" s="6">
        <f>(AVERAGE($L15,$O15,$R15)/AVERAGE($L$25,$O$25,$R$25))*100</f>
        <v>0</v>
      </c>
      <c r="K58" s="6">
        <f>(AVERAGE($L16,$O16,$R16)/AVERAGE($L$25,$O$25,$R$25))*100</f>
        <v>0</v>
      </c>
      <c r="L58" s="6">
        <f>(AVERAGE($L17,$O17,$R17)/AVERAGE($L$25,$O$25,$R$25))*100</f>
        <v>0</v>
      </c>
      <c r="M58" s="6">
        <f>(AVERAGE($L18,$O18,$R18)/AVERAGE($L$25,$O$25,$R$25))*100</f>
        <v>0</v>
      </c>
      <c r="N58" s="6">
        <f>(AVERAGE($L19,$O19,$R19)/AVERAGE($L$25,$O$25,$R$25))*100</f>
        <v>0</v>
      </c>
      <c r="O58" s="6">
        <f>(AVERAGE($L20,$O20,$R20)/AVERAGE($L$25,$O$25,$R$25))*100</f>
        <v>0</v>
      </c>
      <c r="P58" s="6">
        <f>(AVERAGE($L21,$O21,$R21)/AVERAGE($L$25,$O$25,$R$25))*100</f>
        <v>0</v>
      </c>
      <c r="Q58" s="6">
        <f>(AVERAGE($L22,$O22,$R22)/AVERAGE($L$25,$O$25,$R$25))*100</f>
        <v>0</v>
      </c>
      <c r="R58" s="6">
        <f>(AVERAGE($L23,$O23,$R23)/AVERAGE($L$25,$O$25,$R$25))*100</f>
        <v>0</v>
      </c>
      <c r="S58" s="6">
        <f>(AVERAGE($L24,$O24,$R24)/AVERAGE($L$25,$O$25,$R$25))*100</f>
        <v>0</v>
      </c>
      <c r="T58" s="6"/>
      <c r="U58" s="6"/>
      <c r="V58" s="6">
        <f t="shared" si="3"/>
        <v>99.967410784655172</v>
      </c>
    </row>
    <row r="59" spans="1:22">
      <c r="B59" s="1">
        <v>15</v>
      </c>
      <c r="C59" s="6">
        <f>(AVERAGE(U8,X8,AA8)/AVERAGE(U25,X25,AA25))*100</f>
        <v>7.08180745580273E-2</v>
      </c>
      <c r="D59" s="6">
        <f>(AVERAGE(U9,X9,AA9)/AVERAGE(U25,X25,AA25))*100</f>
        <v>0</v>
      </c>
      <c r="E59" s="6">
        <f>(AVERAGE(U10,X10,AA10)/AVERAGE(U25,X25,AA25))*100</f>
        <v>90.784229612048676</v>
      </c>
      <c r="F59" s="6">
        <f>(AVERAGE(U11,X11,AA11)/AVERAGE(U25,X25,AA25))*100</f>
        <v>8.266362951415509</v>
      </c>
      <c r="G59" s="6">
        <f>(AVERAGE($U12,$X12,$AA12)/AVERAGE($U$25,$X$25,$AA$25))*100</f>
        <v>0.68206329065338867</v>
      </c>
      <c r="H59" s="6">
        <f>(AVERAGE($U13,$X13,$AA13)/AVERAGE($U$25,$X$25,$AA$25))*100</f>
        <v>0.19652607132438893</v>
      </c>
      <c r="I59" s="6">
        <f>(AVERAGE($U14,$X14,$AA14)/AVERAGE($U$25,$X$25,$AA$25))*100</f>
        <v>0</v>
      </c>
      <c r="J59" s="6">
        <f>(AVERAGE($U15,$X15,$AA15)/AVERAGE($U$25,$X$25,$AA$25))*100</f>
        <v>0</v>
      </c>
      <c r="K59" s="6">
        <f>(AVERAGE($U16,$X16,$AA16)/AVERAGE($U$25,$X$25,$AA$25))*100</f>
        <v>0</v>
      </c>
      <c r="L59" s="6">
        <f>(AVERAGE($U17,$X17,$AA17)/AVERAGE($U$25,$X$25,$AA$25))*100</f>
        <v>0</v>
      </c>
      <c r="M59" s="6">
        <f>(AVERAGE($U18,$X18,$AA18)/AVERAGE($U$25,$X$25,$AA$25))*100</f>
        <v>0</v>
      </c>
      <c r="N59" s="6">
        <f>(AVERAGE($U19,$X19,$AA19)/AVERAGE($U$25,$X$25,$AA$25))*100</f>
        <v>0</v>
      </c>
      <c r="O59" s="6">
        <f>(AVERAGE($U20,$X20,$AA20)/AVERAGE($U$25,$X$25,$AA$25))*100</f>
        <v>0</v>
      </c>
      <c r="P59" s="6">
        <f>(AVERAGE($U21,$X21,$AA21)/AVERAGE($U$25,$X$25,$AA$25))*100</f>
        <v>0</v>
      </c>
      <c r="Q59" s="6">
        <f>(AVERAGE($U22,$X22,$AA22)/AVERAGE($U$25,$X$25,$AA$25))*100</f>
        <v>0</v>
      </c>
      <c r="R59" s="6">
        <f>(AVERAGE($U23,$X23,$AA23)/AVERAGE($U$25,$X$25,$AA$25))*100</f>
        <v>0</v>
      </c>
      <c r="S59" s="6">
        <f>(AVERAGE($U24,$X24,$AA24)/AVERAGE($U$25,$X$25,$AA$25))*100</f>
        <v>0</v>
      </c>
      <c r="T59" s="6"/>
      <c r="U59" s="6"/>
      <c r="V59" s="6">
        <f t="shared" si="3"/>
        <v>99.929181925441966</v>
      </c>
    </row>
    <row r="60" spans="1:22">
      <c r="B60" s="1">
        <v>30</v>
      </c>
      <c r="C60" s="6">
        <f>(AVERAGE(AD8,AG8,AJ8)/AVERAGE(AD25,AG25,AJ25))*100</f>
        <v>9.447191772052865E-3</v>
      </c>
      <c r="D60" s="6">
        <f>(AVERAGE(AD9,AG9,AJ9)/AVERAGE(AD25,AG25,AJ25))*100</f>
        <v>0</v>
      </c>
      <c r="E60" s="6">
        <f>(AVERAGE(AD10,AG10,AJ10)/AVERAGE(AD25,AG25,AJ25))*100</f>
        <v>90.073872278044391</v>
      </c>
      <c r="F60" s="6">
        <f>(AVERAGE(AD11,AG11,AJ11)/AVERAGE(AD25,AG25,AJ25))*100</f>
        <v>9.1897200888996942</v>
      </c>
      <c r="G60" s="6">
        <f>(AVERAGE($AD12,$AG12,$AJ12)/AVERAGE($AD$25,$AG$25,$AJ$25))*100</f>
        <v>0.67842326894446103</v>
      </c>
      <c r="H60" s="6">
        <f>(AVERAGE($AD13,$AG13,$AJ13)/AVERAGE($AD$25,$AG$25,$AJ$25))*100</f>
        <v>4.8537172339396514E-2</v>
      </c>
      <c r="I60" s="6">
        <f>(AVERAGE($AD14,$AG14,$AJ14)/AVERAGE($AD$25,$AG$25,$AJ$25))*100</f>
        <v>0</v>
      </c>
      <c r="J60" s="6">
        <f>(AVERAGE($AD15,$AG15,$AJ15)/AVERAGE($AD$25,$AG$25,$AJ$25))*100</f>
        <v>0</v>
      </c>
      <c r="K60" s="6">
        <f>(AVERAGE($AD16,$AG16,$AJ16)/AVERAGE($AD$25,$AG$25,$AJ$25))*100</f>
        <v>0</v>
      </c>
      <c r="L60" s="6">
        <f>(AVERAGE($AD17,$AG17,$AJ17)/AVERAGE($AD$25,$AG$25,$AJ$25))*100</f>
        <v>0</v>
      </c>
      <c r="M60" s="6">
        <f>(AVERAGE($AD18,$AG18,$AJ18)/AVERAGE($AD$25,$AG$25,$AJ$25))*100</f>
        <v>0</v>
      </c>
      <c r="N60" s="6">
        <f>(AVERAGE($AD19,$AG19,$AJ19)/AVERAGE($AD$25,$AG$25,$AJ$25))*100</f>
        <v>0</v>
      </c>
      <c r="O60" s="6">
        <f>(AVERAGE($AD20,$AG20,$AJ20)/AVERAGE($AD$25,$AG$25,$AJ$25))*100</f>
        <v>0</v>
      </c>
      <c r="P60" s="6">
        <f>(AVERAGE($AD21,$AG21,$AJ21)/AVERAGE($AD$25,$AG$25,$AJ$25))*100</f>
        <v>0</v>
      </c>
      <c r="Q60" s="6">
        <f>(AVERAGE($AD22,$AG22,$AJ22)/AVERAGE($AD$25,$AG$25,$AJ$25))*100</f>
        <v>0</v>
      </c>
      <c r="R60" s="6">
        <f>(AVERAGE($AD23,$AG23,$AJ23)/AVERAGE($AD$25,$AG$25,$AJ$25))*100</f>
        <v>0</v>
      </c>
      <c r="S60" s="6">
        <f>(AVERAGE($AD24,$AG24,$AJ24)/AVERAGE($AD$25,$AG$25,$AJ$25))*100</f>
        <v>0</v>
      </c>
      <c r="T60" s="6"/>
      <c r="U60" s="6"/>
      <c r="V60" s="6">
        <f t="shared" si="3"/>
        <v>99.990552808227932</v>
      </c>
    </row>
    <row r="61" spans="1:22">
      <c r="B61" s="1">
        <v>60</v>
      </c>
      <c r="C61" s="6">
        <f>(AVERAGE(AM8,AP8,AS8)/AVERAGE(AM25,AP25,AS25))*100</f>
        <v>2.4264554458203868E-3</v>
      </c>
      <c r="D61" s="6">
        <f>(AVERAGE(AM9,AP9,AS9)/AVERAGE(AM25,AP25,AS25))*100</f>
        <v>0</v>
      </c>
      <c r="E61" s="6">
        <f>(AVERAGE(AM10,AP10,AS10)/AVERAGE(AM25,AP25,AS25))*100</f>
        <v>89.908736498926189</v>
      </c>
      <c r="F61" s="6">
        <f>(AVERAGE(AM11,AP11,AS11)/AVERAGE(AM25,AP25,AS25))*100</f>
        <v>9.3405369235240254</v>
      </c>
      <c r="G61" s="6">
        <f>(AVERAGE($AM$12,$AP$12,$AS$12)/AVERAGE($AM$25,$AP$25,$AS$25))*100</f>
        <v>0.69941309728797552</v>
      </c>
      <c r="H61" s="6">
        <f>(AVERAGE($AM$13,$AP$13,$AS$13)/AVERAGE($AM$25,$AP$25,$AS$25))*100</f>
        <v>4.8887024815999783E-2</v>
      </c>
      <c r="I61" s="6">
        <f>(AVERAGE($AM$14,$AP$14,$AS$14)/AVERAGE($AM$25,$AP$25,$AS$25))*100</f>
        <v>0</v>
      </c>
      <c r="J61" s="6">
        <f>(AVERAGE($AM$15,$AP$15,$AS$15)/AVERAGE($AM$25,$AP$25,$AS$25))*100</f>
        <v>0</v>
      </c>
      <c r="K61" s="6">
        <f>(AVERAGE($AM$16,$AP$16,$AS$16)/AVERAGE($AM$25,$AP$25,$AS$25))*100</f>
        <v>0</v>
      </c>
      <c r="L61" s="6">
        <f>(AVERAGE($AM$17,$AP$17,$AS$17)/AVERAGE($AM$25,$AP$25,$AS$25))*100</f>
        <v>0</v>
      </c>
      <c r="M61" s="6">
        <f>(AVERAGE($AM$18,$AP$18,$AS$18)/AVERAGE($AM$25,$AP$25,$AS$25))*100</f>
        <v>0</v>
      </c>
      <c r="N61" s="6">
        <f>(AVERAGE($AM$19,$AP$19,$AS$19)/AVERAGE($AM$25,$AP$25,$AS$25))*100</f>
        <v>0</v>
      </c>
      <c r="O61" s="6">
        <f>(AVERAGE($AM$20,$AP$20,$AS$20)/AVERAGE($AM$25,$AP$25,$AS$25))*100</f>
        <v>0</v>
      </c>
      <c r="P61" s="6">
        <f>(AVERAGE($AM$21,$AP$21,$AS$21)/AVERAGE($AM$25,$AP$25,$AS$25))*100</f>
        <v>0</v>
      </c>
      <c r="Q61" s="6">
        <f>(AVERAGE($AM$22,$AP$22,$AS$22)/AVERAGE($AM$25,$AP$25,$AS$25))*100</f>
        <v>0</v>
      </c>
      <c r="R61" s="6">
        <f>(AVERAGE($AM$23,$AP$23,$AS$23)/AVERAGE($AM$25,$AP$25,$AS$25))*100</f>
        <v>0</v>
      </c>
      <c r="S61" s="6">
        <f>(AVERAGE($AM$24,$AP$24,$AS$24)/AVERAGE($AM$25,$AP$25,$AS$25))*100</f>
        <v>0</v>
      </c>
      <c r="T61" s="6"/>
      <c r="U61" s="6"/>
      <c r="V61" s="6">
        <f t="shared" si="3"/>
        <v>99.997573544554186</v>
      </c>
    </row>
    <row r="62" spans="1:22">
      <c r="B62" s="1">
        <v>120</v>
      </c>
      <c r="C62" s="1">
        <f>(AVERAGE(AV8,AY8,BB8)/AVERAGE(AV25,AY25,BB25))*100</f>
        <v>2.6787488553217789E-2</v>
      </c>
      <c r="D62" s="1">
        <f>(AVERAGE(AV9,AY9,BB9)/AVERAGE(AV25,AY25,BB25))*100</f>
        <v>0</v>
      </c>
      <c r="E62" s="1">
        <f>(AVERAGE(AV10,AY10,BB10)/AVERAGE(AV25,AY25,BB25))*100</f>
        <v>90.215748389497435</v>
      </c>
      <c r="F62" s="1">
        <f>(AVERAGE(AV11,AY11,BB11)/AVERAGE(AV25,AY25,BB25))*100</f>
        <v>9.0729890019861976</v>
      </c>
      <c r="G62" s="1">
        <f>(AVERAGE($AV12,$AY12,$BB12)/AVERAGE($AV$25,$AY$25,$BB$25))*100</f>
        <v>0.64339056728010857</v>
      </c>
      <c r="H62" s="1">
        <f>(AVERAGE($AV13,$AY13,$BB13)/AVERAGE($AV$25,$AY$25,$BB$25))*100</f>
        <v>4.1084552683029928E-2</v>
      </c>
      <c r="I62" s="1">
        <f>(AVERAGE($AV14,$AY14,$BB14)/AVERAGE($AV$25,$AY$25,$BB$25))*100</f>
        <v>0</v>
      </c>
      <c r="J62" s="1">
        <f>(AVERAGE($AV15,$AY15,$BB15)/AVERAGE($AV$25,$AY$25,$BB$25))*100</f>
        <v>0</v>
      </c>
      <c r="K62" s="1">
        <f>(AVERAGE($AV16,$AY16,$BB16)/AVERAGE($AV$25,$AY$25,$BB$25))*100</f>
        <v>0</v>
      </c>
      <c r="L62" s="1">
        <f>(AVERAGE($AV17,$AY17,$BB17)/AVERAGE($AV$25,$AY$25,$BB$25))*100</f>
        <v>0</v>
      </c>
      <c r="M62" s="1">
        <f>(AVERAGE($AV18,$AY18,$BB18)/AVERAGE($AV$25,$AY$25,$BB$25))*100</f>
        <v>0</v>
      </c>
      <c r="N62" s="1">
        <f>(AVERAGE($AV19,$AY19,$BB19)/AVERAGE($AV$25,$AY$25,$BB$25))*100</f>
        <v>0</v>
      </c>
      <c r="O62" s="1">
        <f>(AVERAGE($AV20,$AY20,$BB20)/AVERAGE($AV$25,$AY$25,$BB$25))*100</f>
        <v>0</v>
      </c>
      <c r="P62" s="1">
        <f>(AVERAGE($AV21,$AY21,$BB21)/AVERAGE($AV$25,$AY$25,$BB$25))*100</f>
        <v>0</v>
      </c>
      <c r="Q62" s="1">
        <f>(AVERAGE($AV22,$AY22,$BB22)/AVERAGE($AV$25,$AY$25,$BB$25))*100</f>
        <v>0</v>
      </c>
      <c r="R62" s="1">
        <f>(AVERAGE($AV23,$AY23,$BB23)/AVERAGE($AV$25,$AY$25,$BB$25))*100</f>
        <v>0</v>
      </c>
      <c r="S62" s="1">
        <f>(AVERAGE($AV24,$AY24,$BB24)/AVERAGE($AV$25,$AY$25,$BB$25))*100</f>
        <v>0</v>
      </c>
      <c r="V62" s="6">
        <f t="shared" si="3"/>
        <v>99.973212511446775</v>
      </c>
    </row>
    <row r="63" spans="1:22">
      <c r="A63" s="1" t="s">
        <v>0</v>
      </c>
    </row>
    <row r="64" spans="1:22">
      <c r="B64" s="1" t="s">
        <v>25</v>
      </c>
      <c r="C64" s="4" t="s">
        <v>24</v>
      </c>
      <c r="D64" s="5" t="s">
        <v>23</v>
      </c>
      <c r="E64" s="5" t="s">
        <v>22</v>
      </c>
      <c r="F64" s="5" t="s">
        <v>21</v>
      </c>
      <c r="G64" s="5" t="s">
        <v>20</v>
      </c>
      <c r="H64" s="4" t="s">
        <v>19</v>
      </c>
      <c r="I64" s="4" t="s">
        <v>18</v>
      </c>
      <c r="J64" s="4" t="s">
        <v>17</v>
      </c>
      <c r="K64" s="4" t="s">
        <v>16</v>
      </c>
      <c r="L64" s="4" t="s">
        <v>15</v>
      </c>
      <c r="M64" s="4" t="s">
        <v>14</v>
      </c>
      <c r="N64" s="4" t="s">
        <v>13</v>
      </c>
      <c r="O64" s="4" t="s">
        <v>12</v>
      </c>
      <c r="P64" s="4" t="s">
        <v>11</v>
      </c>
      <c r="Q64" s="4" t="s">
        <v>10</v>
      </c>
      <c r="R64" s="4" t="s">
        <v>9</v>
      </c>
      <c r="S64" s="4" t="s">
        <v>8</v>
      </c>
      <c r="T64" s="4"/>
      <c r="U64" s="3"/>
      <c r="V64" s="3"/>
    </row>
    <row r="65" spans="1:22">
      <c r="B65" s="1">
        <v>0</v>
      </c>
      <c r="C65" s="8">
        <f>STDEV(((C8/C25)*100),((F8/F25)*100),((I8/I25)*100))</f>
        <v>7.5518930215984085E-3</v>
      </c>
      <c r="D65" s="8">
        <f>STDEV(((C9/C25)*100),((F9/F25)*100),((I9/I25)*100))</f>
        <v>0</v>
      </c>
      <c r="E65" s="8">
        <f>STDEV(((C10/C25)*100),((F10/F25)*100),((I10/I25)*100))</f>
        <v>0.1289485560434839</v>
      </c>
      <c r="F65" s="8">
        <f>STDEV(((C11/C25)*100),((F11/F25)*100),((I11/I25)*100))</f>
        <v>0.13812628353885947</v>
      </c>
      <c r="G65" s="8">
        <f>STDEV((($C12/$C$25)*100),(($F12/$F$25)*100),(($I12/$I$25)*100))</f>
        <v>4.9837001037516648E-2</v>
      </c>
      <c r="H65" s="8">
        <f>STDEV((($C13/$C$25)*100),(($F13/$F$25)*100),(($I13/$I$25)*100))</f>
        <v>8.2296775893332137E-3</v>
      </c>
      <c r="I65" s="8">
        <f>STDEV((($C14/$C$25)*100),(($F14/$F$25)*100),(($I14/$I$25)*100))</f>
        <v>0</v>
      </c>
      <c r="J65" s="8">
        <f>STDEV((($C15/$C$25)*100),(($F15/$F$25)*100),(($I15/$I$25)*100))</f>
        <v>0</v>
      </c>
      <c r="K65" s="8">
        <f>STDEV((($C16/$C$25)*100),(($F16/$F$25)*100),(($I16/$I$25)*100))</f>
        <v>0</v>
      </c>
      <c r="L65" s="8">
        <f>STDEV((($C17/$C$25)*100),(($F17/$F$25)*100),(($I17/$I$25)*100))</f>
        <v>0</v>
      </c>
      <c r="M65" s="8">
        <f>STDEV((($C18/$C$25)*100),(($F18/$F$25)*100),(($I18/$I$25)*100))</f>
        <v>0</v>
      </c>
      <c r="N65" s="8">
        <f>STDEV((($C19/$C$25)*100),(($F19/$F$25)*100),(($I19/$I$25)*100))</f>
        <v>0</v>
      </c>
      <c r="O65" s="8">
        <f>STDEV((($C20/$C$25)*100),(($F20/$F$25)*100),(($I20/$I$25)*100))</f>
        <v>0</v>
      </c>
      <c r="P65" s="8">
        <f>STDEV((($C21/$C$25)*100),(($F21/$F$25)*100),(($I21/$I$25)*100))</f>
        <v>0</v>
      </c>
      <c r="Q65" s="8">
        <f>STDEV((($C22/$C$25)*100),(($F22/$F$25)*100),(($I22/$I$25)*100))</f>
        <v>0</v>
      </c>
      <c r="R65" s="8">
        <f>STDEV((($C12/$C$25)*100),(($F12/$F$25)*100),(($I12/$I$25)*100))</f>
        <v>4.9837001037516648E-2</v>
      </c>
      <c r="S65" s="8">
        <f>STDEV((($C12/$C$25)*100),(($F12/$F$25)*100),(($I12/$I$25)*100))</f>
        <v>4.9837001037516648E-2</v>
      </c>
      <c r="T65" s="3"/>
      <c r="U65" s="3"/>
      <c r="V65" s="3"/>
    </row>
    <row r="66" spans="1:22">
      <c r="B66" s="1">
        <v>5</v>
      </c>
      <c r="C66" s="1">
        <f>STDEV(((L8/L25)*100),((O8/O25)*100),((R8/R25)*100))</f>
        <v>0.10743515705435346</v>
      </c>
      <c r="D66" s="1">
        <f>STDEV(((L9/L25)*100),((O9/O25)*100),((R9/R25)*100))</f>
        <v>0</v>
      </c>
      <c r="E66" s="8">
        <f>STDEV(((L10/L25)*100),((O10/O25)*100),((R10/R25)*100))</f>
        <v>0.31828936914703293</v>
      </c>
      <c r="F66" s="8">
        <f>STDEV(((L11/L25)*100),((O11/O25)*100),((R11/R25)*100))</f>
        <v>0.37237992578636619</v>
      </c>
      <c r="G66" s="8">
        <f>STDEV((($L12/$L$25)*100),(($O12/$O$25)*100),(($R12/$R$25)*100))</f>
        <v>3.9733070534806923E-2</v>
      </c>
      <c r="H66" s="8">
        <f>STDEV((($L13/$L$25)*100),(($O13/$O$25)*100),(($R13/$R$25)*100))</f>
        <v>6.3464834241152623E-2</v>
      </c>
      <c r="I66" s="8">
        <f>STDEV((($L14/$L$25)*100),(($O14/$O$25)*100),(($R14/$R$25)*100))</f>
        <v>0</v>
      </c>
      <c r="J66" s="8">
        <f>STDEV((($L15/$L$25)*100),(($O15/$O$25)*100),(($R15/$R$25)*100))</f>
        <v>0</v>
      </c>
      <c r="K66" s="8">
        <f>STDEV((($L16/$L$25)*100),(($O16/$O$25)*100),(($R16/$R$25)*100))</f>
        <v>0</v>
      </c>
      <c r="L66" s="8">
        <f>STDEV((($L17/$L$25)*100),(($O17/$O$25)*100),(($R17/$R$25)*100))</f>
        <v>0</v>
      </c>
      <c r="M66" s="8">
        <f>STDEV((($L18/$L$25)*100),(($O18/$O$25)*100),(($R18/$R$25)*100))</f>
        <v>0</v>
      </c>
      <c r="N66" s="8">
        <f>STDEV((($L19/$L$25)*100),(($O19/$O$25)*100),(($R19/$R$25)*100))</f>
        <v>0</v>
      </c>
      <c r="O66" s="8">
        <f>STDEV((($L20/$L$25)*100),(($O20/$O$25)*100),(($R20/$R$25)*100))</f>
        <v>0</v>
      </c>
      <c r="P66" s="8">
        <f>STDEV((($L21/$L$25)*100),(($O21/$O$25)*100),(($R21/$R$25)*100))</f>
        <v>0</v>
      </c>
      <c r="Q66" s="8">
        <f>STDEV((($L22/$L$25)*100),(($O22/$O$25)*100),(($R22/$R$25)*100))</f>
        <v>0</v>
      </c>
      <c r="R66" s="8">
        <f>STDEV((($L12/$L$25)*100),(($O12/$O$25)*100),(($R12/$R$25)*100))</f>
        <v>3.9733070534806923E-2</v>
      </c>
      <c r="S66" s="8">
        <f>STDEV((($L12/$L$25)*100),(($O12/$O$25)*100),(($R12/$R$25)*100))</f>
        <v>3.9733070534806923E-2</v>
      </c>
      <c r="T66" s="3"/>
      <c r="U66" s="3"/>
      <c r="V66" s="3"/>
    </row>
    <row r="67" spans="1:22">
      <c r="B67" s="1">
        <v>15</v>
      </c>
      <c r="C67" s="1">
        <f>STDEV(((U8/U25)*100),((X8/X25)*100),((AA8/AA25)*100))</f>
        <v>8.4079510468488994E-2</v>
      </c>
      <c r="D67" s="1">
        <f>STDEV(((U9/U25)*100),((X9/X25)*100),((AA9/AA25)*100))</f>
        <v>0</v>
      </c>
      <c r="E67" s="8">
        <f>STDEV(((U10/U25)*100),((X10/X25)*100),((AA10/AA25)*100))</f>
        <v>0.26503772542486459</v>
      </c>
      <c r="F67" s="8">
        <f>STDEV(((U11/U25)*100),((X11/X25)*100),((AA11/AA25)*100))</f>
        <v>0.1903017678988671</v>
      </c>
      <c r="G67" s="8">
        <f>STDEV((($U12/$U$25)*100),(($X12/$X$25)*100),(($AA12/$AA$25)*100))</f>
        <v>8.0915020219968058E-3</v>
      </c>
      <c r="H67" s="8">
        <f>STDEV((($U13/$U$25)*100),(($X13/$X$25)*100),(($AA13/$AA$25)*100))</f>
        <v>4.7521476208417575E-2</v>
      </c>
      <c r="I67" s="8">
        <f>STDEV((($U14/$U$25)*100),(($X14/$X$25)*100),(($AA14/$AA$25)*100))</f>
        <v>0</v>
      </c>
      <c r="J67" s="8">
        <f>STDEV((($U15/$U$25)*100),(($X15/$X$25)*100),(($AA15/$AA$25)*100))</f>
        <v>0</v>
      </c>
      <c r="K67" s="8">
        <f>STDEV((($U16/$U$25)*100),(($X16/$X$25)*100),(($AA16/$AA$25)*100))</f>
        <v>0</v>
      </c>
      <c r="L67" s="8">
        <f>STDEV((($U17/$U$25)*100),(($X17/$X$25)*100),(($AA17/$AA$25)*100))</f>
        <v>0</v>
      </c>
      <c r="M67" s="8">
        <f>STDEV((($U18/$U$25)*100),(($X18/$X$25)*100),(($AA18/$AA$25)*100))</f>
        <v>0</v>
      </c>
      <c r="N67" s="8">
        <f>STDEV((($U19/$U$25)*100),(($X19/$X$25)*100),(($AA19/$AA$25)*100))</f>
        <v>0</v>
      </c>
      <c r="O67" s="8">
        <f>STDEV((($U20/$U$25)*100),(($X20/$X$25)*100),(($AA20/$AA$25)*100))</f>
        <v>0</v>
      </c>
      <c r="P67" s="8">
        <f>STDEV((($U21/$U$25)*100),(($X21/$X$25)*100),(($AA21/$AA$25)*100))</f>
        <v>0</v>
      </c>
      <c r="Q67" s="8">
        <f>STDEV((($U22/$U$25)*100),(($X22/$X$25)*100),(($AA22/$AA$25)*100))</f>
        <v>0</v>
      </c>
      <c r="R67" s="8">
        <f>STDEV((($U12/$U$25)*100),(($X12/$X$25)*100),(($AA12/$AA$25)*100))</f>
        <v>8.0915020219968058E-3</v>
      </c>
      <c r="S67" s="8">
        <f>STDEV((($U12/$U$25)*100),(($X12/$X$25)*100),(($AA12/$AA$25)*100))</f>
        <v>8.0915020219968058E-3</v>
      </c>
      <c r="T67" s="3"/>
      <c r="U67" s="3"/>
      <c r="V67" s="3"/>
    </row>
    <row r="68" spans="1:22">
      <c r="B68" s="1">
        <v>30</v>
      </c>
      <c r="C68" s="1">
        <f>STDEV(((AD8/AD25)*100),((AG8/AG25)*100),((AJ8/AJ25)*100))</f>
        <v>3.6627618209319956E-3</v>
      </c>
      <c r="D68" s="1">
        <f>STDEV(((AD9/AD25)*100),((AG9/AG25)*100),((AJ9/AJ25)*100))</f>
        <v>0</v>
      </c>
      <c r="E68" s="8">
        <f>STDEV(((AD10/AD25)*100),((AG10/AG25)*100),((AJ10/AJ25)*100))</f>
        <v>1.9597106138776174E-2</v>
      </c>
      <c r="F68" s="8">
        <f>STDEV(((AD11/AD25)*100),((AG11/AG25)*100),((AJ11/AJ25)*100))</f>
        <v>1.0695594344666624E-2</v>
      </c>
      <c r="G68" s="8">
        <f>STDEV((($AD12/$AD$25)*100),(($AG12/$AG$25)*100),(($AJ12/$AJ$25)*100))</f>
        <v>9.6830969462023062E-3</v>
      </c>
      <c r="H68" s="8">
        <f>STDEV((($AD13/$AD$25)*100),(($AG13/$AG$25)*100),(($AJ13/$AJ$25)*100))</f>
        <v>7.0777008829795819E-3</v>
      </c>
      <c r="I68" s="8">
        <f>STDEV((($AD14/$AD$25)*100),(($AG14/$AG$25)*100),(($AJ14/$AJ$25)*100))</f>
        <v>0</v>
      </c>
      <c r="J68" s="8">
        <f>STDEV((($AD15/$AD$25)*100),(($AG15/$AG$25)*100),(($AJ15/$AJ$25)*100))</f>
        <v>0</v>
      </c>
      <c r="K68" s="8">
        <f>STDEV((($AD16/$AD$25)*100),(($AG16/$AG$25)*100),(($AJ16/$AJ$25)*100))</f>
        <v>0</v>
      </c>
      <c r="L68" s="8">
        <f>STDEV((($AD17/$AD$25)*100),(($AG17/$AG$25)*100),(($AJ17/$AJ$25)*100))</f>
        <v>0</v>
      </c>
      <c r="M68" s="8">
        <f>STDEV((($AD18/$AD$25)*100),(($AG18/$AG$25)*100),(($AJ18/$AJ$25)*100))</f>
        <v>0</v>
      </c>
      <c r="N68" s="8">
        <f>STDEV((($AD19/$AD$25)*100),(($AG19/$AG$25)*100),(($AJ19/$AJ$25)*100))</f>
        <v>0</v>
      </c>
      <c r="O68" s="8">
        <f>STDEV((($AD20/$AD$25)*100),(($AG20/$AG$25)*100),(($AJ20/$AJ$25)*100))</f>
        <v>0</v>
      </c>
      <c r="P68" s="8">
        <f>STDEV((($AD21/$AD$25)*100),(($AG21/$AG$25)*100),(($AJ21/$AJ$25)*100))</f>
        <v>0</v>
      </c>
      <c r="Q68" s="8">
        <f>STDEV((($AD22/$AD$25)*100),(($AG22/$AG$25)*100),(($AJ22/$AJ$25)*100))</f>
        <v>0</v>
      </c>
      <c r="R68" s="8">
        <f>STDEV((($AD12/$AD$25)*100),(($AG12/$AG$25)*100),(($AJ12/$AJ$25)*100))</f>
        <v>9.6830969462023062E-3</v>
      </c>
      <c r="S68" s="8">
        <f>STDEV((($AD12/$AD$25)*100),(($AG12/$AG$25)*100),(($AJ12/$AJ$25)*100))</f>
        <v>9.6830969462023062E-3</v>
      </c>
      <c r="T68" s="3"/>
      <c r="U68" s="3"/>
      <c r="V68" s="3"/>
    </row>
    <row r="69" spans="1:22">
      <c r="B69" s="1">
        <v>60</v>
      </c>
      <c r="C69" s="1">
        <f>STDEV(((AM8/AM25)*100),((AP8/AP25)*100),((AS8/AS25)*100))</f>
        <v>2.0060173081208809E-3</v>
      </c>
      <c r="D69" s="1">
        <f>STDEV(((AM9/AM25)*100),((AP9/AP25)*100),((AS9/AS25)*100))</f>
        <v>0</v>
      </c>
      <c r="E69" s="8">
        <f>STDEV(((AM10/AM25)*100),((AP10/AP25)*100),((AS10/AS25)*100))</f>
        <v>0.32469534033509195</v>
      </c>
      <c r="F69" s="8">
        <f>STDEV(((AM11/AM25)*100),((AP11/AP25)*100),((AS11/AS25)*100))</f>
        <v>0.25100545129761409</v>
      </c>
      <c r="G69" s="8">
        <f>STDEV((($AM12/$AM$25)*100),(($AP12/$AP$25)*100),(($AS12/$AS$25)*100))</f>
        <v>7.1074191134155237E-2</v>
      </c>
      <c r="H69" s="8">
        <f>STDEV((($AM13/$AM$25)*100),(($AP13/$AP$25)*100),(($AS13/$AS$25)*100))</f>
        <v>1.1220904526528228E-2</v>
      </c>
      <c r="I69" s="8">
        <f>STDEV((($AM14/$AM$25)*100),(($AP14/$AP$25)*100),(($AS14/$AS$25)*100))</f>
        <v>0</v>
      </c>
      <c r="J69" s="8">
        <f>STDEV((($AM15/$AM$25)*100),(($AP15/$AP$25)*100),(($AS15/$AS$25)*100))</f>
        <v>0</v>
      </c>
      <c r="K69" s="8">
        <f>STDEV((($AM16/$AM$25)*100),(($AP16/$AP$25)*100),(($AS16/$AS$25)*100))</f>
        <v>0</v>
      </c>
      <c r="L69" s="8">
        <f>STDEV((($AM17/$AM$25)*100),(($AP17/$AP$25)*100),(($AS17/$AS$25)*100))</f>
        <v>0</v>
      </c>
      <c r="M69" s="8">
        <f>STDEV((($AM18/$AM$25)*100),(($AP18/$AP$25)*100),(($AS18/$AS$25)*100))</f>
        <v>0</v>
      </c>
      <c r="N69" s="8">
        <f>STDEV((($AM19/$AM$25)*100),(($AP19/$AP$25)*100),(($AS19/$AS$25)*100))</f>
        <v>0</v>
      </c>
      <c r="O69" s="8">
        <f>STDEV((($AM20/$AM$25)*100),(($AP20/$AP$25)*100),(($AS20/$AS$25)*100))</f>
        <v>0</v>
      </c>
      <c r="P69" s="8">
        <f>STDEV((($AM21/$AM$25)*100),(($AP21/$AP$25)*100),(($AS21/$AS$25)*100))</f>
        <v>0</v>
      </c>
      <c r="Q69" s="8">
        <f>STDEV((($AM22/$AM$25)*100),(($AP22/$AP$25)*100),(($AS22/$AS$25)*100))</f>
        <v>0</v>
      </c>
      <c r="R69" s="8">
        <f>STDEV((($AM12/$AM$25)*100),(($AP12/$AP$25)*100),(($AS12/$AS$25)*100))</f>
        <v>7.1074191134155237E-2</v>
      </c>
      <c r="S69" s="8">
        <f>STDEV((($AM12/$AM$25)*100),(($AP12/$AP$25)*100),(($AS12/$AS$25)*100))</f>
        <v>7.1074191134155237E-2</v>
      </c>
      <c r="T69" s="3"/>
      <c r="U69" s="3"/>
      <c r="V69" s="3"/>
    </row>
    <row r="70" spans="1:22">
      <c r="B70" s="1">
        <v>120</v>
      </c>
      <c r="C70" s="1">
        <f>STDEV(((AV8/AV25)*100),((AY8/AY25)*100),((BB8/BB25)*100))</f>
        <v>1.0395370887208545E-2</v>
      </c>
      <c r="D70" s="1">
        <f>STDEV(((AV9/AV25)*100),((AY9/AY25)*100),((BB9/BB25)*100))</f>
        <v>0</v>
      </c>
      <c r="E70" s="8">
        <f>STDEV(((AV10/AV25)*100),((AY10/AY25)*100),((BB10/BB25)*100))</f>
        <v>0.15457463083653475</v>
      </c>
      <c r="F70" s="8">
        <f>STDEV(((AV11/AV25)*100),((AY11/AY25)*100),((BB11/BB25)*100))</f>
        <v>0.12391793886907473</v>
      </c>
      <c r="G70" s="8">
        <f>STDEV((($AV12/$AV$25)*100),(($AY12/$AY$25)*100),(($BB12/$BB$25)*100))</f>
        <v>4.6593627400101416E-2</v>
      </c>
      <c r="H70" s="8">
        <f>STDEV((($AV13/$AV$25)*100),(($AY13/$AY$25)*100),(($BB13/$BB$25)*100))</f>
        <v>2.2981437841739435E-2</v>
      </c>
      <c r="I70" s="8">
        <f>STDEV((($AV14/$AV$25)*100),(($AY14/$AY$25)*100),(($BB14/$BB$25)*100))</f>
        <v>0</v>
      </c>
      <c r="J70" s="8">
        <f>STDEV((($AV15/$AV$25)*100),(($AY15/$AY$25)*100),(($BB15/$BB$25)*100))</f>
        <v>0</v>
      </c>
      <c r="K70" s="8">
        <f>STDEV((($AV16/$AV$25)*100),(($AY16/$AY$25)*100),(($BB16/$BB$25)*100))</f>
        <v>0</v>
      </c>
      <c r="L70" s="8">
        <f>STDEV((($AV17/$AV$25)*100),(($AY17/$AY$25)*100),(($BB17/$BB$25)*100))</f>
        <v>0</v>
      </c>
      <c r="M70" s="8">
        <f>STDEV((($AV18/$AV$25)*100),(($AY18/$AY$25)*100),(($BB18/$BB$25)*100))</f>
        <v>0</v>
      </c>
      <c r="N70" s="8">
        <f>STDEV((($AV19/$AV$25)*100),(($AY19/$AY$25)*100),(($BB19/$BB$25)*100))</f>
        <v>0</v>
      </c>
      <c r="O70" s="8">
        <f>STDEV((($AV20/$AV$25)*100),(($AY20/$AY$25)*100),(($BB20/$BB$25)*100))</f>
        <v>0</v>
      </c>
      <c r="P70" s="8">
        <f>STDEV((($AV21/$AV$25)*100),(($AY21/$AY$25)*100),(($BB21/$BB$25)*100))</f>
        <v>0</v>
      </c>
      <c r="Q70" s="8">
        <f>STDEV((($AV22/$AV$25)*100),(($AY22/$AY$25)*100),(($BB22/$BB$25)*100))</f>
        <v>0</v>
      </c>
      <c r="R70" s="8">
        <f>STDEV((($AV12/$AV$25)*100),(($AY12/$AY$25)*100),(($BB12/$BB$25)*100))</f>
        <v>4.6593627400101416E-2</v>
      </c>
      <c r="S70" s="8">
        <f>STDEV((($AV12/$AV$25)*100),(($AY12/$AY$25)*100),(($BB12/$BB$25)*100))</f>
        <v>4.6593627400101416E-2</v>
      </c>
      <c r="T70" s="3"/>
      <c r="U70" s="3"/>
      <c r="V70" s="3"/>
    </row>
    <row r="71" spans="1:22"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:22">
      <c r="A72" s="1" t="s">
        <v>7</v>
      </c>
      <c r="B72" s="1" t="s">
        <v>6</v>
      </c>
      <c r="C72" s="3" t="s">
        <v>5</v>
      </c>
      <c r="D72" s="3" t="s">
        <v>4</v>
      </c>
      <c r="E72" s="3" t="s">
        <v>3</v>
      </c>
      <c r="F72" s="3" t="s">
        <v>2</v>
      </c>
    </row>
    <row r="73" spans="1:22">
      <c r="A73" s="1" t="s">
        <v>1</v>
      </c>
      <c r="B73" s="1">
        <f>(AVERAGE(L25,O25,R25)/AVERAGE(C25,F25,I25))</f>
        <v>0.72378062607110394</v>
      </c>
      <c r="C73" s="1">
        <f>(AVERAGE(U25,X25,AA25)/AVERAGE(C25,F25,I25))</f>
        <v>0.33662093761285394</v>
      </c>
      <c r="D73" s="1">
        <f>(AVERAGE(AD25,AG25,AJ25)/AVERAGE(C25,F25,I25))</f>
        <v>1.0497289425025873</v>
      </c>
      <c r="E73" s="2">
        <f>AVERAGE(AM25,AP25,AS25)/AVERAGE(C25,F25,I25)</f>
        <v>1.017484575430321</v>
      </c>
      <c r="F73" s="1">
        <f>(AVERAGE(AV25,AY25,BB25)/AVERAGE(C25,F25,I25))</f>
        <v>0.91304126422608434</v>
      </c>
    </row>
    <row r="74" spans="1:22">
      <c r="A74" s="1" t="s">
        <v>0</v>
      </c>
      <c r="B74" s="1">
        <f>STDEV((L25/C25),(O25/F25),(R25/I25))</f>
        <v>0.3262618982844257</v>
      </c>
      <c r="C74" s="1">
        <f>STDEV((U25/C25),(X25/F25),(AA25/I25))</f>
        <v>0.11320227690977655</v>
      </c>
      <c r="D74" s="1">
        <f>STDEV((AD25/C25),(AG25/F25),(AJ25/I25))</f>
        <v>0.15195924786495682</v>
      </c>
      <c r="E74" s="1">
        <f>STDEV((AM25/C25),(AP25/F25),(AS25/I25))</f>
        <v>0.30173326614421203</v>
      </c>
      <c r="F74" s="1">
        <f>STDEV((AV25/C25),(AY25/F25),(BB25/I25))</f>
        <v>0.37242779282373978</v>
      </c>
    </row>
    <row r="76" spans="1:22">
      <c r="A76" s="7" t="s">
        <v>28</v>
      </c>
    </row>
    <row r="77" spans="1:22">
      <c r="A77" s="1" t="s">
        <v>27</v>
      </c>
    </row>
    <row r="78" spans="1:22">
      <c r="B78" s="1" t="s">
        <v>25</v>
      </c>
      <c r="C78" s="4" t="s">
        <v>24</v>
      </c>
      <c r="D78" s="5" t="s">
        <v>23</v>
      </c>
      <c r="E78" s="5" t="s">
        <v>22</v>
      </c>
      <c r="F78" s="5" t="s">
        <v>21</v>
      </c>
      <c r="G78" s="5" t="s">
        <v>20</v>
      </c>
      <c r="H78" s="4" t="s">
        <v>19</v>
      </c>
      <c r="I78" s="4" t="s">
        <v>18</v>
      </c>
      <c r="J78" s="4" t="s">
        <v>17</v>
      </c>
      <c r="K78" s="4" t="s">
        <v>16</v>
      </c>
      <c r="L78" s="4" t="s">
        <v>15</v>
      </c>
      <c r="M78" s="4" t="s">
        <v>14</v>
      </c>
      <c r="N78" s="4" t="s">
        <v>13</v>
      </c>
      <c r="O78" s="4" t="s">
        <v>12</v>
      </c>
      <c r="P78" s="4" t="s">
        <v>11</v>
      </c>
      <c r="Q78" s="4" t="s">
        <v>10</v>
      </c>
      <c r="R78" s="4" t="s">
        <v>9</v>
      </c>
      <c r="S78" s="4" t="s">
        <v>8</v>
      </c>
      <c r="T78" s="4"/>
      <c r="V78" s="1" t="s">
        <v>26</v>
      </c>
    </row>
    <row r="79" spans="1:22">
      <c r="B79" s="1">
        <v>0</v>
      </c>
      <c r="C79" s="6">
        <f>(AVERAGE(D8,G8,J8)/AVERAGE(D25,G25,J25))*100</f>
        <v>2.423281439196142E-2</v>
      </c>
      <c r="D79" s="6">
        <f>(AVERAGE(D9,G9,J9)/AVERAGE(D25,G25,J25))*100</f>
        <v>0</v>
      </c>
      <c r="E79" s="6">
        <f>(AVERAGE(D10,G10,J10)/AVERAGE(D25,G25,J25))*100</f>
        <v>89.687397887261412</v>
      </c>
      <c r="F79" s="6">
        <f>(AVERAGE(D11,G11,J11)/AVERAGE(D25,G25,J25))*100</f>
        <v>9.5616728905462693</v>
      </c>
      <c r="G79" s="6">
        <f>(AVERAGE($D12,$G12,$J12)/AVERAGE($D25,$G25,$J25))*100</f>
        <v>0.67236654990885625</v>
      </c>
      <c r="H79" s="6">
        <f>(AVERAGE($D13,$G13,$J13)/AVERAGE($D25,$G25,$J25))*100</f>
        <v>5.4329857891491209E-2</v>
      </c>
      <c r="I79" s="6">
        <f>(AVERAGE($D14,$G14,$J14)/AVERAGE($D25,$G25,$J25))*100</f>
        <v>0</v>
      </c>
      <c r="J79" s="6">
        <f>(AVERAGE($D15,$G15,$J15)/AVERAGE($D25,$G25,$J25))*100</f>
        <v>0</v>
      </c>
      <c r="K79" s="6">
        <f>(AVERAGE($D16,$G16,$J16)/AVERAGE($D25,$G25,$J25))*100</f>
        <v>0</v>
      </c>
      <c r="L79" s="6">
        <f>(AVERAGE($D17,$G17,$J17)/AVERAGE($D25,$G25,$J25))*100</f>
        <v>0</v>
      </c>
      <c r="M79" s="6">
        <f>(AVERAGE($D18,$G18,$J18)/AVERAGE($D25,$G25,$J25))*100</f>
        <v>0</v>
      </c>
      <c r="N79" s="6">
        <f>(AVERAGE($D19,$G19,$J19)/AVERAGE($D25,$G25,$J25))*100</f>
        <v>0</v>
      </c>
      <c r="O79" s="6">
        <f>(AVERAGE($D20,$G20,$J20)/AVERAGE($D25,$G25,$J25))*100</f>
        <v>0</v>
      </c>
      <c r="P79" s="6">
        <f>(AVERAGE($D21,$G21,$J21)/AVERAGE($D25,$G25,$J25))*100</f>
        <v>0</v>
      </c>
      <c r="Q79" s="6">
        <f>(AVERAGE($D22,$G22,$J22)/AVERAGE($D25,$G25,$J25))*100</f>
        <v>0</v>
      </c>
      <c r="R79" s="6">
        <f>(AVERAGE($D23,$G23,$J23)/AVERAGE($D25,$G25,$J25))*100</f>
        <v>0</v>
      </c>
      <c r="S79" s="6">
        <f>(AVERAGE($D24,$G24,$J24)/AVERAGE($D25,$G25,$J25))*100</f>
        <v>0</v>
      </c>
      <c r="T79" s="6"/>
      <c r="U79" s="6"/>
      <c r="V79" s="6">
        <f t="shared" ref="V79:V84" si="4">SUM(D79:T79)</f>
        <v>99.975767185608021</v>
      </c>
    </row>
    <row r="80" spans="1:22">
      <c r="B80" s="1">
        <v>5</v>
      </c>
      <c r="C80" s="6">
        <f>(AVERAGE(M8,P8,S8)/AVERAGE(M25,P25,S25))*100</f>
        <v>2.8295726818550037E-2</v>
      </c>
      <c r="D80" s="6">
        <f>(AVERAGE(M9,P9,S9)/AVERAGE(M25,P25,S25))*100</f>
        <v>0</v>
      </c>
      <c r="E80" s="6">
        <f>(AVERAGE(M10,P10,S10)/AVERAGE(M25,P25,S25))*100</f>
        <v>89.829342069760116</v>
      </c>
      <c r="F80" s="6">
        <f>(AVERAGE(M11,P11,S11)/AVERAGE(M25,P25,S25))*100</f>
        <v>9.4071406688896442</v>
      </c>
      <c r="G80" s="6">
        <f>(AVERAGE($M12,$P12,$S12)/AVERAGE($M25,$P25,$S25))*100</f>
        <v>0.67588564390264116</v>
      </c>
      <c r="H80" s="6">
        <f>(AVERAGE($M13,$P13,$S13)/AVERAGE($M25,$P25,$S25))*100</f>
        <v>5.9335890629044319E-2</v>
      </c>
      <c r="I80" s="6">
        <f>(AVERAGE($M14,$P14,$S14)/AVERAGE($M25,$P25,$S25))*100</f>
        <v>0</v>
      </c>
      <c r="J80" s="6">
        <f>(AVERAGE($M15,$P15,$S15)/AVERAGE($M25,$P25,$S25))*100</f>
        <v>0</v>
      </c>
      <c r="K80" s="6">
        <f>(AVERAGE($M16,$P16,$S16)/AVERAGE($M25,$P25,$S25))*100</f>
        <v>0</v>
      </c>
      <c r="L80" s="6">
        <f>(AVERAGE($M17,$P17,$S17)/AVERAGE($M25,$P25,$S25))*100</f>
        <v>0</v>
      </c>
      <c r="M80" s="6">
        <f>(AVERAGE($M18,$P18,$S18)/AVERAGE($M25,$P25,$S25))*100</f>
        <v>0</v>
      </c>
      <c r="N80" s="6">
        <f>(AVERAGE($M19,$P19,$S19)/AVERAGE($M25,$P25,$S25))*100</f>
        <v>0</v>
      </c>
      <c r="O80" s="6">
        <f>(AVERAGE($M20,$P20,$S20)/AVERAGE($M25,$P25,$S25))*100</f>
        <v>0</v>
      </c>
      <c r="P80" s="6">
        <f>(AVERAGE($M21,$P21,$S21)/AVERAGE($M25,$P25,$S25))*100</f>
        <v>0</v>
      </c>
      <c r="Q80" s="6">
        <f>(AVERAGE($M22,$P22,$S22)/AVERAGE($M25,$P25,$S25))*100</f>
        <v>0</v>
      </c>
      <c r="R80" s="6">
        <f>(AVERAGE($M23,$P23,$S23)/AVERAGE($M25,$P25,$S25))*100</f>
        <v>0</v>
      </c>
      <c r="S80" s="6">
        <f>(AVERAGE($M24,$P24,$S24)/AVERAGE($M25,$P25,$S25))*100</f>
        <v>0</v>
      </c>
      <c r="T80" s="6"/>
      <c r="U80" s="6"/>
      <c r="V80" s="6">
        <f t="shared" si="4"/>
        <v>99.971704273181444</v>
      </c>
    </row>
    <row r="81" spans="1:22">
      <c r="B81" s="1">
        <v>15</v>
      </c>
      <c r="C81" s="6">
        <f>(AVERAGE(V8,Y8,AB8)/AVERAGE(V25,Y25,AB25))*100</f>
        <v>4.8308255468659557E-3</v>
      </c>
      <c r="D81" s="6">
        <f>(AVERAGE(V9,Y9,AB9)/AVERAGE(V25,Y25,AB25))*100</f>
        <v>0</v>
      </c>
      <c r="E81" s="6">
        <f>(AVERAGE(V10,Y10,AB10)/AVERAGE(V25,Y25,AB25))*100</f>
        <v>89.655966217720419</v>
      </c>
      <c r="F81" s="6">
        <f>(AVERAGE(V11,Y11,AB11)/AVERAGE(V25,Y25,AB25))*100</f>
        <v>9.5746830461106125</v>
      </c>
      <c r="G81" s="6">
        <f>(AVERAGE($V12,$Y12,$AB12)/AVERAGE($V25,$Y25,$AB25))*100</f>
        <v>0.71239092070853827</v>
      </c>
      <c r="H81" s="6">
        <f>(AVERAGE($V13,$Y13,$AB13)/AVERAGE($V25,$Y25,$AB25))*100</f>
        <v>5.2128989913575084E-2</v>
      </c>
      <c r="I81" s="6">
        <f>(AVERAGE($V14,$Y14,$AB14)/AVERAGE($V25,$Y25,$AB25))*100</f>
        <v>0</v>
      </c>
      <c r="J81" s="6">
        <f>(AVERAGE($V15,$Y15,$AB15)/AVERAGE($V25,$Y25,$AB25))*100</f>
        <v>0</v>
      </c>
      <c r="K81" s="6">
        <f>(AVERAGE($V16,$Y16,$AB16)/AVERAGE($V25,$Y25,$AB25))*100</f>
        <v>0</v>
      </c>
      <c r="L81" s="6">
        <f>(AVERAGE($V17,$Y17,$AB17)/AVERAGE($V25,$Y25,$AB25))*100</f>
        <v>0</v>
      </c>
      <c r="M81" s="6">
        <f>(AVERAGE($V18,$Y18,$AB18)/AVERAGE($V25,$Y25,$AB25))*100</f>
        <v>0</v>
      </c>
      <c r="N81" s="6">
        <f>(AVERAGE($V19,$Y19,$AB19)/AVERAGE($V25,$Y25,$AB25))*100</f>
        <v>0</v>
      </c>
      <c r="O81" s="6">
        <f>(AVERAGE($V20,$Y20,$AB20)/AVERAGE($V25,$Y25,$AB25))*100</f>
        <v>0</v>
      </c>
      <c r="P81" s="6">
        <f>(AVERAGE($V21,$Y21,$AB21)/AVERAGE($V25,$Y25,$AB25))*100</f>
        <v>0</v>
      </c>
      <c r="Q81" s="6">
        <f>(AVERAGE($V22,$Y22,$AB22)/AVERAGE($V25,$Y25,$AB25))*100</f>
        <v>0</v>
      </c>
      <c r="R81" s="6">
        <f>(AVERAGE($V23,$Y23,$AB23)/AVERAGE($V25,$Y25,$AB25))*100</f>
        <v>0</v>
      </c>
      <c r="S81" s="6">
        <f>(AVERAGE($V24,$Y24,$AB24)/AVERAGE($V25,$Y25,$AB25))*100</f>
        <v>0</v>
      </c>
      <c r="T81" s="6"/>
      <c r="U81" s="6"/>
      <c r="V81" s="6">
        <f t="shared" si="4"/>
        <v>99.995169174453139</v>
      </c>
    </row>
    <row r="82" spans="1:22">
      <c r="B82" s="1">
        <v>30</v>
      </c>
      <c r="C82" s="6">
        <f>(AVERAGE(AE8,AH8,AK8)/AVERAGE(AE25,AH25,AK25))*100</f>
        <v>2.1573899945485132E-2</v>
      </c>
      <c r="D82" s="6">
        <f>(AVERAGE(AE9,AH9,AK9)/AVERAGE(AE25,AH25,AK25))*100</f>
        <v>0</v>
      </c>
      <c r="E82" s="6">
        <f>(AVERAGE(AE10,AH10,AK10)/AVERAGE(AE25,AH25,AK25))*100</f>
        <v>89.915984111133099</v>
      </c>
      <c r="F82" s="6">
        <f>(AVERAGE(AE11,AH11,AK11)/AVERAGE(AE25,AH25,AK25))*100</f>
        <v>9.3078322204800319</v>
      </c>
      <c r="G82" s="6">
        <f>(AVERAGE($AE12,$AH12,$AK12)/AVERAGE($AE25,$AH25,$AK25))*100</f>
        <v>0.6931849494639476</v>
      </c>
      <c r="H82" s="6">
        <f>(AVERAGE($AE13,$AH13,$AK13)/AVERAGE($AE25,$AH25,$AK25))*100</f>
        <v>6.1424818977448732E-2</v>
      </c>
      <c r="I82" s="6">
        <f>(AVERAGE($AE14,$AH14,$AK14)/AVERAGE($AE25,$AH25,$AK25))*100</f>
        <v>0</v>
      </c>
      <c r="J82" s="6">
        <f>(AVERAGE($AE15,$AH15,$AK15)/AVERAGE($AE25,$AH25,$AK25))*100</f>
        <v>0</v>
      </c>
      <c r="K82" s="6">
        <f>(AVERAGE($AE16,$AH16,$AK16)/AVERAGE($AE25,$AH25,$AK25))*100</f>
        <v>0</v>
      </c>
      <c r="L82" s="6">
        <f>(AVERAGE($AE17,$AH17,$AK17)/AVERAGE($AE25,$AH25,$AK25))*100</f>
        <v>0</v>
      </c>
      <c r="M82" s="6">
        <f>(AVERAGE($AE18,$AH18,$AK18)/AVERAGE($AE25,$AH25,$AK25))*100</f>
        <v>0</v>
      </c>
      <c r="N82" s="6">
        <f>(AVERAGE($AE19,$AH19,$AK19)/AVERAGE($AE25,$AH25,$AK25))*100</f>
        <v>0</v>
      </c>
      <c r="O82" s="6">
        <f>(AVERAGE($AE20,$AH20,$AK20)/AVERAGE($AE25,$AH25,$AK25))*100</f>
        <v>0</v>
      </c>
      <c r="P82" s="6">
        <f>(AVERAGE($AE21,$AH21,$AK21)/AVERAGE($AE25,$AH25,$AK25))*100</f>
        <v>0</v>
      </c>
      <c r="Q82" s="6">
        <f>(AVERAGE($AE22,$AH22,$AK22)/AVERAGE($AE25,$AH25,$AK25))*100</f>
        <v>0</v>
      </c>
      <c r="R82" s="6">
        <f>(AVERAGE($AE23,$AH23,$AK23)/AVERAGE($AE25,$AH25,$AK25))*100</f>
        <v>0</v>
      </c>
      <c r="S82" s="6">
        <f>(AVERAGE($AE24,$AH24,$AK24)/AVERAGE($AE25,$AH25,$AK25))*100</f>
        <v>0</v>
      </c>
      <c r="T82" s="6"/>
      <c r="U82" s="6"/>
      <c r="V82" s="6">
        <f t="shared" si="4"/>
        <v>99.97842610005452</v>
      </c>
    </row>
    <row r="83" spans="1:22">
      <c r="B83" s="1">
        <v>60</v>
      </c>
      <c r="C83" s="6">
        <f>(AVERAGE(AN8,AQ8,AT8)/AVERAGE(AN25,AQ25,AT25))*100</f>
        <v>2.0567372417371103E-2</v>
      </c>
      <c r="D83" s="6">
        <f>(AVERAGE(AN9,AQ9,AT9)/AVERAGE(AN25,AQ25,AT25))*100</f>
        <v>0</v>
      </c>
      <c r="E83" s="6">
        <f>(AVERAGE(AN10,AQ10,AT10)/AVERAGE(AN25,AQ25,AT25))*100</f>
        <v>89.937925084519151</v>
      </c>
      <c r="F83" s="6">
        <f>(AVERAGE(AN11,AQ11,AT11)/AVERAGE(AN25,AQ25,AT25))*100</f>
        <v>9.2924761284012227</v>
      </c>
      <c r="G83" s="6">
        <f>(AVERAGE($AN12,$AQ12,$AT12)/AVERAGE($AN25,$AQ25,$AT25))*100</f>
        <v>0.68298992231330391</v>
      </c>
      <c r="H83" s="6">
        <f>(AVERAGE($AN13,$AQ13,$AT13)/AVERAGE($AN25,$AQ25,$AT25))*100</f>
        <v>6.6041492348964739E-2</v>
      </c>
      <c r="I83" s="6">
        <f>(AVERAGE($AN14,$AQ14,$AT14)/AVERAGE($AN25,$AQ25,$AT25))*100</f>
        <v>0</v>
      </c>
      <c r="J83" s="6">
        <f>(AVERAGE($AN15,$AQ15,$AT15)/AVERAGE($AN25,$AQ25,$AT25))*100</f>
        <v>0</v>
      </c>
      <c r="K83" s="6">
        <f>(AVERAGE($AN16,$AQ16,$AT16)/AVERAGE($AN25,$AQ25,$AT25))*100</f>
        <v>0</v>
      </c>
      <c r="L83" s="6">
        <f>(AVERAGE($AN17,$AQ17,$AT17)/AVERAGE($AN25,$AQ25,$AT25))*100</f>
        <v>0</v>
      </c>
      <c r="M83" s="6">
        <f>(AVERAGE($AN18,$AQ18,$AT18)/AVERAGE($AN25,$AQ25,$AT25))*100</f>
        <v>0</v>
      </c>
      <c r="N83" s="6">
        <f>(AVERAGE($AN19,$AQ19,$AT19)/AVERAGE($AN25,$AQ25,$AT25))*100</f>
        <v>0</v>
      </c>
      <c r="O83" s="6">
        <f>(AVERAGE($AN20,$AQ20,$AT20)/AVERAGE($AN25,$AQ25,$AT25))*100</f>
        <v>0</v>
      </c>
      <c r="P83" s="6">
        <f>(AVERAGE($AN21,$AQ21,$AT21)/AVERAGE($AN25,$AQ25,$AT25))*100</f>
        <v>0</v>
      </c>
      <c r="Q83" s="6">
        <f>(AVERAGE($AN22,$AQ22,$AT22)/AVERAGE($AN25,$AQ25,$AT25))*100</f>
        <v>0</v>
      </c>
      <c r="R83" s="6">
        <f>(AVERAGE($AN23,$AQ23,$AT23)/AVERAGE($AN25,$AQ25,$AT25))*100</f>
        <v>0</v>
      </c>
      <c r="S83" s="6">
        <f>(AVERAGE($AN24,$AQ24,$AT24)/AVERAGE($AN25,$AQ25,$AT25))*100</f>
        <v>0</v>
      </c>
      <c r="T83" s="6"/>
      <c r="U83" s="6"/>
      <c r="V83" s="6">
        <f t="shared" si="4"/>
        <v>99.979432627582625</v>
      </c>
    </row>
    <row r="84" spans="1:22">
      <c r="B84" s="1">
        <v>120</v>
      </c>
      <c r="C84" s="1">
        <f>(AVERAGE(AW8,AZ8,BC8)/AVERAGE(AW25,AZ25,BC25))*100</f>
        <v>2.9595662846762363E-2</v>
      </c>
      <c r="D84" s="1">
        <f>(AVERAGE(AW9,AZ9,BC9)/AVERAGE(AW25,AZ25,BC25))*100</f>
        <v>0</v>
      </c>
      <c r="E84" s="1">
        <f>(AVERAGE(AW10,AZ10,BC10)/AVERAGE(AW25,AZ25,BC25))*100</f>
        <v>89.668276446446981</v>
      </c>
      <c r="F84" s="1">
        <f>(AVERAGE(AW11,AZ11,BC11)/AVERAGE(AW25,AZ25,BC25))*100</f>
        <v>9.5586617562058454</v>
      </c>
      <c r="G84" s="1">
        <f>(AVERAGE($AW12,$AZ12,$BC12)/AVERAGE($AW25,$AZ25,$BC25))*100</f>
        <v>0.68346146095607574</v>
      </c>
      <c r="H84" s="1">
        <f>(AVERAGE($AW13,$AZ13,$BC13)/AVERAGE($AW25,$AZ25,$BC25))*100</f>
        <v>6.0004673544337986E-2</v>
      </c>
      <c r="I84" s="1">
        <f>(AVERAGE($AW14,$AZ14,$BC14)/AVERAGE($AW25,$AZ25,$BC25))*100</f>
        <v>0</v>
      </c>
      <c r="J84" s="1">
        <f>(AVERAGE($AW15,$AZ15,$BC15)/AVERAGE($AW25,$AZ25,$BC25))*100</f>
        <v>0</v>
      </c>
      <c r="K84" s="1">
        <f>(AVERAGE($AW16,$AZ16,$BC16)/AVERAGE($AW25,$AZ25,$BC25))*100</f>
        <v>0</v>
      </c>
      <c r="L84" s="1">
        <f>(AVERAGE($AW17,$AZ17,$BC17)/AVERAGE($AW25,$AZ25,$BC25))*100</f>
        <v>0</v>
      </c>
      <c r="M84" s="1">
        <f>(AVERAGE($AW18,$AZ18,$BC18)/AVERAGE($AW25,$AZ25,$BC25))*100</f>
        <v>0</v>
      </c>
      <c r="N84" s="1">
        <f>(AVERAGE($AW19,$AZ19,$BC19)/AVERAGE($AW25,$AZ25,$BC25))*100</f>
        <v>0</v>
      </c>
      <c r="O84" s="1">
        <f>(AVERAGE($AW20,$AZ20,$BC20)/AVERAGE($AW25,$AZ25,$BC25))*100</f>
        <v>0</v>
      </c>
      <c r="P84" s="1">
        <f>(AVERAGE($AW21,$AZ21,$BC21)/AVERAGE($AW25,$AZ25,$BC25))*100</f>
        <v>0</v>
      </c>
      <c r="Q84" s="1">
        <f>(AVERAGE($AW22,$AZ22,$BC22)/AVERAGE($AW25,$AZ25,$BC25))*100</f>
        <v>0</v>
      </c>
      <c r="R84" s="1">
        <f>(AVERAGE($AW23,$AZ23,$BC23)/AVERAGE($AW25,$AZ25,$BC25))*100</f>
        <v>0</v>
      </c>
      <c r="S84" s="1">
        <f>(AVERAGE($AW24,$AZ24,$BC24)/AVERAGE($AW25,$AZ25,$BC25))*100</f>
        <v>0</v>
      </c>
      <c r="V84" s="6">
        <f t="shared" si="4"/>
        <v>99.970404337153255</v>
      </c>
    </row>
    <row r="85" spans="1:22">
      <c r="A85" s="1" t="s">
        <v>0</v>
      </c>
    </row>
    <row r="86" spans="1:22">
      <c r="B86" s="1" t="s">
        <v>25</v>
      </c>
      <c r="C86" s="4" t="s">
        <v>24</v>
      </c>
      <c r="D86" s="5" t="s">
        <v>23</v>
      </c>
      <c r="E86" s="5" t="s">
        <v>22</v>
      </c>
      <c r="F86" s="5" t="s">
        <v>21</v>
      </c>
      <c r="G86" s="5" t="s">
        <v>20</v>
      </c>
      <c r="H86" s="4" t="s">
        <v>19</v>
      </c>
      <c r="I86" s="4" t="s">
        <v>18</v>
      </c>
      <c r="J86" s="4" t="s">
        <v>17</v>
      </c>
      <c r="K86" s="4" t="s">
        <v>16</v>
      </c>
      <c r="L86" s="4" t="s">
        <v>15</v>
      </c>
      <c r="M86" s="4" t="s">
        <v>14</v>
      </c>
      <c r="N86" s="4" t="s">
        <v>13</v>
      </c>
      <c r="O86" s="4" t="s">
        <v>12</v>
      </c>
      <c r="P86" s="4" t="s">
        <v>11</v>
      </c>
      <c r="Q86" s="4" t="s">
        <v>10</v>
      </c>
      <c r="R86" s="4" t="s">
        <v>9</v>
      </c>
      <c r="S86" s="4" t="s">
        <v>8</v>
      </c>
      <c r="T86" s="4"/>
      <c r="U86" s="3"/>
      <c r="V86" s="3"/>
    </row>
    <row r="87" spans="1:22">
      <c r="B87" s="1">
        <v>0</v>
      </c>
      <c r="C87" s="1">
        <f>STDEV(((D8/D25)*100),((G8/G25)*100),((J8/J25)*100))</f>
        <v>6.5222511605376029E-3</v>
      </c>
      <c r="D87" s="1">
        <f>STDEV(((D9/D25)*100),((G9/G25)*100),((J9/J25)*100))</f>
        <v>0</v>
      </c>
      <c r="E87" s="1">
        <f>STDEV(((D10/D25)*100),((G10/G25)*100),((J10/J25)*100))</f>
        <v>0.13830797668729508</v>
      </c>
      <c r="F87" s="1">
        <f>STDEV(((D11/D25)*100),((G11/G25)*100),((J11/J25)*100))</f>
        <v>0.14695761781545949</v>
      </c>
      <c r="G87" s="1">
        <f>STDEV((($D12/$D25)*100),(($G12/$G25)*100),(($J12/$J25)*100))</f>
        <v>6.5308270513415529E-3</v>
      </c>
      <c r="H87" s="1">
        <f>STDEV((($D13/$D25)*100),(($G13/$G25)*100),(($J13/$J25)*100))</f>
        <v>9.8700230508552179E-3</v>
      </c>
      <c r="I87" s="1">
        <f>STDEV((($D14/$D25)*100),(($G14/$G25)*100),(($J14/$J25)*100))</f>
        <v>0</v>
      </c>
      <c r="J87" s="1">
        <f>STDEV((($D15/$D25)*100),(($G15/$G25)*100),(($J15/$J25)*100))</f>
        <v>0</v>
      </c>
      <c r="K87" s="1">
        <f>STDEV((($D16/$D25)*100),(($G16/$G25)*100),(($J16/$J25)*100))</f>
        <v>0</v>
      </c>
      <c r="L87" s="1">
        <f>STDEV((($D17/$D25)*100),(($G17/$G25)*100),(($J17/$J25)*100))</f>
        <v>0</v>
      </c>
      <c r="M87" s="1">
        <f>STDEV((($D18/$D25)*100),(($G18/$G25)*100),(($J18/$J25)*100))</f>
        <v>0</v>
      </c>
      <c r="N87" s="1">
        <f>STDEV((($D19/$D25)*100),(($G19/$G25)*100),(($J19/$J25)*100))</f>
        <v>0</v>
      </c>
      <c r="O87" s="1">
        <f>STDEV((($D20/$D25)*100),(($G20/$G25)*100),(($J20/$J25)*100))</f>
        <v>0</v>
      </c>
      <c r="P87" s="1">
        <f>STDEV((($D21/$D25)*100),(($G21/$G25)*100),(($J21/$J25)*100))</f>
        <v>0</v>
      </c>
      <c r="Q87" s="1">
        <f>STDEV((($D22/$D25)*100),(($G22/$G25)*100),(($J22/$J25)*100))</f>
        <v>0</v>
      </c>
      <c r="R87" s="1">
        <f>STDEV((($D23/$D25)*100),(($G23/$G25)*100),(($J23/$J25)*100))</f>
        <v>0</v>
      </c>
      <c r="S87" s="1">
        <f>STDEV((($D24/$D25)*100),(($G24/$G25)*100),(($J24/$J25)*100))</f>
        <v>0</v>
      </c>
      <c r="T87" s="3"/>
      <c r="U87" s="3"/>
      <c r="V87" s="3"/>
    </row>
    <row r="88" spans="1:22">
      <c r="B88" s="1">
        <v>5</v>
      </c>
      <c r="C88" s="1">
        <f>STDEV(((M8/M25)*100),((P8/P25)*100),((S8/S25)*100))</f>
        <v>2.0662156574834025E-2</v>
      </c>
      <c r="D88" s="1">
        <f>STDEV(((M9/M25)*100),((P9/P25)*100),((S9/S25)*100))</f>
        <v>0</v>
      </c>
      <c r="E88" s="1">
        <f>STDEV(((M10/M25)*100),((P10/P25)*100),((S10/S25)*100))</f>
        <v>4.8276295110016632E-2</v>
      </c>
      <c r="F88" s="1">
        <f>STDEV(((M11/M25)*100),((P11/P25)*100),((S11/S25)*100))</f>
        <v>7.6037876216923692E-2</v>
      </c>
      <c r="G88" s="1">
        <f>STDEV((($M12/$M25)*100),(($P12/$P25)*100),(($S12/$S25)*100))</f>
        <v>2.1692598595164828E-2</v>
      </c>
      <c r="H88" s="1">
        <f>STDEV((($M13/$M25)*100),(($P13/$P25)*100),(($S13/$S25)*100))</f>
        <v>1.3609002070143109E-2</v>
      </c>
      <c r="I88" s="1">
        <f>STDEV((($M14/$M25)*100),(($P14/$P25)*100),(($S14/$S25)*100))</f>
        <v>0</v>
      </c>
      <c r="J88" s="1">
        <f>STDEV((($M15/$M25)*100),(($P15/$P25)*100),(($S15/$S25)*100))</f>
        <v>0</v>
      </c>
      <c r="K88" s="1">
        <f>STDEV((($M16/$M25)*100),(($P16/$P25)*100),(($S16/$S25)*100))</f>
        <v>0</v>
      </c>
      <c r="L88" s="1">
        <f>STDEV((($M17/$M25)*100),(($P17/$P25)*100),(($S17/$S25)*100))</f>
        <v>0</v>
      </c>
      <c r="M88" s="1">
        <f>STDEV((($M18/$M25)*100),(($P18/$P25)*100),(($S18/$S25)*100))</f>
        <v>0</v>
      </c>
      <c r="N88" s="1">
        <f>STDEV((($M19/$M25)*100),(($P19/$P25)*100),(($S19/$S25)*100))</f>
        <v>0</v>
      </c>
      <c r="O88" s="1">
        <f>STDEV((($M20/$M25)*100),(($P20/$P25)*100),(($S20/$S25)*100))</f>
        <v>0</v>
      </c>
      <c r="P88" s="1">
        <f>STDEV((($M21/$M25)*100),(($P21/$P25)*100),(($S21/$S25)*100))</f>
        <v>0</v>
      </c>
      <c r="Q88" s="1">
        <f>STDEV((($M22/$M25)*100),(($P22/$P25)*100),(($S22/$S25)*100))</f>
        <v>0</v>
      </c>
      <c r="R88" s="1">
        <f>STDEV((($M23/$M25)*100),(($P23/$P25)*100),(($S23/$S25)*100))</f>
        <v>0</v>
      </c>
      <c r="S88" s="1">
        <f>STDEV((($M24/$M25)*100),(($P24/$P25)*100),(($S24/$S25)*100))</f>
        <v>0</v>
      </c>
      <c r="T88" s="3"/>
      <c r="U88" s="3"/>
      <c r="V88" s="3"/>
    </row>
    <row r="89" spans="1:22">
      <c r="B89" s="1">
        <v>15</v>
      </c>
      <c r="C89" s="1">
        <f>STDEV(((V8/V25)*100),((Y8/Y25)*100),((AB8/AB25)*100))</f>
        <v>7.2716799069457378E-3</v>
      </c>
      <c r="D89" s="1">
        <f>STDEV(((V9/V25)*100),((Y9/Y25)*100),((AB9/AB25)*100))</f>
        <v>0</v>
      </c>
      <c r="E89" s="1">
        <f>STDEV(((V10/V25)*100),((Y10/Y25)*100),((AB10/AB25)*100))</f>
        <v>4.1805859098915196E-2</v>
      </c>
      <c r="F89" s="1">
        <f>STDEV(((V11/V25)*100),((Y11/Y25)*100),((AB11/AB25)*100))</f>
        <v>4.4818560832210586E-2</v>
      </c>
      <c r="G89" s="1">
        <f>STDEV((($V12/$V25)*100),(($Y$12/$Y$25)*100),(($AB12/$AB25)*100))</f>
        <v>1.2684679333222357E-2</v>
      </c>
      <c r="H89" s="1">
        <f>STDEV((($V13/$V25)*100),(($Y$13/$Y$25)*100),(($AB13/$AB25)*100))</f>
        <v>4.4378157809370862E-3</v>
      </c>
      <c r="I89" s="1">
        <f>STDEV((($V14/$V25)*100),(($Y$14/$Y$25)*100),(($AB14/$AB25)*100))</f>
        <v>0</v>
      </c>
      <c r="J89" s="1">
        <f>STDEV((($V15/$V25)*100),(($Y$15/$Y$25)*100),(($AB15/$AB25)*100))</f>
        <v>0</v>
      </c>
      <c r="K89" s="1">
        <f>STDEV((($V16/$V25)*100),(($Y$16/$Y$25)*100),(($AB16/$AB25)*100))</f>
        <v>0</v>
      </c>
      <c r="L89" s="1">
        <f>STDEV((($V17/$V25)*100),(($Y$17/$Y$25)*100),(($AB17/$AB25)*100))</f>
        <v>0</v>
      </c>
      <c r="M89" s="1">
        <f>STDEV((($V18/$V25)*100),(($Y$18/$Y$25)*100),(($AB18/$AB25)*100))</f>
        <v>0</v>
      </c>
      <c r="N89" s="1">
        <f>STDEV((($V19/$V25)*100),(($Y$19/$Y$25)*100),(($AB19/$AB25)*100))</f>
        <v>0</v>
      </c>
      <c r="O89" s="1">
        <f>STDEV((($V20/$V25)*100),(($Y$20/$Y$25)*100),(($AB20/$AB25)*100))</f>
        <v>0</v>
      </c>
      <c r="P89" s="1">
        <f>STDEV((($V21/$V25)*100),(($Y$21/$Y$25)*100),(($AB21/$AB25)*100))</f>
        <v>0</v>
      </c>
      <c r="Q89" s="1">
        <f>STDEV((($V22/$V25)*100),(($Y$22/$Y$25)*100),(($AB22/$AB25)*100))</f>
        <v>0</v>
      </c>
      <c r="R89" s="1">
        <f>STDEV((($V23/$V25)*100),(($Y$23/$Y$25)*100),(($AB23/$AB25)*100))</f>
        <v>0</v>
      </c>
      <c r="S89" s="1">
        <f>STDEV((($V24/$V25)*100),(($Y$24/$Y$25)*100),(($AB24/$AB25)*100))</f>
        <v>0</v>
      </c>
      <c r="T89" s="3"/>
      <c r="U89" s="3"/>
      <c r="V89" s="3"/>
    </row>
    <row r="90" spans="1:22">
      <c r="B90" s="1">
        <v>30</v>
      </c>
      <c r="C90" s="1">
        <f>STDEV(((AE8/AE25)*100),((AH8/AH25)*100),((AK8/AK25)*100))</f>
        <v>2.4649154239416559E-2</v>
      </c>
      <c r="D90" s="1">
        <f>STDEV(((AE9/AE25)*100),((AH9/AH25)*100),((AK9/AK25)*100))</f>
        <v>0</v>
      </c>
      <c r="E90" s="1">
        <f>STDEV(((AE10/AE25)*100),((AH10/AH25)*100),((AK10/AK25)*100))</f>
        <v>0.14472005998003923</v>
      </c>
      <c r="F90" s="1">
        <f>STDEV(((AE11/AE25)*100),((AH11/AH25)*100),((AK11/AK25)*100))</f>
        <v>0.13510483277102742</v>
      </c>
      <c r="G90" s="1">
        <f>STDEV((($AE12/$AE25)*100),(($AH12/$AH25)*100),(($AK12/$AK25)*100))</f>
        <v>8.8565984544416165E-3</v>
      </c>
      <c r="H90" s="1">
        <f>STDEV((($AE13/$AE25)*100),(($AH13/$AH25)*100),(($AK13/$AK25)*100))</f>
        <v>8.5808753659929755E-3</v>
      </c>
      <c r="I90" s="1">
        <f>STDEV((($AE14/$AE25)*100),(($AH14/$AH25)*100),(($AK14/$AK25)*100))</f>
        <v>0</v>
      </c>
      <c r="J90" s="1">
        <f>STDEV((($AE15/$AE25)*100),(($AH15/$AH25)*100),(($AK15/$AK25)*100))</f>
        <v>0</v>
      </c>
      <c r="K90" s="1">
        <f>STDEV((($AE16/$AE25)*100),(($AH16/$AH25)*100),(($AK16/$AK25)*100))</f>
        <v>0</v>
      </c>
      <c r="L90" s="1">
        <f>STDEV((($AE17/$AE25)*100),(($AH17/$AH25)*100),(($AK17/$AK25)*100))</f>
        <v>0</v>
      </c>
      <c r="M90" s="1">
        <f>STDEV((($AE18/$AE25)*100),(($AH18/$AH25)*100),(($AK18/$AK25)*100))</f>
        <v>0</v>
      </c>
      <c r="N90" s="1">
        <f>STDEV((($AE19/$AE25)*100),(($AH19/$AH25)*100),(($AK19/$AK25)*100))</f>
        <v>0</v>
      </c>
      <c r="O90" s="1">
        <f>STDEV((($AE20/$AE25)*100),(($AH20/$AH25)*100),(($AK20/$AK25)*100))</f>
        <v>0</v>
      </c>
      <c r="P90" s="1">
        <f>STDEV((($AE21/$AE25)*100),(($AH21/$AH25)*100),(($AK21/$AK25)*100))</f>
        <v>0</v>
      </c>
      <c r="Q90" s="1">
        <f>STDEV((($AE22/$AE25)*100),(($AH22/$AH25)*100),(($AK22/$AK25)*100))</f>
        <v>0</v>
      </c>
      <c r="R90" s="1">
        <f>STDEV((($AE23/$AE25)*100),(($AH23/$AH25)*100),(($AK23/$AK25)*100))</f>
        <v>0</v>
      </c>
      <c r="S90" s="1">
        <f>STDEV((($AE24/$AE25)*100),(($AH24/$AH25)*100),(($AK24/$AK25)*100))</f>
        <v>0</v>
      </c>
      <c r="T90" s="3"/>
      <c r="U90" s="3"/>
      <c r="V90" s="3"/>
    </row>
    <row r="91" spans="1:22">
      <c r="B91" s="1">
        <v>60</v>
      </c>
      <c r="C91" s="1">
        <f>STDEV(((AN8/AN25)*100),((AQ8/AQ25)*100),((AT8/AT25)*100))</f>
        <v>7.5137661396054625E-3</v>
      </c>
      <c r="D91" s="1">
        <f>STDEV(((AN9/AN25)*100),((AQ9/AQ25)*100),((AT9/AT25)*100))</f>
        <v>0</v>
      </c>
      <c r="E91" s="1">
        <f>STDEV(((AN10/AN25)*100),((AQ10/AQ25)*100),((AT10/AT25)*100))</f>
        <v>0.13230478272722182</v>
      </c>
      <c r="F91" s="1">
        <f>STDEV(((AN11/AN25)*100),((AQ11/AQ25)*100),((AT11/AT25)*100))</f>
        <v>0.14895746898107129</v>
      </c>
      <c r="G91" s="1">
        <f>STDEV((($AN12/$AN25)*100),(($AQ12/$AQ25)*100),(($AT12/$AT25)*100))</f>
        <v>4.11364972994223E-2</v>
      </c>
      <c r="H91" s="1">
        <f>STDEV((($AN13/$AN25)*100),(($AQ13/$AQ25)*100),(($AT13/$AT25)*100))</f>
        <v>1.0222315162111783E-2</v>
      </c>
      <c r="I91" s="1">
        <f>STDEV((($AN14/$AN25)*100),(($AQ14/$AQ25)*100),(($AT14/$AT25)*100))</f>
        <v>0</v>
      </c>
      <c r="J91" s="1">
        <f>STDEV((($AN15/$AN25)*100),(($AQ15/$AQ25)*100),(($AT15/$AT25)*100))</f>
        <v>0</v>
      </c>
      <c r="K91" s="1">
        <f>STDEV((($AN16/$AN25)*100),(($AQ16/$AQ25)*100),(($AT16/$AT25)*100))</f>
        <v>0</v>
      </c>
      <c r="L91" s="1">
        <f>STDEV((($AN17/$AN25)*100),(($AQ17/$AQ25)*100),(($AT17/$AT25)*100))</f>
        <v>0</v>
      </c>
      <c r="M91" s="1">
        <f>STDEV((($AN18/$AN25)*100),(($AQ18/$AQ25)*100),(($AT18/$AT25)*100))</f>
        <v>0</v>
      </c>
      <c r="N91" s="1">
        <f>STDEV((($AN19/$AN25)*100),(($AQ19/$AQ25)*100),(($AT19/$AT25)*100))</f>
        <v>0</v>
      </c>
      <c r="O91" s="1">
        <f>STDEV((($AN20/$AN25)*100),(($AQ20/$AQ25)*100),(($AT20/$AT25)*100))</f>
        <v>0</v>
      </c>
      <c r="P91" s="1">
        <f>STDEV((($AN21/$AN25)*100),(($AQ21/$AQ25)*100),(($AT21/$AT25)*100))</f>
        <v>0</v>
      </c>
      <c r="Q91" s="1">
        <f>STDEV((($AN22/$AN25)*100),(($AQ22/$AQ25)*100),(($AT22/$AT25)*100))</f>
        <v>0</v>
      </c>
      <c r="R91" s="1">
        <f>STDEV((($AN23/$AN25)*100),(($AQ23/$AQ25)*100),(($AT23/$AT25)*100))</f>
        <v>0</v>
      </c>
      <c r="S91" s="1">
        <f>STDEV((($AN24/$AN25)*100),(($AQ24/$AQ25)*100),(($AT24/$AT25)*100))</f>
        <v>0</v>
      </c>
      <c r="T91" s="3"/>
      <c r="U91" s="3"/>
      <c r="V91" s="3"/>
    </row>
    <row r="92" spans="1:22">
      <c r="B92" s="1">
        <v>120</v>
      </c>
      <c r="C92" s="1">
        <f>STDEV(((AW8/AW25)*100),((AZ8/AZ25)*100),((BC8/BC25)*100))</f>
        <v>6.145543963484771E-3</v>
      </c>
      <c r="D92" s="1">
        <f>STDEV(((AW9/AW25)*100),((AZ9/AZ25)*100),((BC9/BC25)*100))</f>
        <v>0</v>
      </c>
      <c r="E92" s="1">
        <f>STDEV(((AW10/AW25)*100),((AZ10/AZ25)*100),((BC10/BC25)*100))</f>
        <v>0.43878783352307699</v>
      </c>
      <c r="F92" s="1">
        <f>STDEV(((AW11/AW25)*100),((AZ11/AZ25)*100),((BC11/BC25)*100))</f>
        <v>0.42864742199063155</v>
      </c>
      <c r="G92" s="1">
        <f>STDEV((($AW12/$AW25)*100),(($AZ12/$AZ25)*100),(($BC12/$BC25)*100))</f>
        <v>2.1435373137959551E-2</v>
      </c>
      <c r="H92" s="1">
        <f>STDEV((($AW13/$AW25)*100),(($AZ13/$AZ25)*100),(($BC13/$BC25)*100))</f>
        <v>1.2975767092585667E-2</v>
      </c>
      <c r="I92" s="1">
        <f>STDEV((($AW14/$AW25)*100),(($AZ14/$AZ25)*100),(($BC14/$BC25)*100))</f>
        <v>0</v>
      </c>
      <c r="J92" s="1">
        <f>STDEV((($AW15/$AW25)*100),(($AZ15/$AZ25)*100),(($BC15/$BC25)*100))</f>
        <v>0</v>
      </c>
      <c r="K92" s="1">
        <f>STDEV((($AW16/$AW25)*100),(($AZ16/$AZ25)*100),(($BC16/$BC25)*100))</f>
        <v>0</v>
      </c>
      <c r="L92" s="1">
        <f>STDEV((($AW17/$AW25)*100),(($AZ17/$AZ25)*100),(($BC17/$BC25)*100))</f>
        <v>0</v>
      </c>
      <c r="M92" s="1">
        <f>STDEV((($AW18/$AW25)*100),(($AZ18/$AZ25)*100),(($BC18/$BC25)*100))</f>
        <v>0</v>
      </c>
      <c r="N92" s="1">
        <f>STDEV((($AW19/$AW25)*100),(($AZ19/$AZ25)*100),(($BC19/$BC25)*100))</f>
        <v>0</v>
      </c>
      <c r="O92" s="1">
        <f>STDEV((($AW20/$AW25)*100),(($AZ20/$AZ25)*100),(($BC20/$BC25)*100))</f>
        <v>0</v>
      </c>
      <c r="P92" s="1">
        <f>STDEV((($AW21/$AW25)*100),(($AZ21/$AZ25)*100),(($BC21/$BC25)*100))</f>
        <v>0</v>
      </c>
      <c r="Q92" s="1">
        <f>STDEV((($AW22/$AW25)*100),(($AZ22/$AZ25)*100),(($BC22/$BC25)*100))</f>
        <v>0</v>
      </c>
      <c r="R92" s="1">
        <f>STDEV((($AW23/$AW25)*100),(($AZ23/$AZ25)*100),(($BC23/$BC25)*100))</f>
        <v>0</v>
      </c>
      <c r="S92" s="1">
        <f>STDEV((($AW24/$AW25)*100),(($AZ24/$AZ25)*100),(($BC24/$BC25)*100))</f>
        <v>0</v>
      </c>
      <c r="T92" s="3"/>
      <c r="U92" s="3"/>
      <c r="V92" s="3"/>
    </row>
    <row r="93" spans="1:22"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spans="1:22">
      <c r="A94" s="1" t="s">
        <v>7</v>
      </c>
      <c r="B94" s="1" t="s">
        <v>6</v>
      </c>
      <c r="C94" s="3" t="s">
        <v>5</v>
      </c>
      <c r="D94" s="3" t="s">
        <v>4</v>
      </c>
      <c r="E94" s="3" t="s">
        <v>3</v>
      </c>
      <c r="F94" s="3" t="s">
        <v>2</v>
      </c>
    </row>
    <row r="95" spans="1:22">
      <c r="A95" s="1" t="s">
        <v>1</v>
      </c>
      <c r="B95" s="1">
        <f>(AVERAGE(M25,P25,S25)/AVERAGE(D25,G25,J25))</f>
        <v>1.0137419131977889</v>
      </c>
      <c r="C95" s="1">
        <f>(AVERAGE(V25,Y25,AB25)/AVERAGE(D25,G25,J25))</f>
        <v>0.79935120864971265</v>
      </c>
      <c r="D95" s="1">
        <f>(AVERAGE(AE25,AH25,AK25)/AVERAGE(D25,G25,J25))</f>
        <v>1.2191929772276728</v>
      </c>
      <c r="E95" s="1">
        <f>(AVERAGE(AN25,AQ25,AT25)/AVERAGE(D25,G25,J25))</f>
        <v>1.2748819174935029</v>
      </c>
      <c r="F95" s="2">
        <f>AVERAGE(AW25,AZ25,BC25)/AVERAGE(D25,G25,J25)</f>
        <v>0.85495962893366029</v>
      </c>
    </row>
    <row r="96" spans="1:22">
      <c r="A96" s="1" t="s">
        <v>0</v>
      </c>
      <c r="B96" s="1">
        <f>STDEV((M25/D25),(P25/G25),(S25/J25))</f>
        <v>0.19647284958490513</v>
      </c>
      <c r="C96" s="1">
        <f>STDEV((V25/D25),(Y25/G25),(AB25/J25))</f>
        <v>0.28429611416587508</v>
      </c>
      <c r="D96" s="1">
        <f>STDEV((AE25/D25),(AH25/G25),(AK25/J25))</f>
        <v>0.48341747345629366</v>
      </c>
      <c r="E96" s="1">
        <f>STDEV((AN25/D25),(AQ25/G25),(AT25/J25))</f>
        <v>0.5484571658421602</v>
      </c>
      <c r="F96" s="1">
        <f>STDEV((AW25/D25),(AZ25/G25),(BC25/J25))</f>
        <v>0.30850037760032922</v>
      </c>
    </row>
  </sheetData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96"/>
  <sheetViews>
    <sheetView workbookViewId="0">
      <pane ySplit="5" topLeftCell="A6" activePane="bottomLeft" state="frozen"/>
      <selection pane="bottomLeft" activeCell="B2" sqref="B2:BC2"/>
    </sheetView>
  </sheetViews>
  <sheetFormatPr baseColWidth="10" defaultColWidth="9.33203125" defaultRowHeight="14" x14ac:dyDescent="0"/>
  <cols>
    <col min="1" max="1" width="13.5" style="1" customWidth="1"/>
    <col min="2" max="2" width="9" style="1" bestFit="1" customWidth="1"/>
    <col min="3" max="5" width="9.6640625" style="1" bestFit="1" customWidth="1"/>
    <col min="6" max="6" width="8.6640625" style="1" bestFit="1" customWidth="1"/>
    <col min="7" max="8" width="8.1640625" style="1" bestFit="1" customWidth="1"/>
    <col min="9" max="9" width="8.6640625" style="1" bestFit="1" customWidth="1"/>
    <col min="10" max="11" width="8.1640625" style="1" bestFit="1" customWidth="1"/>
    <col min="12" max="12" width="8.6640625" style="1" bestFit="1" customWidth="1"/>
    <col min="13" max="14" width="8.1640625" style="1" bestFit="1" customWidth="1"/>
    <col min="15" max="15" width="8.6640625" style="1" bestFit="1" customWidth="1"/>
    <col min="16" max="17" width="8.1640625" style="1" bestFit="1" customWidth="1"/>
    <col min="18" max="18" width="8.6640625" style="1" bestFit="1" customWidth="1"/>
    <col min="19" max="19" width="8.1640625" style="1" bestFit="1" customWidth="1"/>
    <col min="20" max="20" width="8.5" style="1" bestFit="1" customWidth="1"/>
    <col min="21" max="21" width="9.6640625" style="1" bestFit="1" customWidth="1"/>
    <col min="22" max="23" width="8.5" style="1" bestFit="1" customWidth="1"/>
    <col min="24" max="24" width="9.6640625" style="1" bestFit="1" customWidth="1"/>
    <col min="25" max="26" width="8.5" style="1" bestFit="1" customWidth="1"/>
    <col min="27" max="27" width="9.6640625" style="1" bestFit="1" customWidth="1"/>
    <col min="28" max="29" width="8.5" style="1" bestFit="1" customWidth="1"/>
    <col min="30" max="30" width="9.6640625" style="1" bestFit="1" customWidth="1"/>
    <col min="31" max="32" width="8.5" style="1" bestFit="1" customWidth="1"/>
    <col min="33" max="33" width="9.6640625" style="1" bestFit="1" customWidth="1"/>
    <col min="34" max="35" width="8.5" style="1" bestFit="1" customWidth="1"/>
    <col min="36" max="36" width="9.6640625" style="1" bestFit="1" customWidth="1"/>
    <col min="37" max="38" width="8.5" style="1" bestFit="1" customWidth="1"/>
    <col min="39" max="39" width="9.6640625" style="1" bestFit="1" customWidth="1"/>
    <col min="40" max="41" width="8.5" style="1" bestFit="1" customWidth="1"/>
    <col min="42" max="42" width="9.6640625" style="1" bestFit="1" customWidth="1"/>
    <col min="43" max="44" width="8.5" style="1" bestFit="1" customWidth="1"/>
    <col min="45" max="45" width="9.6640625" style="1" bestFit="1" customWidth="1"/>
    <col min="46" max="46" width="8.5" style="1" bestFit="1" customWidth="1"/>
    <col min="47" max="47" width="9.33203125" style="1" bestFit="1" customWidth="1"/>
    <col min="48" max="48" width="10.5" style="1" bestFit="1" customWidth="1"/>
    <col min="49" max="49" width="9.5" style="1" bestFit="1" customWidth="1"/>
    <col min="50" max="50" width="9.33203125" style="1" bestFit="1" customWidth="1"/>
    <col min="51" max="51" width="10.5" style="1" bestFit="1" customWidth="1"/>
    <col min="52" max="52" width="9.5" style="1" bestFit="1" customWidth="1"/>
    <col min="53" max="53" width="9.33203125" style="1" bestFit="1" customWidth="1"/>
    <col min="54" max="54" width="10.5" style="1" bestFit="1" customWidth="1"/>
    <col min="55" max="55" width="9.5" style="1" bestFit="1" customWidth="1"/>
    <col min="56" max="16384" width="9.33203125" style="1"/>
  </cols>
  <sheetData>
    <row r="1" spans="1:66">
      <c r="A1" s="23" t="s">
        <v>91</v>
      </c>
      <c r="B1" s="9" t="s">
        <v>90</v>
      </c>
      <c r="C1" s="9" t="s">
        <v>89</v>
      </c>
      <c r="D1" s="23" t="s">
        <v>88</v>
      </c>
      <c r="E1" s="9" t="s">
        <v>87</v>
      </c>
      <c r="F1" s="9" t="s">
        <v>86</v>
      </c>
      <c r="G1" s="23" t="s">
        <v>85</v>
      </c>
      <c r="H1" s="9" t="s">
        <v>84</v>
      </c>
      <c r="I1" s="9" t="s">
        <v>83</v>
      </c>
      <c r="J1" s="23" t="s">
        <v>82</v>
      </c>
      <c r="K1" s="9" t="s">
        <v>81</v>
      </c>
      <c r="L1" s="9" t="s">
        <v>80</v>
      </c>
      <c r="M1" s="23" t="s">
        <v>79</v>
      </c>
      <c r="N1" s="9" t="s">
        <v>78</v>
      </c>
      <c r="O1" s="9" t="s">
        <v>77</v>
      </c>
      <c r="P1" s="23" t="s">
        <v>76</v>
      </c>
      <c r="Q1" s="9" t="s">
        <v>75</v>
      </c>
      <c r="R1" s="9" t="s">
        <v>74</v>
      </c>
      <c r="S1" s="23" t="s">
        <v>73</v>
      </c>
      <c r="T1" s="9" t="s">
        <v>72</v>
      </c>
      <c r="U1" s="9" t="s">
        <v>71</v>
      </c>
      <c r="V1" s="23" t="s">
        <v>70</v>
      </c>
      <c r="W1" s="9" t="s">
        <v>69</v>
      </c>
      <c r="X1" s="9" t="s">
        <v>68</v>
      </c>
      <c r="Y1" s="23" t="s">
        <v>67</v>
      </c>
      <c r="Z1" s="9" t="s">
        <v>66</v>
      </c>
      <c r="AA1" s="9" t="s">
        <v>65</v>
      </c>
      <c r="AB1" s="23" t="s">
        <v>64</v>
      </c>
      <c r="AC1" s="9" t="s">
        <v>63</v>
      </c>
      <c r="AD1" s="9" t="s">
        <v>62</v>
      </c>
      <c r="AE1" s="23" t="s">
        <v>61</v>
      </c>
      <c r="AF1" s="9" t="s">
        <v>60</v>
      </c>
      <c r="AG1" s="9" t="s">
        <v>59</v>
      </c>
      <c r="AH1" s="23" t="s">
        <v>58</v>
      </c>
      <c r="AI1" s="9" t="s">
        <v>57</v>
      </c>
      <c r="AJ1" s="9" t="s">
        <v>56</v>
      </c>
      <c r="AK1" s="23" t="s">
        <v>55</v>
      </c>
      <c r="AL1" s="9" t="s">
        <v>54</v>
      </c>
      <c r="AM1" s="9" t="s">
        <v>53</v>
      </c>
      <c r="AN1" s="23" t="s">
        <v>52</v>
      </c>
      <c r="AO1" s="9" t="s">
        <v>51</v>
      </c>
      <c r="AP1" s="9" t="s">
        <v>50</v>
      </c>
      <c r="AQ1" s="23" t="s">
        <v>49</v>
      </c>
      <c r="AR1" s="9" t="s">
        <v>48</v>
      </c>
      <c r="AS1" s="9" t="s">
        <v>47</v>
      </c>
      <c r="AT1" s="23" t="s">
        <v>46</v>
      </c>
      <c r="AU1" s="9" t="s">
        <v>45</v>
      </c>
      <c r="AV1" s="9" t="s">
        <v>44</v>
      </c>
      <c r="AW1" s="23" t="s">
        <v>43</v>
      </c>
      <c r="AX1" s="9" t="s">
        <v>42</v>
      </c>
      <c r="AY1" s="9" t="s">
        <v>41</v>
      </c>
      <c r="AZ1" s="23" t="s">
        <v>40</v>
      </c>
      <c r="BA1" s="9" t="s">
        <v>39</v>
      </c>
      <c r="BB1" s="9" t="s">
        <v>38</v>
      </c>
      <c r="BC1" s="23" t="s">
        <v>37</v>
      </c>
    </row>
    <row r="2" spans="1:66">
      <c r="A2" s="23" t="s">
        <v>36</v>
      </c>
      <c r="B2" s="9" t="s">
        <v>94</v>
      </c>
      <c r="C2" s="9" t="s">
        <v>94</v>
      </c>
      <c r="D2" s="9" t="s">
        <v>94</v>
      </c>
      <c r="E2" s="9" t="s">
        <v>94</v>
      </c>
      <c r="F2" s="9" t="s">
        <v>94</v>
      </c>
      <c r="G2" s="9" t="s">
        <v>94</v>
      </c>
      <c r="H2" s="9" t="s">
        <v>94</v>
      </c>
      <c r="I2" s="9" t="s">
        <v>94</v>
      </c>
      <c r="J2" s="9" t="s">
        <v>94</v>
      </c>
      <c r="K2" s="9" t="s">
        <v>94</v>
      </c>
      <c r="L2" s="9" t="s">
        <v>94</v>
      </c>
      <c r="M2" s="9" t="s">
        <v>94</v>
      </c>
      <c r="N2" s="9" t="s">
        <v>94</v>
      </c>
      <c r="O2" s="9" t="s">
        <v>94</v>
      </c>
      <c r="P2" s="9" t="s">
        <v>94</v>
      </c>
      <c r="Q2" s="9" t="s">
        <v>94</v>
      </c>
      <c r="R2" s="9" t="s">
        <v>94</v>
      </c>
      <c r="S2" s="9" t="s">
        <v>94</v>
      </c>
      <c r="T2" s="9" t="s">
        <v>94</v>
      </c>
      <c r="U2" s="9" t="s">
        <v>94</v>
      </c>
      <c r="V2" s="9" t="s">
        <v>94</v>
      </c>
      <c r="W2" s="9" t="s">
        <v>94</v>
      </c>
      <c r="X2" s="9" t="s">
        <v>94</v>
      </c>
      <c r="Y2" s="9" t="s">
        <v>94</v>
      </c>
      <c r="Z2" s="9" t="s">
        <v>94</v>
      </c>
      <c r="AA2" s="9" t="s">
        <v>94</v>
      </c>
      <c r="AB2" s="9" t="s">
        <v>94</v>
      </c>
      <c r="AC2" s="9" t="s">
        <v>94</v>
      </c>
      <c r="AD2" s="9" t="s">
        <v>94</v>
      </c>
      <c r="AE2" s="9" t="s">
        <v>94</v>
      </c>
      <c r="AF2" s="9" t="s">
        <v>94</v>
      </c>
      <c r="AG2" s="9" t="s">
        <v>94</v>
      </c>
      <c r="AH2" s="9" t="s">
        <v>94</v>
      </c>
      <c r="AI2" s="9" t="s">
        <v>94</v>
      </c>
      <c r="AJ2" s="9" t="s">
        <v>94</v>
      </c>
      <c r="AK2" s="9" t="s">
        <v>94</v>
      </c>
      <c r="AL2" s="9" t="s">
        <v>94</v>
      </c>
      <c r="AM2" s="9" t="s">
        <v>94</v>
      </c>
      <c r="AN2" s="9" t="s">
        <v>94</v>
      </c>
      <c r="AO2" s="9" t="s">
        <v>94</v>
      </c>
      <c r="AP2" s="9" t="s">
        <v>94</v>
      </c>
      <c r="AQ2" s="9" t="s">
        <v>94</v>
      </c>
      <c r="AR2" s="9" t="s">
        <v>94</v>
      </c>
      <c r="AS2" s="9" t="s">
        <v>94</v>
      </c>
      <c r="AT2" s="9" t="s">
        <v>94</v>
      </c>
      <c r="AU2" s="9" t="s">
        <v>94</v>
      </c>
      <c r="AV2" s="9" t="s">
        <v>94</v>
      </c>
      <c r="AW2" s="9" t="s">
        <v>94</v>
      </c>
      <c r="AX2" s="9" t="s">
        <v>94</v>
      </c>
      <c r="AY2" s="9" t="s">
        <v>94</v>
      </c>
      <c r="AZ2" s="9" t="s">
        <v>94</v>
      </c>
      <c r="BA2" s="9" t="s">
        <v>94</v>
      </c>
      <c r="BB2" s="9" t="s">
        <v>94</v>
      </c>
      <c r="BC2" s="9" t="s">
        <v>94</v>
      </c>
    </row>
    <row r="3" spans="1:66">
      <c r="A3" s="23" t="s">
        <v>34</v>
      </c>
      <c r="B3" s="9">
        <v>1</v>
      </c>
      <c r="C3" s="9">
        <v>1</v>
      </c>
      <c r="D3" s="23">
        <v>1</v>
      </c>
      <c r="E3" s="9">
        <v>2</v>
      </c>
      <c r="F3" s="9">
        <v>2</v>
      </c>
      <c r="G3" s="23">
        <v>2</v>
      </c>
      <c r="H3" s="9">
        <v>3</v>
      </c>
      <c r="I3" s="9">
        <v>3</v>
      </c>
      <c r="J3" s="23">
        <v>3</v>
      </c>
      <c r="K3" s="9">
        <v>1</v>
      </c>
      <c r="L3" s="9">
        <v>1</v>
      </c>
      <c r="M3" s="23">
        <v>1</v>
      </c>
      <c r="N3" s="9">
        <v>2</v>
      </c>
      <c r="O3" s="9">
        <v>2</v>
      </c>
      <c r="P3" s="23">
        <v>2</v>
      </c>
      <c r="Q3" s="9">
        <v>3</v>
      </c>
      <c r="R3" s="9">
        <v>3</v>
      </c>
      <c r="S3" s="23">
        <v>3</v>
      </c>
      <c r="T3" s="9">
        <v>1</v>
      </c>
      <c r="U3" s="9">
        <v>1</v>
      </c>
      <c r="V3" s="23">
        <v>1</v>
      </c>
      <c r="W3" s="9">
        <v>2</v>
      </c>
      <c r="X3" s="9">
        <v>2</v>
      </c>
      <c r="Y3" s="23">
        <v>2</v>
      </c>
      <c r="Z3" s="9">
        <v>3</v>
      </c>
      <c r="AA3" s="9">
        <v>3</v>
      </c>
      <c r="AB3" s="23">
        <v>3</v>
      </c>
      <c r="AC3" s="9">
        <v>1</v>
      </c>
      <c r="AD3" s="9">
        <v>1</v>
      </c>
      <c r="AE3" s="23">
        <v>1</v>
      </c>
      <c r="AF3" s="9">
        <v>2</v>
      </c>
      <c r="AG3" s="9">
        <v>2</v>
      </c>
      <c r="AH3" s="23">
        <v>2</v>
      </c>
      <c r="AI3" s="9">
        <v>3</v>
      </c>
      <c r="AJ3" s="9">
        <v>3</v>
      </c>
      <c r="AK3" s="23">
        <v>3</v>
      </c>
      <c r="AL3" s="9">
        <v>1</v>
      </c>
      <c r="AM3" s="9">
        <v>1</v>
      </c>
      <c r="AN3" s="23">
        <v>1</v>
      </c>
      <c r="AO3" s="9">
        <v>2</v>
      </c>
      <c r="AP3" s="9">
        <v>2</v>
      </c>
      <c r="AQ3" s="23">
        <v>2</v>
      </c>
      <c r="AR3" s="9">
        <v>3</v>
      </c>
      <c r="AS3" s="9">
        <v>3</v>
      </c>
      <c r="AT3" s="23">
        <v>3</v>
      </c>
      <c r="AU3" s="9">
        <v>1</v>
      </c>
      <c r="AV3" s="9">
        <v>1</v>
      </c>
      <c r="AW3" s="23">
        <v>1</v>
      </c>
      <c r="AX3" s="9">
        <v>2</v>
      </c>
      <c r="AY3" s="9">
        <v>2</v>
      </c>
      <c r="AZ3" s="23">
        <v>2</v>
      </c>
      <c r="BA3" s="9">
        <v>3</v>
      </c>
      <c r="BB3" s="9">
        <v>3</v>
      </c>
      <c r="BC3" s="23">
        <v>3</v>
      </c>
    </row>
    <row r="4" spans="1:66">
      <c r="A4" s="23" t="s">
        <v>25</v>
      </c>
      <c r="B4" s="9">
        <v>0</v>
      </c>
      <c r="C4" s="9">
        <v>0</v>
      </c>
      <c r="D4" s="23">
        <v>0</v>
      </c>
      <c r="E4" s="9">
        <v>0</v>
      </c>
      <c r="F4" s="9">
        <v>0</v>
      </c>
      <c r="G4" s="23">
        <v>0</v>
      </c>
      <c r="H4" s="9">
        <v>0</v>
      </c>
      <c r="I4" s="9">
        <v>0</v>
      </c>
      <c r="J4" s="23">
        <v>0</v>
      </c>
      <c r="K4" s="9">
        <v>5</v>
      </c>
      <c r="L4" s="9">
        <v>5</v>
      </c>
      <c r="M4" s="23">
        <v>5</v>
      </c>
      <c r="N4" s="9">
        <v>5</v>
      </c>
      <c r="O4" s="9">
        <v>5</v>
      </c>
      <c r="P4" s="23">
        <v>5</v>
      </c>
      <c r="Q4" s="9">
        <v>5</v>
      </c>
      <c r="R4" s="9">
        <v>5</v>
      </c>
      <c r="S4" s="23">
        <v>5</v>
      </c>
      <c r="T4" s="9">
        <v>15</v>
      </c>
      <c r="U4" s="9">
        <v>15</v>
      </c>
      <c r="V4" s="23">
        <v>15</v>
      </c>
      <c r="W4" s="9">
        <v>15</v>
      </c>
      <c r="X4" s="9">
        <v>15</v>
      </c>
      <c r="Y4" s="23">
        <v>15</v>
      </c>
      <c r="Z4" s="9">
        <v>15</v>
      </c>
      <c r="AA4" s="9">
        <v>15</v>
      </c>
      <c r="AB4" s="23">
        <v>15</v>
      </c>
      <c r="AC4" s="9">
        <v>30</v>
      </c>
      <c r="AD4" s="9">
        <v>30</v>
      </c>
      <c r="AE4" s="23">
        <v>30</v>
      </c>
      <c r="AF4" s="9">
        <v>30</v>
      </c>
      <c r="AG4" s="9">
        <v>30</v>
      </c>
      <c r="AH4" s="23">
        <v>30</v>
      </c>
      <c r="AI4" s="9">
        <v>30</v>
      </c>
      <c r="AJ4" s="9">
        <v>30</v>
      </c>
      <c r="AK4" s="23">
        <v>30</v>
      </c>
      <c r="AL4" s="9">
        <v>60</v>
      </c>
      <c r="AM4" s="9">
        <v>60</v>
      </c>
      <c r="AN4" s="23">
        <v>60</v>
      </c>
      <c r="AO4" s="9">
        <v>60</v>
      </c>
      <c r="AP4" s="9">
        <v>60</v>
      </c>
      <c r="AQ4" s="23">
        <v>60</v>
      </c>
      <c r="AR4" s="9">
        <v>60</v>
      </c>
      <c r="AS4" s="9">
        <v>60</v>
      </c>
      <c r="AT4" s="23">
        <v>60</v>
      </c>
      <c r="AU4" s="9">
        <v>120</v>
      </c>
      <c r="AV4" s="9">
        <v>120</v>
      </c>
      <c r="AW4" s="23">
        <v>120</v>
      </c>
      <c r="AX4" s="9">
        <v>120</v>
      </c>
      <c r="AY4" s="9">
        <v>120</v>
      </c>
      <c r="AZ4" s="23">
        <v>120</v>
      </c>
      <c r="BA4" s="9">
        <v>120</v>
      </c>
      <c r="BB4" s="9">
        <v>120</v>
      </c>
      <c r="BC4" s="23">
        <v>120</v>
      </c>
    </row>
    <row r="5" spans="1:66">
      <c r="A5" s="20" t="s">
        <v>33</v>
      </c>
      <c r="B5" s="22" t="s">
        <v>31</v>
      </c>
      <c r="C5" s="21" t="s">
        <v>29</v>
      </c>
      <c r="D5" s="20" t="s">
        <v>28</v>
      </c>
      <c r="E5" s="21" t="s">
        <v>31</v>
      </c>
      <c r="F5" s="21" t="s">
        <v>29</v>
      </c>
      <c r="G5" s="20" t="s">
        <v>28</v>
      </c>
      <c r="H5" s="21" t="s">
        <v>31</v>
      </c>
      <c r="I5" s="21" t="s">
        <v>29</v>
      </c>
      <c r="J5" s="20" t="s">
        <v>28</v>
      </c>
      <c r="K5" s="21" t="s">
        <v>31</v>
      </c>
      <c r="L5" s="21" t="s">
        <v>29</v>
      </c>
      <c r="M5" s="20" t="s">
        <v>28</v>
      </c>
      <c r="N5" s="21" t="s">
        <v>31</v>
      </c>
      <c r="O5" s="21" t="s">
        <v>29</v>
      </c>
      <c r="P5" s="20" t="s">
        <v>28</v>
      </c>
      <c r="Q5" s="21" t="s">
        <v>31</v>
      </c>
      <c r="R5" s="21" t="s">
        <v>29</v>
      </c>
      <c r="S5" s="20" t="s">
        <v>28</v>
      </c>
      <c r="T5" s="21" t="s">
        <v>31</v>
      </c>
      <c r="U5" s="21" t="s">
        <v>29</v>
      </c>
      <c r="V5" s="20" t="s">
        <v>28</v>
      </c>
      <c r="W5" s="21" t="s">
        <v>31</v>
      </c>
      <c r="X5" s="21" t="s">
        <v>29</v>
      </c>
      <c r="Y5" s="20" t="s">
        <v>28</v>
      </c>
      <c r="Z5" s="21" t="s">
        <v>31</v>
      </c>
      <c r="AA5" s="21" t="s">
        <v>29</v>
      </c>
      <c r="AB5" s="20" t="s">
        <v>28</v>
      </c>
      <c r="AC5" s="21" t="s">
        <v>31</v>
      </c>
      <c r="AD5" s="21" t="s">
        <v>29</v>
      </c>
      <c r="AE5" s="20" t="s">
        <v>28</v>
      </c>
      <c r="AF5" s="21" t="s">
        <v>31</v>
      </c>
      <c r="AG5" s="21" t="s">
        <v>29</v>
      </c>
      <c r="AH5" s="20" t="s">
        <v>28</v>
      </c>
      <c r="AI5" s="21" t="s">
        <v>31</v>
      </c>
      <c r="AJ5" s="21" t="s">
        <v>29</v>
      </c>
      <c r="AK5" s="20" t="s">
        <v>28</v>
      </c>
      <c r="AL5" s="21" t="s">
        <v>31</v>
      </c>
      <c r="AM5" s="21" t="s">
        <v>29</v>
      </c>
      <c r="AN5" s="20" t="s">
        <v>28</v>
      </c>
      <c r="AO5" s="21" t="s">
        <v>31</v>
      </c>
      <c r="AP5" s="21" t="s">
        <v>29</v>
      </c>
      <c r="AQ5" s="20" t="s">
        <v>28</v>
      </c>
      <c r="AR5" s="21" t="s">
        <v>31</v>
      </c>
      <c r="AS5" s="21" t="s">
        <v>29</v>
      </c>
      <c r="AT5" s="20" t="s">
        <v>28</v>
      </c>
      <c r="AU5" s="21" t="s">
        <v>31</v>
      </c>
      <c r="AV5" s="21" t="s">
        <v>29</v>
      </c>
      <c r="AW5" s="20" t="s">
        <v>28</v>
      </c>
      <c r="AX5" s="21" t="s">
        <v>31</v>
      </c>
      <c r="AY5" s="21" t="s">
        <v>29</v>
      </c>
      <c r="AZ5" s="20" t="s">
        <v>28</v>
      </c>
      <c r="BA5" s="21" t="s">
        <v>31</v>
      </c>
      <c r="BB5" s="21" t="s">
        <v>29</v>
      </c>
      <c r="BC5" s="20" t="s">
        <v>28</v>
      </c>
    </row>
    <row r="6" spans="1:66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spans="1:66" s="18" customFormat="1">
      <c r="AF7" s="19"/>
      <c r="AG7" s="2"/>
    </row>
    <row r="8" spans="1:66" s="8" customFormat="1">
      <c r="A8" s="13" t="s">
        <v>24</v>
      </c>
      <c r="B8" s="17">
        <v>15193050</v>
      </c>
      <c r="C8">
        <v>525157.19999999995</v>
      </c>
      <c r="D8">
        <v>319570.90000000002</v>
      </c>
      <c r="E8" s="17">
        <v>21145210</v>
      </c>
      <c r="F8">
        <v>256806.9</v>
      </c>
      <c r="G8">
        <v>381021.9</v>
      </c>
      <c r="H8">
        <v>6478052</v>
      </c>
      <c r="I8">
        <v>591143.6</v>
      </c>
      <c r="J8">
        <v>570943.6</v>
      </c>
      <c r="K8" s="17">
        <v>24110860</v>
      </c>
      <c r="L8">
        <v>313877.3</v>
      </c>
      <c r="M8">
        <v>531512</v>
      </c>
      <c r="N8" s="17">
        <v>22976730</v>
      </c>
      <c r="O8">
        <v>316296.40000000002</v>
      </c>
      <c r="P8">
        <v>289861.7</v>
      </c>
      <c r="Q8">
        <v>468084.7</v>
      </c>
      <c r="R8" s="17">
        <v>27118360</v>
      </c>
      <c r="S8">
        <v>90643.9</v>
      </c>
      <c r="T8">
        <v>502850.9</v>
      </c>
      <c r="U8" s="17">
        <v>17564090</v>
      </c>
      <c r="V8">
        <v>269393.09999999998</v>
      </c>
      <c r="W8">
        <v>371589.2</v>
      </c>
      <c r="X8" s="17">
        <v>20613190</v>
      </c>
      <c r="Y8">
        <v>102055.5</v>
      </c>
      <c r="Z8">
        <v>191948.1</v>
      </c>
      <c r="AA8" s="17">
        <v>21017920</v>
      </c>
      <c r="AB8">
        <v>58454.12</v>
      </c>
      <c r="AC8" s="17">
        <v>22162460</v>
      </c>
      <c r="AD8">
        <v>152854.5</v>
      </c>
      <c r="AE8">
        <v>7539.3410000000003</v>
      </c>
      <c r="AF8" s="17">
        <v>18333530</v>
      </c>
      <c r="AG8">
        <v>386854.5</v>
      </c>
      <c r="AH8">
        <v>66564.55</v>
      </c>
      <c r="AI8" s="17">
        <v>18191550</v>
      </c>
      <c r="AJ8">
        <v>27798.33</v>
      </c>
      <c r="AK8">
        <v>33712.22</v>
      </c>
      <c r="AL8" s="17">
        <v>17401400</v>
      </c>
      <c r="AM8">
        <v>1583902</v>
      </c>
      <c r="AN8">
        <v>483386.6</v>
      </c>
      <c r="AO8" s="17">
        <v>20307820</v>
      </c>
      <c r="AP8">
        <v>123855.8</v>
      </c>
      <c r="AQ8">
        <v>530979.6</v>
      </c>
      <c r="AR8" s="17">
        <v>26761930</v>
      </c>
      <c r="AS8">
        <v>176730.4</v>
      </c>
      <c r="AT8">
        <v>204477.4</v>
      </c>
      <c r="AU8" s="17">
        <v>22573770</v>
      </c>
      <c r="AV8">
        <v>89799.360000000001</v>
      </c>
      <c r="AW8">
        <v>111160.6</v>
      </c>
      <c r="AX8" s="17">
        <v>13620350</v>
      </c>
      <c r="AY8">
        <v>190815.9</v>
      </c>
      <c r="AZ8">
        <v>368775.8</v>
      </c>
      <c r="BA8" s="17">
        <v>13704140</v>
      </c>
      <c r="BB8">
        <v>273163.2</v>
      </c>
      <c r="BC8">
        <v>242525.8</v>
      </c>
      <c r="BD8">
        <v>7755.8630000000003</v>
      </c>
      <c r="BE8">
        <v>119044.1</v>
      </c>
      <c r="BF8">
        <v>48193.45</v>
      </c>
      <c r="BG8">
        <v>1078.2380000000001</v>
      </c>
      <c r="BH8">
        <v>50964.52</v>
      </c>
      <c r="BI8">
        <v>53205.88</v>
      </c>
      <c r="BJ8">
        <v>125625.7</v>
      </c>
      <c r="BK8">
        <v>78669.73</v>
      </c>
      <c r="BL8">
        <v>68442.75</v>
      </c>
    </row>
    <row r="9" spans="1:66" s="8" customFormat="1">
      <c r="A9" s="16" t="s">
        <v>23</v>
      </c>
      <c r="B9">
        <v>566295.9</v>
      </c>
      <c r="C9">
        <v>3820.9389999999999</v>
      </c>
      <c r="D9">
        <v>2755.3330000000001</v>
      </c>
      <c r="E9">
        <v>688234.8</v>
      </c>
      <c r="F9">
        <v>3341.319</v>
      </c>
      <c r="G9">
        <v>0</v>
      </c>
      <c r="H9">
        <v>121880.9</v>
      </c>
      <c r="I9">
        <v>7928.9719999999998</v>
      </c>
      <c r="J9">
        <v>2948.846</v>
      </c>
      <c r="K9">
        <v>650145.9</v>
      </c>
      <c r="L9">
        <v>0</v>
      </c>
      <c r="M9">
        <v>7513.1859999999997</v>
      </c>
      <c r="N9">
        <v>717025.8</v>
      </c>
      <c r="O9">
        <v>2104.297</v>
      </c>
      <c r="P9">
        <v>0</v>
      </c>
      <c r="Q9">
        <v>0</v>
      </c>
      <c r="R9">
        <v>841047.1</v>
      </c>
      <c r="S9">
        <v>0</v>
      </c>
      <c r="T9">
        <v>3210.4960000000001</v>
      </c>
      <c r="U9">
        <v>424964.4</v>
      </c>
      <c r="V9">
        <v>0</v>
      </c>
      <c r="W9">
        <v>2549.8910000000001</v>
      </c>
      <c r="X9">
        <v>545408.69999999995</v>
      </c>
      <c r="Y9">
        <v>0</v>
      </c>
      <c r="Z9">
        <v>0</v>
      </c>
      <c r="AA9">
        <v>639848.1</v>
      </c>
      <c r="AB9">
        <v>0</v>
      </c>
      <c r="AC9">
        <v>677204.7</v>
      </c>
      <c r="AD9">
        <v>0</v>
      </c>
      <c r="AE9">
        <v>0</v>
      </c>
      <c r="AF9">
        <v>647456.4</v>
      </c>
      <c r="AG9">
        <v>2122.5909999999999</v>
      </c>
      <c r="AH9">
        <v>2247.857</v>
      </c>
      <c r="AI9">
        <v>419936.9</v>
      </c>
      <c r="AJ9">
        <v>0</v>
      </c>
      <c r="AK9">
        <v>0</v>
      </c>
      <c r="AL9">
        <v>502633.9</v>
      </c>
      <c r="AM9">
        <v>31253.77</v>
      </c>
      <c r="AN9">
        <v>3988.0169999999998</v>
      </c>
      <c r="AO9">
        <v>637383.4</v>
      </c>
      <c r="AP9">
        <v>1928.806</v>
      </c>
      <c r="AQ9">
        <v>3846.598</v>
      </c>
      <c r="AR9">
        <v>713455.4</v>
      </c>
      <c r="AS9">
        <v>1589.6189999999999</v>
      </c>
      <c r="AT9">
        <v>0</v>
      </c>
      <c r="AU9">
        <v>639339.9</v>
      </c>
      <c r="AV9">
        <v>0</v>
      </c>
      <c r="AW9">
        <v>0</v>
      </c>
      <c r="AX9">
        <v>367753.6</v>
      </c>
      <c r="AY9">
        <v>2400.482</v>
      </c>
      <c r="AZ9">
        <v>4651.5240000000003</v>
      </c>
      <c r="BA9">
        <v>462720.3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3635.7779999999998</v>
      </c>
      <c r="BK9">
        <v>0</v>
      </c>
      <c r="BL9">
        <v>2233.2020000000002</v>
      </c>
    </row>
    <row r="10" spans="1:66" s="8" customFormat="1">
      <c r="A10" s="16" t="s">
        <v>22</v>
      </c>
      <c r="B10">
        <v>22077.19</v>
      </c>
      <c r="C10">
        <v>0</v>
      </c>
      <c r="D10">
        <v>0</v>
      </c>
      <c r="E10">
        <v>36947.69</v>
      </c>
      <c r="F10">
        <v>2106.64</v>
      </c>
      <c r="G10">
        <v>0</v>
      </c>
      <c r="H10">
        <v>20819.689999999999</v>
      </c>
      <c r="I10">
        <v>0</v>
      </c>
      <c r="J10">
        <v>3822.7629999999999</v>
      </c>
      <c r="K10">
        <v>61446.12</v>
      </c>
      <c r="L10">
        <v>0</v>
      </c>
      <c r="M10">
        <v>0</v>
      </c>
      <c r="N10">
        <v>74909.789999999994</v>
      </c>
      <c r="O10">
        <v>0</v>
      </c>
      <c r="P10">
        <v>0</v>
      </c>
      <c r="Q10">
        <v>0</v>
      </c>
      <c r="R10">
        <v>82950.240000000005</v>
      </c>
      <c r="S10">
        <v>0</v>
      </c>
      <c r="T10">
        <v>0</v>
      </c>
      <c r="U10">
        <v>22330.99</v>
      </c>
      <c r="V10">
        <v>0</v>
      </c>
      <c r="W10">
        <v>0</v>
      </c>
      <c r="X10">
        <v>41505.25</v>
      </c>
      <c r="Y10">
        <v>0</v>
      </c>
      <c r="Z10">
        <v>0</v>
      </c>
      <c r="AA10">
        <v>14752.58</v>
      </c>
      <c r="AB10">
        <v>0</v>
      </c>
      <c r="AC10">
        <v>29515.93</v>
      </c>
      <c r="AD10">
        <v>0</v>
      </c>
      <c r="AE10">
        <v>0</v>
      </c>
      <c r="AF10">
        <v>39017.75</v>
      </c>
      <c r="AG10">
        <v>0</v>
      </c>
      <c r="AH10">
        <v>0</v>
      </c>
      <c r="AI10">
        <v>36731.4</v>
      </c>
      <c r="AJ10">
        <v>0</v>
      </c>
      <c r="AK10">
        <v>0</v>
      </c>
      <c r="AL10">
        <v>45171.7</v>
      </c>
      <c r="AM10">
        <v>3510.7829999999999</v>
      </c>
      <c r="AN10">
        <v>0</v>
      </c>
      <c r="AO10">
        <v>48576.47</v>
      </c>
      <c r="AP10">
        <v>0</v>
      </c>
      <c r="AQ10">
        <v>0</v>
      </c>
      <c r="AR10">
        <v>42965.82</v>
      </c>
      <c r="AS10">
        <v>4716.3280000000004</v>
      </c>
      <c r="AT10">
        <v>0</v>
      </c>
      <c r="AU10">
        <v>60642.85</v>
      </c>
      <c r="AV10">
        <v>3367.4940000000001</v>
      </c>
      <c r="AW10">
        <v>4999.2569999999996</v>
      </c>
      <c r="AX10">
        <v>36803.68</v>
      </c>
      <c r="AY10">
        <v>0</v>
      </c>
      <c r="AZ10">
        <v>0</v>
      </c>
      <c r="BA10">
        <v>27671.759999999998</v>
      </c>
      <c r="BB10">
        <v>0</v>
      </c>
      <c r="BC10">
        <v>0</v>
      </c>
      <c r="BD10">
        <v>1424.4069999999999</v>
      </c>
      <c r="BE10">
        <v>0</v>
      </c>
      <c r="BF10">
        <v>0</v>
      </c>
      <c r="BG10">
        <v>0</v>
      </c>
      <c r="BH10">
        <v>748.72040000000004</v>
      </c>
      <c r="BI10">
        <v>946.83799999999997</v>
      </c>
      <c r="BJ10">
        <v>438.7199</v>
      </c>
      <c r="BK10">
        <v>900.72199999999998</v>
      </c>
      <c r="BL10">
        <v>0</v>
      </c>
    </row>
    <row r="11" spans="1:66" s="8" customFormat="1">
      <c r="A11" s="16" t="s">
        <v>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</row>
    <row r="12" spans="1:66" s="8" customFormat="1">
      <c r="A12" s="16" t="s">
        <v>20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6" s="10" customFormat="1">
      <c r="A13" s="13" t="s">
        <v>19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/>
      <c r="BK13"/>
      <c r="BL13"/>
      <c r="BM13"/>
      <c r="BN13"/>
    </row>
    <row r="14" spans="1:66">
      <c r="A14" s="13" t="s">
        <v>18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/>
      <c r="BK14"/>
      <c r="BL14"/>
      <c r="BM14"/>
      <c r="BN14"/>
    </row>
    <row r="15" spans="1:66">
      <c r="A15" s="13" t="s">
        <v>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/>
      <c r="BK15"/>
      <c r="BL15"/>
      <c r="BM15"/>
      <c r="BN15"/>
    </row>
    <row r="16" spans="1:66">
      <c r="A16" s="13" t="s">
        <v>16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/>
      <c r="BE16"/>
      <c r="BF16"/>
      <c r="BG16"/>
      <c r="BH16"/>
      <c r="BI16"/>
    </row>
    <row r="17" spans="1:61">
      <c r="A17" s="13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 s="13" t="s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/>
      <c r="BE18"/>
      <c r="BF18"/>
      <c r="BG18"/>
      <c r="BH18"/>
      <c r="BI18"/>
    </row>
    <row r="19" spans="1:61">
      <c r="A19" s="13" t="s">
        <v>13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/>
      <c r="BE19"/>
      <c r="BF19"/>
      <c r="BG19"/>
      <c r="BH19"/>
      <c r="BI19"/>
    </row>
    <row r="20" spans="1:61">
      <c r="A20" s="13" t="s">
        <v>12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/>
      <c r="BE20"/>
      <c r="BF20"/>
      <c r="BG20"/>
      <c r="BH20"/>
      <c r="BI20"/>
    </row>
    <row r="21" spans="1:61">
      <c r="A21" s="13" t="s">
        <v>11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/>
      <c r="BE21"/>
      <c r="BF21"/>
      <c r="BG21"/>
      <c r="BH21"/>
      <c r="BI21"/>
    </row>
    <row r="22" spans="1:61">
      <c r="A22" s="13" t="s">
        <v>10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/>
      <c r="BE22"/>
      <c r="BF22"/>
      <c r="BG22"/>
      <c r="BH22"/>
      <c r="BI22"/>
    </row>
    <row r="23" spans="1:61">
      <c r="A23" s="13" t="s">
        <v>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/>
      <c r="BE23"/>
      <c r="BF23"/>
      <c r="BG23"/>
      <c r="BH23"/>
      <c r="BI23"/>
    </row>
    <row r="24" spans="1:61">
      <c r="A24" s="13" t="s">
        <v>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/>
      <c r="BE24"/>
      <c r="BF24"/>
      <c r="BG24"/>
      <c r="BH24"/>
      <c r="BI24"/>
    </row>
    <row r="25" spans="1:61">
      <c r="A25" s="15" t="s">
        <v>32</v>
      </c>
      <c r="B25" s="14">
        <f t="shared" ref="B25:AG25" si="0">SUM(B8:B24)</f>
        <v>15781423.09</v>
      </c>
      <c r="C25" s="14">
        <f t="shared" si="0"/>
        <v>528978.13899999997</v>
      </c>
      <c r="D25" s="14">
        <f t="shared" si="0"/>
        <v>322326.23300000001</v>
      </c>
      <c r="E25" s="14">
        <f t="shared" si="0"/>
        <v>21870392.490000002</v>
      </c>
      <c r="F25" s="14">
        <f t="shared" si="0"/>
        <v>262254.859</v>
      </c>
      <c r="G25" s="14">
        <f t="shared" si="0"/>
        <v>381021.9</v>
      </c>
      <c r="H25" s="14">
        <f t="shared" si="0"/>
        <v>6620752.5900000008</v>
      </c>
      <c r="I25" s="14">
        <f t="shared" si="0"/>
        <v>599072.57199999993</v>
      </c>
      <c r="J25" s="14">
        <f t="shared" si="0"/>
        <v>577715.20900000003</v>
      </c>
      <c r="K25" s="14">
        <f t="shared" si="0"/>
        <v>24822452.02</v>
      </c>
      <c r="L25" s="14">
        <f t="shared" si="0"/>
        <v>313877.3</v>
      </c>
      <c r="M25" s="14">
        <f t="shared" si="0"/>
        <v>539025.18599999999</v>
      </c>
      <c r="N25" s="14">
        <f t="shared" si="0"/>
        <v>23768665.59</v>
      </c>
      <c r="O25" s="14">
        <f t="shared" si="0"/>
        <v>318400.69700000004</v>
      </c>
      <c r="P25" s="14">
        <f t="shared" si="0"/>
        <v>289861.7</v>
      </c>
      <c r="Q25" s="14">
        <f t="shared" si="0"/>
        <v>468084.7</v>
      </c>
      <c r="R25" s="14">
        <f t="shared" si="0"/>
        <v>28042357.34</v>
      </c>
      <c r="S25" s="14">
        <f t="shared" si="0"/>
        <v>90643.9</v>
      </c>
      <c r="T25" s="14">
        <f t="shared" si="0"/>
        <v>506061.39600000001</v>
      </c>
      <c r="U25" s="14">
        <f t="shared" si="0"/>
        <v>18011385.389999997</v>
      </c>
      <c r="V25" s="14">
        <f t="shared" si="0"/>
        <v>269393.09999999998</v>
      </c>
      <c r="W25" s="14">
        <f t="shared" si="0"/>
        <v>374139.09100000001</v>
      </c>
      <c r="X25" s="14">
        <f t="shared" si="0"/>
        <v>21200103.949999999</v>
      </c>
      <c r="Y25" s="14">
        <f t="shared" si="0"/>
        <v>102055.5</v>
      </c>
      <c r="Z25" s="14">
        <f t="shared" si="0"/>
        <v>191948.1</v>
      </c>
      <c r="AA25" s="14">
        <f t="shared" si="0"/>
        <v>21672520.68</v>
      </c>
      <c r="AB25" s="14">
        <f t="shared" si="0"/>
        <v>58454.12</v>
      </c>
      <c r="AC25" s="14">
        <f t="shared" si="0"/>
        <v>22869180.629999999</v>
      </c>
      <c r="AD25" s="14">
        <f t="shared" si="0"/>
        <v>152854.5</v>
      </c>
      <c r="AE25" s="14">
        <f t="shared" si="0"/>
        <v>7539.3410000000003</v>
      </c>
      <c r="AF25" s="14">
        <f t="shared" si="0"/>
        <v>19020004.149999999</v>
      </c>
      <c r="AG25" s="14">
        <f t="shared" si="0"/>
        <v>388977.09100000001</v>
      </c>
      <c r="AH25" s="14">
        <f t="shared" ref="AH25:BC25" si="1">SUM(AH8:AH24)</f>
        <v>68812.407000000007</v>
      </c>
      <c r="AI25" s="14">
        <f t="shared" si="1"/>
        <v>18648218.299999997</v>
      </c>
      <c r="AJ25" s="14">
        <f t="shared" si="1"/>
        <v>27798.33</v>
      </c>
      <c r="AK25" s="14">
        <f t="shared" si="1"/>
        <v>33712.22</v>
      </c>
      <c r="AL25" s="14">
        <f t="shared" si="1"/>
        <v>17949205.599999998</v>
      </c>
      <c r="AM25" s="14">
        <f t="shared" si="1"/>
        <v>1618666.5530000001</v>
      </c>
      <c r="AN25" s="14">
        <f t="shared" si="1"/>
        <v>487374.61699999997</v>
      </c>
      <c r="AO25" s="14">
        <f t="shared" si="1"/>
        <v>20993779.869999997</v>
      </c>
      <c r="AP25" s="14">
        <f t="shared" si="1"/>
        <v>125784.606</v>
      </c>
      <c r="AQ25" s="14">
        <f t="shared" si="1"/>
        <v>534826.19799999997</v>
      </c>
      <c r="AR25" s="14">
        <f t="shared" si="1"/>
        <v>27518351.219999999</v>
      </c>
      <c r="AS25" s="14">
        <f t="shared" si="1"/>
        <v>183036.34700000001</v>
      </c>
      <c r="AT25" s="14">
        <f t="shared" si="1"/>
        <v>204477.4</v>
      </c>
      <c r="AU25" s="14">
        <f t="shared" si="1"/>
        <v>23273752.75</v>
      </c>
      <c r="AV25" s="14">
        <f t="shared" si="1"/>
        <v>93166.854000000007</v>
      </c>
      <c r="AW25" s="14">
        <f t="shared" si="1"/>
        <v>116159.857</v>
      </c>
      <c r="AX25" s="14">
        <f t="shared" si="1"/>
        <v>14024907.279999999</v>
      </c>
      <c r="AY25" s="14">
        <f t="shared" si="1"/>
        <v>193216.38199999998</v>
      </c>
      <c r="AZ25" s="14">
        <f t="shared" si="1"/>
        <v>373427.32399999996</v>
      </c>
      <c r="BA25" s="14">
        <f t="shared" si="1"/>
        <v>14194532.060000001</v>
      </c>
      <c r="BB25" s="14">
        <f t="shared" si="1"/>
        <v>273163.2</v>
      </c>
      <c r="BC25" s="14">
        <f t="shared" si="1"/>
        <v>242525.8</v>
      </c>
      <c r="BD25" s="14"/>
      <c r="BE25" s="14"/>
      <c r="BF25" s="14"/>
      <c r="BG25" s="14"/>
      <c r="BH25" s="14"/>
      <c r="BI25" s="14"/>
    </row>
    <row r="26" spans="1:61">
      <c r="A26" s="13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1"/>
      <c r="AG26" s="9"/>
    </row>
    <row r="27" spans="1:61"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10"/>
    </row>
    <row r="28" spans="1:61"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</row>
    <row r="31" spans="1:61">
      <c r="A31" s="7" t="s">
        <v>31</v>
      </c>
    </row>
    <row r="32" spans="1:61">
      <c r="A32" s="1" t="s">
        <v>27</v>
      </c>
    </row>
    <row r="33" spans="1:39">
      <c r="B33" s="1" t="s">
        <v>25</v>
      </c>
      <c r="C33" s="4" t="s">
        <v>24</v>
      </c>
      <c r="D33" s="5" t="s">
        <v>23</v>
      </c>
      <c r="E33" s="5" t="s">
        <v>22</v>
      </c>
      <c r="F33" s="5" t="s">
        <v>21</v>
      </c>
      <c r="G33" s="5" t="s">
        <v>20</v>
      </c>
      <c r="H33" s="4" t="s">
        <v>19</v>
      </c>
      <c r="I33" s="4" t="s">
        <v>18</v>
      </c>
      <c r="J33" s="4" t="s">
        <v>17</v>
      </c>
      <c r="K33" s="4" t="s">
        <v>16</v>
      </c>
      <c r="L33" s="4" t="s">
        <v>15</v>
      </c>
      <c r="M33" s="4" t="s">
        <v>14</v>
      </c>
      <c r="N33" s="4" t="s">
        <v>13</v>
      </c>
      <c r="O33" s="4" t="s">
        <v>12</v>
      </c>
      <c r="P33" s="4" t="s">
        <v>11</v>
      </c>
      <c r="Q33" s="4" t="s">
        <v>10</v>
      </c>
      <c r="R33" s="4" t="s">
        <v>9</v>
      </c>
      <c r="S33" s="4" t="s">
        <v>8</v>
      </c>
      <c r="T33" s="4"/>
      <c r="V33" s="1" t="s">
        <v>26</v>
      </c>
    </row>
    <row r="34" spans="1:39">
      <c r="B34" s="1">
        <v>0</v>
      </c>
      <c r="C34" s="6">
        <f>((AVERAGE(B8,E8,H8))/AVERAGE(B25,E25,H25))*100</f>
        <v>96.710703195694009</v>
      </c>
      <c r="D34" s="6">
        <f>(AVERAGE(B9,E9,H9)/AVERAGE(B25,E25,H25))*100</f>
        <v>3.1089490781623206</v>
      </c>
      <c r="E34" s="6">
        <f>(AVERAGE(B10,E10,H10)/AVERAGE(B25,E25,H25))*100</f>
        <v>0.18034772614366726</v>
      </c>
      <c r="F34" s="6">
        <f>(AVERAGE(B11,E11,H11)/AVERAGE(B25,E25,H25))*100</f>
        <v>0</v>
      </c>
      <c r="G34" s="6">
        <f>(AVERAGE(B12,E12,H12)/AVERAGE(B25,E25,H25))*100</f>
        <v>0</v>
      </c>
      <c r="H34" s="6">
        <f>(AVERAGE(B13,E13,H13)/AVERAGE(B25,E25,H25))*100</f>
        <v>0</v>
      </c>
      <c r="I34" s="6">
        <f>(AVERAGE(B14,E14,H14)/AVERAGE(B25,E25,H25))*100</f>
        <v>0</v>
      </c>
      <c r="J34" s="6">
        <f>(AVERAGE(B15,E15,H15)/AVERAGE(B25,E25,H25))*100</f>
        <v>0</v>
      </c>
      <c r="K34" s="6">
        <f>(AVERAGE(B16,E16,H16)/AVERAGE(B25,E25,H25))*100</f>
        <v>0</v>
      </c>
      <c r="L34" s="6">
        <f>(AVERAGE(B17,E17,H17)/AVERAGE(B25,E25,H25))*100</f>
        <v>0</v>
      </c>
      <c r="M34" s="6">
        <f>(AVERAGE(B18,E18,H18)/AVERAGE(B25,E25,H25))*100</f>
        <v>0</v>
      </c>
      <c r="N34" s="6">
        <f>(AVERAGE(B19,E19,H19)/AVERAGE(B25,E25,H25))*100</f>
        <v>0</v>
      </c>
      <c r="O34" s="6">
        <f>(AVERAGE(B20,E20,H20)/AVERAGE(B25,E25,H25))*100</f>
        <v>0</v>
      </c>
      <c r="P34" s="6">
        <f>(AVERAGE(B21,E21,H21)/AVERAGE(B25,E25,H25))*100</f>
        <v>0</v>
      </c>
      <c r="Q34" s="6">
        <f>(AVERAGE(B22,E22,H22)/AVERAGE(B25,E25,H25))*100</f>
        <v>0</v>
      </c>
      <c r="R34" s="6">
        <f>(AVERAGE(B23,E23,H23)/AVERAGE(B25,E25,H25))*100</f>
        <v>0</v>
      </c>
      <c r="S34" s="6">
        <f>(AVERAGE(B24,E24,H24)/AVERAGE(B25,E25,H25))*100</f>
        <v>0</v>
      </c>
      <c r="T34" s="6"/>
      <c r="U34" s="6"/>
      <c r="V34" s="6">
        <f t="shared" ref="V34:V39" si="2">SUM(D34:T34)</f>
        <v>3.2892968043059878</v>
      </c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spans="1:39">
      <c r="B35" s="1">
        <v>5</v>
      </c>
      <c r="C35" s="6">
        <f>(AVERAGE(K8,N8,Q8)/AVERAGE(K25,N25,Q25))*100</f>
        <v>96.935279133771147</v>
      </c>
      <c r="D35" s="6">
        <f>(AVERAGE(K9,N9,Q9)/AVERAGE(K25,N25,Q25))*100</f>
        <v>2.7867793107620957</v>
      </c>
      <c r="E35" s="6">
        <f>(AVERAGE($K10,$N10,$Q10)/AVERAGE(K25,N25,Q25))*100</f>
        <v>0.27794155546676275</v>
      </c>
      <c r="F35" s="6">
        <f>(AVERAGE(K11,N11,Q11)/AVERAGE(K25,N25,Q25))*100</f>
        <v>0</v>
      </c>
      <c r="G35" s="6">
        <f>(AVERAGE(K12,N12,Q12)/AVERAGE(K25,N25,Q25))*100</f>
        <v>0</v>
      </c>
      <c r="H35" s="6">
        <f>(AVERAGE($K13,$N13,$Q13)/AVERAGE(K25,N25,Q25))*100</f>
        <v>0</v>
      </c>
      <c r="I35" s="6">
        <f>(AVERAGE(K14,N14,Q14)/AVERAGE(K25,N25,Q25))*100</f>
        <v>0</v>
      </c>
      <c r="J35" s="6">
        <f>(AVERAGE(K15,N15,Q15)/AVERAGE(K25,N25,Q25))*100</f>
        <v>0</v>
      </c>
      <c r="K35" s="6">
        <f>(AVERAGE(K16,N16,Q16)/AVERAGE(K25,N25,Q25))*100</f>
        <v>0</v>
      </c>
      <c r="L35" s="6">
        <f>(AVERAGE(K17,N17,Q17)/AVERAGE(K25,N25,Q25))*100</f>
        <v>0</v>
      </c>
      <c r="M35" s="6">
        <f>(AVERAGE(K18,N18,Q18)/AVERAGE(K25,N25,Q25))*100</f>
        <v>0</v>
      </c>
      <c r="N35" s="6">
        <f>(AVERAGE(K19,N19,Q19)/AVERAGE(K25,N25,Q25))*100</f>
        <v>0</v>
      </c>
      <c r="O35" s="6">
        <f>(AVERAGE(K20,N20,Q20)/AVERAGE(K25,N25,Q25))*100</f>
        <v>0</v>
      </c>
      <c r="P35" s="6">
        <f>(AVERAGE(K21,N21,Q21)/AVERAGE(K25,N25,Q25))*100</f>
        <v>0</v>
      </c>
      <c r="Q35" s="6">
        <f>(AVERAGE(K22,N22,Q22)/AVERAGE(K25,N25,Q25))*100</f>
        <v>0</v>
      </c>
      <c r="R35" s="6">
        <f>(AVERAGE(K23,N23,Q23)/AVERAGE(K25,N25,Q25))*100</f>
        <v>0</v>
      </c>
      <c r="S35" s="6">
        <f>(AVERAGE(K24,N24,Q24)/AVERAGE(K25,N25,Q25))*100</f>
        <v>0</v>
      </c>
      <c r="T35" s="6"/>
      <c r="U35" s="6"/>
      <c r="V35" s="6">
        <f t="shared" si="2"/>
        <v>3.0647208662288583</v>
      </c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spans="1:39">
      <c r="B36" s="1">
        <v>15</v>
      </c>
      <c r="C36" s="6">
        <f>(AVERAGE(T8,W8,Z8)/AVERAGE(T25,W25,Z25))*100</f>
        <v>99.462724936650986</v>
      </c>
      <c r="D36" s="6">
        <f>(AVERAGE(T9,W9,Z9)/AVERAGE(T25,W25,Z25))*100</f>
        <v>0.53727506334903186</v>
      </c>
      <c r="E36" s="6">
        <f>(AVERAGE(T10,W10,Z10)/AVERAGE(T25,W25,Z25))*100</f>
        <v>0</v>
      </c>
      <c r="F36" s="6">
        <f>(AVERAGE(T11,W11,Z11)/AVERAGE(T25,W25,Z25))*100</f>
        <v>0</v>
      </c>
      <c r="G36" s="6">
        <f>(AVERAGE(T12,W12,Z12)/AVERAGE(T25,W25,Z25))*100</f>
        <v>0</v>
      </c>
      <c r="H36" s="6">
        <f>(AVERAGE(T13,W13,Z13)/AVERAGE(T25,W25,Z25))*100</f>
        <v>0</v>
      </c>
      <c r="I36" s="6">
        <f>(AVERAGE(T14,W14,Z14)/AVERAGE(T25,W25,Z25))*100</f>
        <v>0</v>
      </c>
      <c r="J36" s="6">
        <f>(AVERAGE(T15,W15,Z15)/AVERAGE(T25,W25,Z25))*100</f>
        <v>0</v>
      </c>
      <c r="K36" s="6">
        <f>(AVERAGE(T16,W16,Z16)/AVERAGE(T25,W25,Z25))*100</f>
        <v>0</v>
      </c>
      <c r="L36" s="6">
        <f>(AVERAGE(T17,W17,Z17)/AVERAGE(T25,W25,Z25))*100</f>
        <v>0</v>
      </c>
      <c r="M36" s="6">
        <f>(AVERAGE(T18,W18,Z18)/AVERAGE(T25,W25,Z25))*100</f>
        <v>0</v>
      </c>
      <c r="N36" s="6">
        <f>(AVERAGE(T19,W19,Z19)/AVERAGE(T25,W25,Z25))*100</f>
        <v>0</v>
      </c>
      <c r="O36" s="6">
        <f>(AVERAGE(T20,W20,Z20)/AVERAGE(T25,W25,Z25))*100</f>
        <v>0</v>
      </c>
      <c r="P36" s="6">
        <f>(AVERAGE(T21,W21,Z21)/AVERAGE(T25,W25,Z25))*100</f>
        <v>0</v>
      </c>
      <c r="Q36" s="6">
        <f>(AVERAGE(T22,W22,Z22)/AVERAGE(T25,W25,Z25))*100</f>
        <v>0</v>
      </c>
      <c r="R36" s="6">
        <f>(AVERAGE(T23,W23,Z23)/AVERAGE(T25,W25,Z25))*100</f>
        <v>0</v>
      </c>
      <c r="S36" s="6">
        <f>(AVERAGE(T24,W24,Z24)/AVERAGE(T25,W25,Z25))*100</f>
        <v>0</v>
      </c>
      <c r="T36" s="6"/>
      <c r="U36" s="6"/>
      <c r="V36" s="6">
        <f t="shared" si="2"/>
        <v>0.53727506334903186</v>
      </c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spans="1:39">
      <c r="B37" s="1">
        <v>30</v>
      </c>
      <c r="C37" s="6">
        <f>(AVERAGE(AC8,AF8,AI8)/AVERAGE(AC25,AF25,AI25))*100</f>
        <v>96.944264230238929</v>
      </c>
      <c r="D37" s="6">
        <f>(AVERAGE(AC9,AF9,AI9)/AVERAGE(AC25,AF25,AI25))*100</f>
        <v>2.8818514029987687</v>
      </c>
      <c r="E37" s="6">
        <f>(AVERAGE(AC10,AF10,AI10)/AVERAGE(AC25,AF25,AI25))*100</f>
        <v>0.17388436676230148</v>
      </c>
      <c r="F37" s="6">
        <f>(AVERAGE(AC11,AF11,AI11)/AVERAGE(AC25,AF25,AI25))*100</f>
        <v>0</v>
      </c>
      <c r="G37" s="6">
        <f>(AVERAGE(AC12,AF12,AI12)/AVERAGE(AC25,AF25,AI25))*100</f>
        <v>0</v>
      </c>
      <c r="H37" s="6">
        <f>(AVERAGE(AC13,AF13,AI13)/AVERAGE(AC25,AF25,AI25))*100</f>
        <v>0</v>
      </c>
      <c r="I37" s="6">
        <f>(AVERAGE(AC14,AF14,AI14)/AVERAGE(AC25,AF25,AI25))*100</f>
        <v>0</v>
      </c>
      <c r="J37" s="6">
        <f>(AVERAGE(AC15,AF15,AI15)/AVERAGE(AC25,AF25,AI25))*100</f>
        <v>0</v>
      </c>
      <c r="K37" s="6">
        <f>(AVERAGE(AC16,AF16,AI16)/AVERAGE(AC25,AF25,AI25))*100</f>
        <v>0</v>
      </c>
      <c r="L37" s="6">
        <f>(AVERAGE(AC17,AF17,AI17)/AVERAGE(AC25,AF25,AI25))*100</f>
        <v>0</v>
      </c>
      <c r="M37" s="6">
        <f>(AVERAGE(AC18,AF18,AI18)/AVERAGE(AC25,AF25,AI25))*100</f>
        <v>0</v>
      </c>
      <c r="N37" s="6">
        <f>(AVERAGE(AC19,AF19,AI19)/AVERAGE(AC25,AF25,AI25))*100</f>
        <v>0</v>
      </c>
      <c r="O37" s="6">
        <f>(AVERAGE(AC20,AF20,AI20)/AVERAGE(AC25,AF25,AI25))*100</f>
        <v>0</v>
      </c>
      <c r="P37" s="6">
        <f>(AVERAGE(AC21,AF21,AI21)/AVERAGE(AC25,AF25,AI25))*100</f>
        <v>0</v>
      </c>
      <c r="Q37" s="6">
        <f>(AVERAGE(AC22,AF22,AI22)/AVERAGE(AC25,AF25,AI25))*100</f>
        <v>0</v>
      </c>
      <c r="R37" s="6">
        <f>(AVERAGE(AC23,AF23,AI23)/AVERAGE(AC25,AF25,AI25))*100</f>
        <v>0</v>
      </c>
      <c r="S37" s="6">
        <f>(AVERAGE(AC24,AF24,AI24)/AVERAGE(AC25,AF25,AI25))*100</f>
        <v>0</v>
      </c>
      <c r="T37" s="6"/>
      <c r="U37" s="6"/>
      <c r="V37" s="6">
        <f t="shared" si="2"/>
        <v>3.0557357697610703</v>
      </c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spans="1:39">
      <c r="B38" s="1">
        <v>60</v>
      </c>
      <c r="C38" s="6">
        <f>(AVERAGE(AL8,AO8,AR8)/AVERAGE(AL25,AO25,AR25))*100</f>
        <v>97.005497046676993</v>
      </c>
      <c r="D38" s="6">
        <f>(AVERAGE(AL9,AO9,AR9)/AVERAGE(AL25,AO25,AR25))*100</f>
        <v>2.7887984086827435</v>
      </c>
      <c r="E38" s="6">
        <f>(AVERAGE(AL10,AO10,AR10)/AVERAGE(AL25,AO25,AR25))*100</f>
        <v>0.20570454464026822</v>
      </c>
      <c r="F38" s="6">
        <f>(AVERAGE(AL11,AO11,AR11)/AVERAGE(AL25,AO25,AR25))*100</f>
        <v>0</v>
      </c>
      <c r="G38" s="6">
        <f>(AVERAGE(AL12,AO12,AR12)/AVERAGE(AL25,AO25,AR25))*100</f>
        <v>0</v>
      </c>
      <c r="H38" s="6">
        <f>(AVERAGE(AL13,AO13,AR13)/AVERAGE(AL25,AO25,AR25))*100</f>
        <v>0</v>
      </c>
      <c r="I38" s="6">
        <f>(AVERAGE(AL14,AO14,AR14)/AVERAGE(AL25,AO25,AR25))*100</f>
        <v>0</v>
      </c>
      <c r="J38" s="6">
        <f>(AVERAGE(AL15,AO15,AR15)/AVERAGE(AL25,AO25,AR25))*100</f>
        <v>0</v>
      </c>
      <c r="K38" s="6">
        <f>(AVERAGE(AL16,AO16,AR16)/AVERAGE(AL25,AO25,AR25))*100</f>
        <v>0</v>
      </c>
      <c r="L38" s="6">
        <f>(AVERAGE(AL17,AO17,AR17)/AVERAGE(AL25,AO25,AR25))*100</f>
        <v>0</v>
      </c>
      <c r="M38" s="6">
        <f>(AVERAGE(AL18,AO18,AR18)/AVERAGE(AL25,AO25,AR25))*100</f>
        <v>0</v>
      </c>
      <c r="N38" s="6">
        <f>(AVERAGE(AL19,AO19,AR19)/AVERAGE(AL25,AO25,AR25))*100</f>
        <v>0</v>
      </c>
      <c r="O38" s="6">
        <f>(AVERAGE(AL20,AO20,AR20)/AVERAGE(AL25,AO25,AR25))*100</f>
        <v>0</v>
      </c>
      <c r="P38" s="6">
        <f>(AVERAGE(AL21,AO21,AR21)/AVERAGE(AL25,AO25,AR25))*100</f>
        <v>0</v>
      </c>
      <c r="Q38" s="6">
        <f>(AVERAGE(AL22,AO22,AR22)/AVERAGE(AL25,AO25,AR25))*100</f>
        <v>0</v>
      </c>
      <c r="R38" s="6">
        <f>(AVERAGE(AL23,AO23,AR23)/AVERAGE(AL25,AO25,AR25))*100</f>
        <v>0</v>
      </c>
      <c r="S38" s="6">
        <f>(AVERAGE(AL24,AO24,AR24)/AVERAGE(AL25,AO25,AR25))*100</f>
        <v>0</v>
      </c>
      <c r="T38" s="6"/>
      <c r="U38" s="6"/>
      <c r="V38" s="6">
        <f t="shared" si="2"/>
        <v>2.9945029533230119</v>
      </c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spans="1:39">
      <c r="B39" s="1">
        <v>120</v>
      </c>
      <c r="C39" s="1">
        <f>(AVERAGE(AU8,AX8,BA8)/AVERAGE(AU25,AX25,BA25))*100</f>
        <v>96.902635037244593</v>
      </c>
      <c r="D39" s="1">
        <f>(AVERAGE(AU9,AX9,BA9)/AVERAGE(AU25,AX25,BA25))*100</f>
        <v>2.8543847066832715</v>
      </c>
      <c r="E39" s="1">
        <f>(AVERAGE(AU10,AX10,BA10)/AVERAGE(AU25,AX25,BA25))*100</f>
        <v>0.24298025607213816</v>
      </c>
      <c r="F39" s="1">
        <f>(AVERAGE(AU11,AX11,BA11)/AVERAGE(AU25,AX25,BA25))*100</f>
        <v>0</v>
      </c>
      <c r="G39" s="1">
        <f>(AVERAGE(AU12,AX12,BA12)/AVERAGE(AU25,AX25,BA25))*100</f>
        <v>0</v>
      </c>
      <c r="H39" s="1">
        <f>(AVERAGE(AU13,AX13,BA13)/AVERAGE(AU25,AX25,BA25))*100</f>
        <v>0</v>
      </c>
      <c r="I39" s="1">
        <f>(AVERAGE(AU14,AX14,BA14)/AVERAGE(AU25,AX25,BA25))*100</f>
        <v>0</v>
      </c>
      <c r="J39" s="1">
        <f>(AVERAGE(AU15,AX15,BA15)/AVERAGE(AU25,AX25,BA25))*100</f>
        <v>0</v>
      </c>
      <c r="K39" s="1">
        <f>(AVERAGE(AU16,AX16,BA16)/AVERAGE(AU25,AX25,BA25))*100</f>
        <v>0</v>
      </c>
      <c r="L39" s="1">
        <f>(AVERAGE(AU17,AX17,BA17)/AVERAGE(AU25,AX25,BA25))*100</f>
        <v>0</v>
      </c>
      <c r="M39" s="1">
        <f>(AVERAGE(AU18,AX18,BA18)/AVERAGE(AU25,AX25,BA25))*100</f>
        <v>0</v>
      </c>
      <c r="N39" s="1">
        <f>(AVERAGE(AU19,AX19,BA19)/AVERAGE(AU25,AX25,BA25))*100</f>
        <v>0</v>
      </c>
      <c r="O39" s="1">
        <f>(AVERAGE(AU20,AX20,BA20)/AVERAGE(AU25,AX25,BA25))*100</f>
        <v>0</v>
      </c>
      <c r="P39" s="1">
        <f>(AVERAGE(AU21,AX21,BA21)/AVERAGE(AU25,AX25,BA25))*100</f>
        <v>0</v>
      </c>
      <c r="Q39" s="1">
        <f>(AVERAGE(AU22,AX22,BA22)/AVERAGE(AU25,AX25,BA25))*100</f>
        <v>0</v>
      </c>
      <c r="R39" s="1">
        <f>(AVERAGE(AU23,AX23,BA23)/AVERAGE(AU25,AX25,BA25))*100</f>
        <v>0</v>
      </c>
      <c r="S39" s="1">
        <f>(AVERAGE(AU24,AX24,BA24)/AVERAGE(AU25,AX25,BA25))*100</f>
        <v>0</v>
      </c>
      <c r="V39" s="6">
        <f t="shared" si="2"/>
        <v>3.0973649627554098</v>
      </c>
    </row>
    <row r="41" spans="1:39">
      <c r="A41" s="1" t="s">
        <v>0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9">
      <c r="B42" s="1" t="s">
        <v>25</v>
      </c>
      <c r="C42" s="4" t="s">
        <v>24</v>
      </c>
      <c r="D42" s="5" t="s">
        <v>23</v>
      </c>
      <c r="E42" s="5" t="s">
        <v>22</v>
      </c>
      <c r="F42" s="5" t="s">
        <v>21</v>
      </c>
      <c r="G42" s="5" t="s">
        <v>20</v>
      </c>
      <c r="H42" s="4" t="s">
        <v>19</v>
      </c>
      <c r="I42" s="4" t="s">
        <v>18</v>
      </c>
      <c r="J42" s="4" t="s">
        <v>17</v>
      </c>
      <c r="K42" s="4" t="s">
        <v>16</v>
      </c>
      <c r="L42" s="4" t="s">
        <v>15</v>
      </c>
      <c r="M42" s="4" t="s">
        <v>14</v>
      </c>
      <c r="N42" s="4" t="s">
        <v>13</v>
      </c>
      <c r="O42" s="4" t="s">
        <v>12</v>
      </c>
      <c r="P42" s="4" t="s">
        <v>11</v>
      </c>
      <c r="Q42" s="4" t="s">
        <v>10</v>
      </c>
      <c r="R42" s="4" t="s">
        <v>9</v>
      </c>
      <c r="S42" s="4" t="s">
        <v>8</v>
      </c>
      <c r="T42" s="4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9">
      <c r="B43" s="1">
        <v>0</v>
      </c>
      <c r="C43" s="8">
        <f>STDEV(((B8/B25)*100),((E8/E25)*100),((H8/H25)*100))</f>
        <v>0.81556111472462778</v>
      </c>
      <c r="D43" s="8">
        <f>STDEV(((B9/B25)*100),((E9/E25)*100),((H9/H25)*100))</f>
        <v>0.90868013968946526</v>
      </c>
      <c r="E43" s="8">
        <f>STDEV(((B10/B25)*100),((E10/E25)*100),((H10/H25)*100))</f>
        <v>9.3536152739935013E-2</v>
      </c>
      <c r="F43" s="8">
        <f>STDEV(((B11/B25)*100),((E11/E25)*100),((H11/H25)*100))</f>
        <v>0</v>
      </c>
      <c r="G43" s="8">
        <f>STDEV(((B12/B25)*100),((E12/E25)*100),((H12/H25)*100))</f>
        <v>0</v>
      </c>
      <c r="H43" s="8">
        <f>STDEV(((B13/B25)*100),((E13/E25)*100),((H13/H25)*100))</f>
        <v>0</v>
      </c>
      <c r="I43" s="8">
        <f>STDEV(((B14/B25)*100),((E14/E25)*100),((H14/H25)*100))</f>
        <v>0</v>
      </c>
      <c r="J43" s="8">
        <f>STDEV(((B15/B25)*100),((E15/E25)*100),((H15/H25)*100))</f>
        <v>0</v>
      </c>
      <c r="K43" s="8">
        <f>STDEV(((B16/B25)*100),((E16/E25)*100),((H16/H25)*100))</f>
        <v>0</v>
      </c>
      <c r="L43" s="8">
        <f>STDEV(((B17/B25)*100),((E17/E25)*100),((H17/H25)*100))</f>
        <v>0</v>
      </c>
      <c r="M43" s="8">
        <f>STDEV(((B18/$B$25)*100),((E18/$E$25)*100),((H18/$H$25)*100))</f>
        <v>0</v>
      </c>
      <c r="N43" s="8">
        <f>STDEV(((B19/B25)*100),((E19/E25)*100),((H19/H25)*100))</f>
        <v>0</v>
      </c>
      <c r="O43" s="8">
        <f>STDEV(((B20/B25)*100),((E20/E25)*100),((H20/H25)*100))</f>
        <v>0</v>
      </c>
      <c r="P43" s="8">
        <f>STDEV(((B21/B25)*100),((E21/E25)*100),((H21/H25)*100))</f>
        <v>0</v>
      </c>
      <c r="Q43" s="8">
        <f>STDEV(((B22/B25)*100),((E22/E25)*100),((H22/H25)*100))</f>
        <v>0</v>
      </c>
      <c r="R43" s="8">
        <f>STDEV(((B23/B25)*100),((E23/E25)*100),((H23/H25)*100))</f>
        <v>0</v>
      </c>
      <c r="S43" s="8">
        <f>STDEV(((B24/B25)*100),((E24/E25)*100),((H24/H25)*100))</f>
        <v>0</v>
      </c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9">
      <c r="B44" s="1">
        <v>5</v>
      </c>
      <c r="C44" s="1">
        <f>STDEV(((K8/K25)*100),((N8/N25)*100),((Q8/Q25)*100))</f>
        <v>1.8044235919168115</v>
      </c>
      <c r="D44" s="8">
        <f>STDEV(((K9/K25)*100),((N9/N25)*100),((Q9/Q25)*100))</f>
        <v>1.6390304483227525</v>
      </c>
      <c r="E44" s="8">
        <f>STDEV(((K10/K25)*100),((N10/N25)*100),((Q10/Q25)*100))</f>
        <v>0.16592002925606827</v>
      </c>
      <c r="F44" s="8">
        <f>STDEV(((K11/K25)*100),((N11/N25)*100),((Q11/Q25)*100))</f>
        <v>0</v>
      </c>
      <c r="G44" s="8">
        <f>STDEV(((K12/K25)*100),((N12/N25)*100),((Q12/Q25)*100))</f>
        <v>0</v>
      </c>
      <c r="H44" s="8">
        <f>STDEV(((K13/K25)*100),((N13/N25)*100),((Q13/Q25)*100))</f>
        <v>0</v>
      </c>
      <c r="I44" s="8">
        <f>STDEV(((K14/K25)*100),((N14/N25)*100),((Q14/Q25)*100))</f>
        <v>0</v>
      </c>
      <c r="J44" s="8">
        <f>STDEV(((K15/K25)*100),((N15/N25)*100),((Q15/Q25)*100))</f>
        <v>0</v>
      </c>
      <c r="K44" s="8">
        <f>STDEV(((K16/K25)*100),((N16/N25)*100),((Q16/Q25)*100))</f>
        <v>0</v>
      </c>
      <c r="L44" s="8">
        <f>STDEV((($K17/$K$25)*100),(($N17/$N$25)*100),(($Q17/$Q$25)*100))</f>
        <v>0</v>
      </c>
      <c r="M44" s="8">
        <f>STDEV((($K18/$K$25)*100),(($N18/$N$25)*100),(($Q18/$Q$25)*100))</f>
        <v>0</v>
      </c>
      <c r="N44" s="8">
        <f>STDEV((($K19/$K$25)*100),(($N19/$N$25)*100),(($Q19/$Q$25)*100))</f>
        <v>0</v>
      </c>
      <c r="O44" s="8">
        <f>STDEV((($K20/$K$25)*100),(($N20/$N$25)*100),(($Q20/$Q$25)*100))</f>
        <v>0</v>
      </c>
      <c r="P44" s="8">
        <f>STDEV((($K21/$K$25)*100),(($N21/$N$25)*100),(($Q21/$Q$25)*100))</f>
        <v>0</v>
      </c>
      <c r="Q44" s="8">
        <f>STDEV((($K22/$K$25)*100),(($N22/$N$25)*100),(($Q22/$Q$25)*100))</f>
        <v>0</v>
      </c>
      <c r="R44" s="8">
        <f>STDEV((($K23/$K$25)*100),(($N23/$N$25)*100),(($Q23/$Q$25)*100))</f>
        <v>0</v>
      </c>
      <c r="S44" s="8">
        <f>STDEV((($K24/$K$25)*100),(($N24/$N$25)*100),(($Q24/$Q$25)*100))</f>
        <v>0</v>
      </c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9">
      <c r="B45" s="1">
        <v>15</v>
      </c>
      <c r="C45" s="1">
        <f>STDEV(((T8/T25)*100),((W8/W25)*100),((Z8/Z25)*100))</f>
        <v>0.38061041441150106</v>
      </c>
      <c r="D45" s="8">
        <f>STDEV(((T9/T25)*100),((W9/W25)*100),((Z9/Z25)*100))</f>
        <v>0.38061041441149779</v>
      </c>
      <c r="E45" s="8">
        <f>STDEV(((T10/T25)*100),((W10/W25)*100),((Z10/Z25)*100))</f>
        <v>0</v>
      </c>
      <c r="F45" s="8">
        <f>STDEV(((T11/T25)*100),((W11/W25)*100),((Z11/Z25)*100))</f>
        <v>0</v>
      </c>
      <c r="G45" s="8">
        <f>STDEV(((T12/T25)*100),((W12/W25)*100),((Z12/Z25)*100))</f>
        <v>0</v>
      </c>
      <c r="H45" s="8">
        <f>STDEV(((T13/T25)*100),((W13/W25)*100),((Z13/Z25)*100))</f>
        <v>0</v>
      </c>
      <c r="I45" s="8">
        <f>STDEV(((T14/T25)*100),((W14/W25)*100),((Z14/Z25)*100))</f>
        <v>0</v>
      </c>
      <c r="J45" s="8">
        <f>STDEV(((T15/T25)*100),((W15/W25)*100),((Z15/Z25)*100))</f>
        <v>0</v>
      </c>
      <c r="K45" s="8">
        <f>STDEV(((T16/T25)*100),((W16/W25)*100),((Z16/Z25)*100))</f>
        <v>0</v>
      </c>
      <c r="L45" s="8">
        <f>STDEV((($T17/$T$25)*100),(($W17/$W$25)*100),(($Z17/$Z$25)*100))</f>
        <v>0</v>
      </c>
      <c r="M45" s="8">
        <f>STDEV((($T18/$T$25)*100),(($W18/$W$25)*100),(($Z18/$Z$25)*100))</f>
        <v>0</v>
      </c>
      <c r="N45" s="8">
        <f>STDEV((($T19/$T$25)*100),(($W19/$W$25)*100),(($Z19/$Z$25)*100))</f>
        <v>0</v>
      </c>
      <c r="O45" s="8">
        <f>STDEV((($T20/$T$25)*100),(($W20/$W$25)*100),(($Z20/$Z$25)*100))</f>
        <v>0</v>
      </c>
      <c r="P45" s="8">
        <f>STDEV((($T21/$T$25)*100),(($W21/$W$25)*100),(($Z21/$Z$25)*100))</f>
        <v>0</v>
      </c>
      <c r="Q45" s="8">
        <f>STDEV((($T22/$T$25)*100),(($W22/$W$25)*100),(($Z22/$Z$25)*100))</f>
        <v>0</v>
      </c>
      <c r="R45" s="8">
        <f>STDEV((($T23/$T$25)*100),(($W23/$W$25)*100),(($Z23/$Z$25)*100))</f>
        <v>0</v>
      </c>
      <c r="S45" s="8">
        <f>STDEV((($T24/$T$25)*100),(($W24/$W$25)*100),(($Z24/$Z$25)*100))</f>
        <v>0</v>
      </c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9">
      <c r="B46" s="1">
        <v>30</v>
      </c>
      <c r="C46" s="1">
        <f>STDEV(((AC8/AC25)*100),((AF8/AF25)*100),((AI8/AI25)*100))</f>
        <v>0.58125835629764144</v>
      </c>
      <c r="D46" s="8">
        <f>STDEV(((AC9/AC25)*100),((AF9/AF25)*100),((AI9/AI25)*100))</f>
        <v>0.5812091365182338</v>
      </c>
      <c r="E46" s="8">
        <f>STDEV(((AC10/AC25)*100),((AF10/AF25)*100),((AI10/AI25)*100))</f>
        <v>4.1764360842970139E-2</v>
      </c>
      <c r="F46" s="8">
        <f>STDEV(((AC11/AC25)*100),((AF11/AF25)*100),((AI11/AI25)*100))</f>
        <v>0</v>
      </c>
      <c r="G46" s="8">
        <f>STDEV(((AC12/AC25)*100),((AF12/AF25)*100),((AI12/AI25)*100))</f>
        <v>0</v>
      </c>
      <c r="H46" s="8">
        <f>STDEV(((AC13/AC25)*100),((AF13/AF25)*100),((AI13/AI25)*100))</f>
        <v>0</v>
      </c>
      <c r="I46" s="8">
        <f>STDEV(((AC14/AC25)*100),((AF14/AF25)*100),((AI14/AI25)*100))</f>
        <v>0</v>
      </c>
      <c r="J46" s="8">
        <f>STDEV(((AC15/AC25)*100),((AF15/AF25)*100),((AI15/AI25)*100))</f>
        <v>0</v>
      </c>
      <c r="K46" s="8">
        <f>STDEV(((AC16/AC25)*100),((AF16/AF25)*100),((AI16/AI25)*100))</f>
        <v>0</v>
      </c>
      <c r="L46" s="8">
        <f>STDEV((($AC$17/$AC$25)*100),(($AF$17/$AF$25)*100),(($AI$17/$AI$25)*100))</f>
        <v>0</v>
      </c>
      <c r="M46" s="8">
        <f>STDEV((($AC$18/$AC$25)*100),(($AF$18/$AF$25)*100),(($AI$18/$AI$25)*100))</f>
        <v>0</v>
      </c>
      <c r="N46" s="8">
        <f>STDEV((($AC$19/$AC$25)*100),(($AF$19/$AF$25)*100),(($AI$19/$AI$25)*100))</f>
        <v>0</v>
      </c>
      <c r="O46" s="8">
        <f>STDEV((($AC$20/$AC$25)*100),(($AF$20/$AF$25)*100),(($AI$20/$AI$25)*100))</f>
        <v>0</v>
      </c>
      <c r="P46" s="8">
        <f>STDEV((($AC$21/$AC$25)*100),(($AF$21/$AF$25)*100),(($AI$21/$AI$25)*100))</f>
        <v>0</v>
      </c>
      <c r="Q46" s="8">
        <f>STDEV((($AC$22/$AC$25)*100),(($AF$22/$AF$25)*100),(($AI$22/$AI$25)*100))</f>
        <v>0</v>
      </c>
      <c r="R46" s="8">
        <f>STDEV((($AC$23/$AC$25)*100),(($AF$23/$AF$25)*100),(($AI$23/$AI$25)*100))</f>
        <v>0</v>
      </c>
      <c r="S46" s="8">
        <f>STDEV((($AC$24/$AC$25)*100),(($AF$24/$AF$25)*100),(($AI$24/$AI$25)*100))</f>
        <v>0</v>
      </c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9">
      <c r="B47" s="1">
        <v>60</v>
      </c>
      <c r="C47" s="1">
        <f>STDEV(((AL8/AL25)*100),((AO8/AO25)*100),((AR8/AR25)*100))</f>
        <v>0.26056099825912615</v>
      </c>
      <c r="D47" s="8">
        <f>STDEV(((AL9/AL25)*100),((AO9/AO25)*100),((AR9/AR25)*100))</f>
        <v>0.22185078386344112</v>
      </c>
      <c r="E47" s="8">
        <f>STDEV(((AL10/AL25)*100),((AO10/AO25)*100),((AR10/AR25)*100))</f>
        <v>5.0331498829594909E-2</v>
      </c>
      <c r="F47" s="8">
        <f>STDEV(((AL11/AL25)*100),((AO11/AO25)*100),((AR11/AR25)*100))</f>
        <v>0</v>
      </c>
      <c r="G47" s="8">
        <f>STDEV(((AL12/AL25)*100),((AO12/AO25)*100),((AR12/AR25)*100))</f>
        <v>0</v>
      </c>
      <c r="H47" s="8">
        <f>STDEV(((AL13/AL25)*100),((AO13/AO25)*100),((AR13/AR25)*100))</f>
        <v>0</v>
      </c>
      <c r="I47" s="8">
        <f>STDEV(((AL14/AL25)*100),((AO14/AO25)*100),((AR14/AR25)*100))</f>
        <v>0</v>
      </c>
      <c r="J47" s="8">
        <f>STDEV(((AL15/AL25)*100),((AO15/AO25)*100),((AR15/AR25)*100))</f>
        <v>0</v>
      </c>
      <c r="K47" s="8">
        <f>STDEV(((AL16/AL25)*100),((AO16/AO25)*100),((AR16/AR25)*100))</f>
        <v>0</v>
      </c>
      <c r="L47" s="8">
        <f>STDEV((($AL$17/$AL$25)*100),(($AO$17/$AO$25)*100),(($AR$17/$AR$25)*100))</f>
        <v>0</v>
      </c>
      <c r="M47" s="8">
        <f>STDEV((($AL$18/$AL$25)*100),(($AO$18/$AO$25)*100),(($AR$18/$AR$25)*100))</f>
        <v>0</v>
      </c>
      <c r="N47" s="8">
        <f>STDEV((($AL$19/$AL$25)*100),(($AO$19/$AO$25)*100),(($AR$19/$AR$25)*100))</f>
        <v>0</v>
      </c>
      <c r="O47" s="8">
        <f>STDEV((($AL$20/$AL$25)*100),(($AO$20/$AO$25)*100),(($AR$20/$AR$25)*100))</f>
        <v>0</v>
      </c>
      <c r="P47" s="8">
        <f>STDEV((($AL$21/$AL$25)*100),(($AO$21/$AO$25)*100),(($AR$21/$AR$25)*100))</f>
        <v>0</v>
      </c>
      <c r="Q47" s="8">
        <f>STDEV((($AL$22/$AL$25)*100),(($AO$22/$AO$25)*100),(($AR$22/$AR$25)*100))</f>
        <v>0</v>
      </c>
      <c r="R47" s="8">
        <f>STDEV((($AL$23/$AL$25)*100),(($AO$23/$AO$25)*100),(($AR$23/$AR$25)*100))</f>
        <v>0</v>
      </c>
      <c r="S47" s="8">
        <f>STDEV((($AL$24/$AL$25)*100),(($AO$24/$AO$25)*100),(($AR$24/$AR$25)*100))</f>
        <v>0</v>
      </c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9">
      <c r="B48" s="1">
        <v>120</v>
      </c>
      <c r="C48" s="1">
        <f>STDEV(((AU8/AU25)*100),((AX8/AX25)*100),((BA8/BA25)*100))</f>
        <v>0.30007870156076694</v>
      </c>
      <c r="D48" s="8">
        <f>STDEV(((AU9/AU25)*100),((AX9/AX25)*100),((BA9/BA25)*100))</f>
        <v>0.33794326673874098</v>
      </c>
      <c r="E48" s="8">
        <f>STDEV(((AU10/AU25)*100),((AX10/AX25)*100),((BA10/BA25)*100))</f>
        <v>3.8429964944326551E-2</v>
      </c>
      <c r="F48" s="8">
        <f>STDEV(((AU11/AU25)*100),((AX11/AX25)*100),((BA11/BA25)*100))</f>
        <v>0</v>
      </c>
      <c r="G48" s="8">
        <f>STDEV(((AU12/AU25)*100),((AX12/AX25)*100),((BA12/BA25)*100))</f>
        <v>0</v>
      </c>
      <c r="H48" s="8">
        <f>STDEV(((AU13/AU25)*100),((AX13/AX25)*100),((BA13/BA25)*100))</f>
        <v>0</v>
      </c>
      <c r="I48" s="8">
        <f>STDEV(((AU14/AU25)*100),((AX14/AX25)*100),((BA14/BA25)*100))</f>
        <v>0</v>
      </c>
      <c r="J48" s="8">
        <f>STDEV(((AU15/AU25)*100),((AX15/AX25)*100),((BA15/BA25)*100))</f>
        <v>0</v>
      </c>
      <c r="K48" s="8">
        <f>STDEV(((AU16/AU25)*100),((AX16/AX25)*100),((BA16/BA25)*100))</f>
        <v>0</v>
      </c>
      <c r="L48" s="8">
        <f>STDEV((($AU$17/$AU$25)*100),(($AX$17/$AX$25)*100),(($BA$17/$BA$25)*100))</f>
        <v>0</v>
      </c>
      <c r="M48" s="8">
        <f>STDEV((($AU$18/$AU$25)*100),(($AX$18/$AX$25)*100),(($BA$18/$BA$25)*100))</f>
        <v>0</v>
      </c>
      <c r="N48" s="8">
        <f>STDEV((($AU$19/$AU$25)*100),(($AX$19/$AX$25)*100),(($BA$19/$BA$25)*100))</f>
        <v>0</v>
      </c>
      <c r="O48" s="8">
        <f>STDEV((($AU$20/$AU$25)*100),(($AX$20/$AX$25)*100),(($BA$20/$BA$25)*100))</f>
        <v>0</v>
      </c>
      <c r="P48" s="8">
        <f>STDEV((($AU$21/$AU$25)*100),(($AX$21/$AX$25)*100),(($BA$21/$BA$25)*100))</f>
        <v>0</v>
      </c>
      <c r="Q48" s="8">
        <f>STDEV((($AU$22/$AU$25)*100),(($AX$22/$AX$25)*100),(($BA$22/$BA$25)*100))</f>
        <v>0</v>
      </c>
      <c r="R48" s="8">
        <f>STDEV((($AU$23/$AU$25)*100),(($AX$23/$AX$25)*100),(($BA$23/$BA$25)*100))</f>
        <v>0</v>
      </c>
      <c r="S48" s="8">
        <f>STDEV((($AU$24/$AU$25)*100),(($AX$24/$AX$25)*100),(($BA$24/$BA$25)*100))</f>
        <v>0</v>
      </c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22"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 spans="1:22">
      <c r="A50" s="1" t="s">
        <v>7</v>
      </c>
      <c r="B50" s="1" t="s">
        <v>6</v>
      </c>
      <c r="C50" s="3" t="s">
        <v>5</v>
      </c>
      <c r="D50" s="3" t="s">
        <v>4</v>
      </c>
      <c r="E50" s="3" t="s">
        <v>3</v>
      </c>
      <c r="F50" s="3" t="s">
        <v>2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 spans="1:22">
      <c r="A51" s="1" t="s">
        <v>1</v>
      </c>
      <c r="B51" s="1">
        <f>(AVERAGE(K25,N25,Q25)/AVERAGE(B25,E25,H25))</f>
        <v>1.108117381436289</v>
      </c>
      <c r="C51" s="1">
        <f>(AVERAGE(T25,W25,Z25)/AVERAGE(B25,E25,H25))</f>
        <v>2.4216995564456771E-2</v>
      </c>
      <c r="D51" s="1">
        <f>(AVERAGE(AC25,AF25,AI25)/AVERAGE(B25,E25,H25))</f>
        <v>1.3673795215029196</v>
      </c>
      <c r="E51" s="1">
        <f>(AVERAGE(AL25,AO25,AR25)/AVERAGE(B25,E25,H25))</f>
        <v>1.5011854843116048</v>
      </c>
      <c r="F51" s="1">
        <f>(AVERAGE(AU25,AX25,BA25)/AVERAGE(B25,E25,H25))</f>
        <v>1.1630947608974</v>
      </c>
    </row>
    <row r="52" spans="1:22">
      <c r="A52" s="1" t="s">
        <v>0</v>
      </c>
      <c r="B52" s="1">
        <f>STDEV((K25/B25),(N25/E25),(Q25/H25))</f>
        <v>0.76652006435934328</v>
      </c>
      <c r="C52" s="1">
        <f>STDEV((T25/B25),(W25/E25),(Z25/H25))</f>
        <v>7.9004155161008695E-3</v>
      </c>
      <c r="D52" s="1">
        <f>STDEV((AC25/B25),(AF25/E25),(AI25/H25))</f>
        <v>0.9997092283610215</v>
      </c>
      <c r="E52" s="1">
        <f>STDEV((AL25/B25),(AO25/E25),(AR25/H25))</f>
        <v>1.7964454647959436</v>
      </c>
      <c r="F52" s="1">
        <f>STDEV((AU25/B25),(AX25/E25),(BA25/H25))</f>
        <v>0.75283127547451056</v>
      </c>
    </row>
    <row r="53" spans="1:22">
      <c r="A53" s="1" t="s">
        <v>30</v>
      </c>
      <c r="B53" s="1" t="e">
        <f>TTEST((K25,N25,Q25),(B25,E25,H25),2,3)</f>
        <v>#VALUE!</v>
      </c>
      <c r="C53" s="1" t="e">
        <f>TTEST((T25,W25,Z25),(B25,E25,H2),2,1)</f>
        <v>#VALUE!</v>
      </c>
      <c r="D53" s="1" t="e">
        <f>TTEST((AC25,AF25,AI25),(B25,E25,H25),2,1)</f>
        <v>#VALUE!</v>
      </c>
      <c r="E53" s="1" t="e">
        <f>TTEST((AL25,AO25,AR25),(B25,E25,H25),2,1)</f>
        <v>#VALUE!</v>
      </c>
      <c r="F53" s="1" t="e">
        <f>TTEST((AU25,AX25,BA25),(B25,E25,H25),2,1)</f>
        <v>#VALUE!</v>
      </c>
    </row>
    <row r="54" spans="1:22">
      <c r="A54" s="7" t="s">
        <v>29</v>
      </c>
    </row>
    <row r="55" spans="1:22">
      <c r="A55" s="1" t="s">
        <v>27</v>
      </c>
    </row>
    <row r="56" spans="1:22">
      <c r="B56" s="1" t="s">
        <v>25</v>
      </c>
      <c r="C56" s="4" t="s">
        <v>24</v>
      </c>
      <c r="D56" s="5" t="s">
        <v>23</v>
      </c>
      <c r="E56" s="5" t="s">
        <v>22</v>
      </c>
      <c r="F56" s="5" t="s">
        <v>21</v>
      </c>
      <c r="G56" s="5" t="s">
        <v>20</v>
      </c>
      <c r="H56" s="4" t="s">
        <v>19</v>
      </c>
      <c r="I56" s="4" t="s">
        <v>18</v>
      </c>
      <c r="J56" s="4" t="s">
        <v>17</v>
      </c>
      <c r="K56" s="4" t="s">
        <v>16</v>
      </c>
      <c r="L56" s="4" t="s">
        <v>15</v>
      </c>
      <c r="M56" s="4" t="s">
        <v>14</v>
      </c>
      <c r="N56" s="4" t="s">
        <v>13</v>
      </c>
      <c r="O56" s="4" t="s">
        <v>12</v>
      </c>
      <c r="P56" s="4" t="s">
        <v>11</v>
      </c>
      <c r="Q56" s="4" t="s">
        <v>10</v>
      </c>
      <c r="R56" s="4" t="s">
        <v>9</v>
      </c>
      <c r="S56" s="4" t="s">
        <v>8</v>
      </c>
      <c r="T56" s="4"/>
      <c r="V56" s="1" t="s">
        <v>26</v>
      </c>
    </row>
    <row r="57" spans="1:22">
      <c r="B57" s="1">
        <v>0</v>
      </c>
      <c r="C57" s="6">
        <f>(AVERAGE(C8,F8,I8)/AVERAGE(C25,F25,I25))*100</f>
        <v>98.763015097465228</v>
      </c>
      <c r="D57" s="6">
        <f>(AVERAGE(C9,F9,I9)/AVERAGE(C25,F25,I25))*100</f>
        <v>1.085461378105534</v>
      </c>
      <c r="E57" s="6">
        <f>(AVERAGE(C10,F10,I10)/AVERAGE(C25,F25,I25))*100</f>
        <v>0.15152352442923753</v>
      </c>
      <c r="F57" s="6">
        <f>(AVERAGE(C11,F11,I11)/AVERAGE(C25,F25,I25))*100</f>
        <v>0</v>
      </c>
      <c r="G57" s="6">
        <f>(AVERAGE($C12,$F12,$I12)/AVERAGE($C$25,$F$25,$I$25))*100</f>
        <v>0</v>
      </c>
      <c r="H57" s="6">
        <f>(AVERAGE($C13,$F13,$I13)/AVERAGE($C$25,$F$25,$I$25))*100</f>
        <v>0</v>
      </c>
      <c r="I57" s="6">
        <f>(AVERAGE($C14,$F14,$I14)/AVERAGE($C$25,$F$25,$I$25))*100</f>
        <v>0</v>
      </c>
      <c r="J57" s="6">
        <f>(AVERAGE($C15,$F15,$I15)/AVERAGE($C$25,$F$25,$I$25))*100</f>
        <v>0</v>
      </c>
      <c r="K57" s="6">
        <f>(AVERAGE($C16,$F16,$I16)/AVERAGE($C$25,$F$25,$I$25))*100</f>
        <v>0</v>
      </c>
      <c r="L57" s="6">
        <f>(AVERAGE($C17,$F17,$I17)/AVERAGE($C$25,$F$25,$I$25))*100</f>
        <v>0</v>
      </c>
      <c r="M57" s="6">
        <f>(AVERAGE($C18,$F18,$I18)/AVERAGE($C$25,$F$25,$I$25))*100</f>
        <v>0</v>
      </c>
      <c r="N57" s="6">
        <f>(AVERAGE($C19,$F19,$I19)/AVERAGE($C$25,$F$25,$I$25))*100</f>
        <v>0</v>
      </c>
      <c r="O57" s="6">
        <f>(AVERAGE($C20,$F20,$I20)/AVERAGE($C$25,$F$25,$I$25))*100</f>
        <v>0</v>
      </c>
      <c r="P57" s="6">
        <f>(AVERAGE($C21,$F21,$I21)/AVERAGE($C$25,$F$25,$I$25))*100</f>
        <v>0</v>
      </c>
      <c r="Q57" s="6">
        <f>(AVERAGE($C22,$F22,$I22)/AVERAGE($C$25,$F$25,$I$25))*100</f>
        <v>0</v>
      </c>
      <c r="R57" s="6">
        <f>(AVERAGE($C23,$F23,$I23)/AVERAGE($C$25,$F$25,$I$25))*100</f>
        <v>0</v>
      </c>
      <c r="S57" s="6">
        <f>(AVERAGE($C24,$F24,$I24)/AVERAGE($C$25,$F$25,$I$25))*100</f>
        <v>0</v>
      </c>
      <c r="T57" s="6"/>
      <c r="U57" s="6"/>
      <c r="V57" s="6">
        <f t="shared" ref="V57:V62" si="3">SUM(D57:T57)</f>
        <v>1.2369849025347714</v>
      </c>
    </row>
    <row r="58" spans="1:22">
      <c r="B58" s="1">
        <v>5</v>
      </c>
      <c r="C58" s="6">
        <f>(AVERAGE(L8,O8,R8)/AVERAGE(L25,O25,R25))*100</f>
        <v>96.770310673122935</v>
      </c>
      <c r="D58" s="6">
        <f>(AVERAGE(L9,O9,R9)/AVERAGE(L25,O25,R25))*100</f>
        <v>2.9404084379481152</v>
      </c>
      <c r="E58" s="6">
        <f>(AVERAGE(L10,O10,R10)/AVERAGE(L25,O25,R25))*100</f>
        <v>0.28928088892892062</v>
      </c>
      <c r="F58" s="6">
        <f>(AVERAGE(L11,O11,R11)/AVERAGE(L25,O25,R25))*100</f>
        <v>0</v>
      </c>
      <c r="G58" s="6">
        <f>(AVERAGE($L12,$O12,$R12)/AVERAGE($L$25,$O$25,$R$25))*100</f>
        <v>0</v>
      </c>
      <c r="H58" s="6">
        <f>(AVERAGE($L13,$O13,$R13)/AVERAGE($L$25,$O$25,$R$25))*100</f>
        <v>0</v>
      </c>
      <c r="I58" s="6">
        <f>(AVERAGE($L14,$O14,$R14)/AVERAGE($L$25,$O$25,$R$25))*100</f>
        <v>0</v>
      </c>
      <c r="J58" s="6">
        <f>(AVERAGE($L15,$O15,$R15)/AVERAGE($L$25,$O$25,$R$25))*100</f>
        <v>0</v>
      </c>
      <c r="K58" s="6">
        <f>(AVERAGE($L16,$O16,$R16)/AVERAGE($L$25,$O$25,$R$25))*100</f>
        <v>0</v>
      </c>
      <c r="L58" s="6">
        <f>(AVERAGE($L17,$O17,$R17)/AVERAGE($L$25,$O$25,$R$25))*100</f>
        <v>0</v>
      </c>
      <c r="M58" s="6">
        <f>(AVERAGE($L18,$O18,$R18)/AVERAGE($L$25,$O$25,$R$25))*100</f>
        <v>0</v>
      </c>
      <c r="N58" s="6">
        <f>(AVERAGE($L19,$O19,$R19)/AVERAGE($L$25,$O$25,$R$25))*100</f>
        <v>0</v>
      </c>
      <c r="O58" s="6">
        <f>(AVERAGE($L20,$O20,$R20)/AVERAGE($L$25,$O$25,$R$25))*100</f>
        <v>0</v>
      </c>
      <c r="P58" s="6">
        <f>(AVERAGE($L21,$O21,$R21)/AVERAGE($L$25,$O$25,$R$25))*100</f>
        <v>0</v>
      </c>
      <c r="Q58" s="6">
        <f>(AVERAGE($L22,$O22,$R22)/AVERAGE($L$25,$O$25,$R$25))*100</f>
        <v>0</v>
      </c>
      <c r="R58" s="6">
        <f>(AVERAGE($L23,$O23,$R23)/AVERAGE($L$25,$O$25,$R$25))*100</f>
        <v>0</v>
      </c>
      <c r="S58" s="6">
        <f>(AVERAGE($L24,$O24,$R24)/AVERAGE($L$25,$O$25,$R$25))*100</f>
        <v>0</v>
      </c>
      <c r="T58" s="6"/>
      <c r="U58" s="6"/>
      <c r="V58" s="6">
        <f t="shared" si="3"/>
        <v>3.2296893268770357</v>
      </c>
    </row>
    <row r="59" spans="1:22">
      <c r="B59" s="1">
        <v>15</v>
      </c>
      <c r="C59" s="6">
        <f>(AVERAGE(U8,X8,AA8)/AVERAGE(U25,X25,AA25))*100</f>
        <v>97.226184642822915</v>
      </c>
      <c r="D59" s="6">
        <f>(AVERAGE(U9,X9,AA9)/AVERAGE(U25,X25,AA25))*100</f>
        <v>2.644735784438399</v>
      </c>
      <c r="E59" s="6">
        <f>(AVERAGE(U10,X10,AA10)/AVERAGE(U25,X25,AA25))*100</f>
        <v>0.12907957273869461</v>
      </c>
      <c r="F59" s="6">
        <f>(AVERAGE(U11,X11,AA11)/AVERAGE(U25,X25,AA25))*100</f>
        <v>0</v>
      </c>
      <c r="G59" s="6">
        <f>(AVERAGE($U12,$X12,$AA12)/AVERAGE($U$25,$X$25,$AA$25))*100</f>
        <v>0</v>
      </c>
      <c r="H59" s="6">
        <f>(AVERAGE($U13,$X13,$AA13)/AVERAGE($U$25,$X$25,$AA$25))*100</f>
        <v>0</v>
      </c>
      <c r="I59" s="6">
        <f>(AVERAGE($U14,$X14,$AA14)/AVERAGE($U$25,$X$25,$AA$25))*100</f>
        <v>0</v>
      </c>
      <c r="J59" s="6">
        <f>(AVERAGE($U15,$X15,$AA15)/AVERAGE($U$25,$X$25,$AA$25))*100</f>
        <v>0</v>
      </c>
      <c r="K59" s="6">
        <f>(AVERAGE($U16,$X16,$AA16)/AVERAGE($U$25,$X$25,$AA$25))*100</f>
        <v>0</v>
      </c>
      <c r="L59" s="6">
        <f>(AVERAGE($U17,$X17,$AA17)/AVERAGE($U$25,$X$25,$AA$25))*100</f>
        <v>0</v>
      </c>
      <c r="M59" s="6">
        <f>(AVERAGE($U18,$X18,$AA18)/AVERAGE($U$25,$X$25,$AA$25))*100</f>
        <v>0</v>
      </c>
      <c r="N59" s="6">
        <f>(AVERAGE($U19,$X19,$AA19)/AVERAGE($U$25,$X$25,$AA$25))*100</f>
        <v>0</v>
      </c>
      <c r="O59" s="6">
        <f>(AVERAGE($U20,$X20,$AA20)/AVERAGE($U$25,$X$25,$AA$25))*100</f>
        <v>0</v>
      </c>
      <c r="P59" s="6">
        <f>(AVERAGE($U21,$X21,$AA21)/AVERAGE($U$25,$X$25,$AA$25))*100</f>
        <v>0</v>
      </c>
      <c r="Q59" s="6">
        <f>(AVERAGE($U22,$X22,$AA22)/AVERAGE($U$25,$X$25,$AA$25))*100</f>
        <v>0</v>
      </c>
      <c r="R59" s="6">
        <f>(AVERAGE($U23,$X23,$AA23)/AVERAGE($U$25,$X$25,$AA$25))*100</f>
        <v>0</v>
      </c>
      <c r="S59" s="6">
        <f>(AVERAGE($U24,$X24,$AA24)/AVERAGE($U$25,$X$25,$AA$25))*100</f>
        <v>0</v>
      </c>
      <c r="T59" s="6"/>
      <c r="U59" s="6"/>
      <c r="V59" s="6">
        <f t="shared" si="3"/>
        <v>2.7738153571770936</v>
      </c>
    </row>
    <row r="60" spans="1:22">
      <c r="B60" s="1">
        <v>30</v>
      </c>
      <c r="C60" s="6">
        <f>(AVERAGE(AD8,AG8,AJ8)/AVERAGE(AD25,AG25,AJ25))*100</f>
        <v>99.627373682148985</v>
      </c>
      <c r="D60" s="6">
        <f>(AVERAGE(AD9,AG9,AJ9)/AVERAGE(AD25,AG25,AJ25))*100</f>
        <v>0.37262631785102451</v>
      </c>
      <c r="E60" s="6">
        <f>(AVERAGE(AD10,AG10,AJ10)/AVERAGE(AD25,AG25,AJ25))*100</f>
        <v>0</v>
      </c>
      <c r="F60" s="6">
        <f>(AVERAGE(AD11,AG11,AJ11)/AVERAGE(AD25,AG25,AJ25))*100</f>
        <v>0</v>
      </c>
      <c r="G60" s="6">
        <f>(AVERAGE($AD12,$AG12,$AJ12)/AVERAGE($AD$25,$AG$25,$AJ$25))*100</f>
        <v>0</v>
      </c>
      <c r="H60" s="6">
        <f>(AVERAGE($AD13,$AG13,$AJ13)/AVERAGE($AD$25,$AG$25,$AJ$25))*100</f>
        <v>0</v>
      </c>
      <c r="I60" s="6">
        <f>(AVERAGE($AD14,$AG14,$AJ14)/AVERAGE($AD$25,$AG$25,$AJ$25))*100</f>
        <v>0</v>
      </c>
      <c r="J60" s="6">
        <f>(AVERAGE($AD15,$AG15,$AJ15)/AVERAGE($AD$25,$AG$25,$AJ$25))*100</f>
        <v>0</v>
      </c>
      <c r="K60" s="6">
        <f>(AVERAGE($AD16,$AG16,$AJ16)/AVERAGE($AD$25,$AG$25,$AJ$25))*100</f>
        <v>0</v>
      </c>
      <c r="L60" s="6">
        <f>(AVERAGE($AD17,$AG17,$AJ17)/AVERAGE($AD$25,$AG$25,$AJ$25))*100</f>
        <v>0</v>
      </c>
      <c r="M60" s="6">
        <f>(AVERAGE($AD18,$AG18,$AJ18)/AVERAGE($AD$25,$AG$25,$AJ$25))*100</f>
        <v>0</v>
      </c>
      <c r="N60" s="6">
        <f>(AVERAGE($AD19,$AG19,$AJ19)/AVERAGE($AD$25,$AG$25,$AJ$25))*100</f>
        <v>0</v>
      </c>
      <c r="O60" s="6">
        <f>(AVERAGE($AD20,$AG20,$AJ20)/AVERAGE($AD$25,$AG$25,$AJ$25))*100</f>
        <v>0</v>
      </c>
      <c r="P60" s="6">
        <f>(AVERAGE($AD21,$AG21,$AJ21)/AVERAGE($AD$25,$AG$25,$AJ$25))*100</f>
        <v>0</v>
      </c>
      <c r="Q60" s="6">
        <f>(AVERAGE($AD22,$AG22,$AJ22)/AVERAGE($AD$25,$AG$25,$AJ$25))*100</f>
        <v>0</v>
      </c>
      <c r="R60" s="6">
        <f>(AVERAGE($AD23,$AG23,$AJ23)/AVERAGE($AD$25,$AG$25,$AJ$25))*100</f>
        <v>0</v>
      </c>
      <c r="S60" s="6">
        <f>(AVERAGE($AD24,$AG24,$AJ24)/AVERAGE($AD$25,$AG$25,$AJ$25))*100</f>
        <v>0</v>
      </c>
      <c r="T60" s="6"/>
      <c r="U60" s="6"/>
      <c r="V60" s="6">
        <f t="shared" si="3"/>
        <v>0.37262631785102451</v>
      </c>
    </row>
    <row r="61" spans="1:22">
      <c r="B61" s="1">
        <v>60</v>
      </c>
      <c r="C61" s="6">
        <f>(AVERAGE(AM8,AP8,AS8)/AVERAGE(AM25,AP25,AS25))*100</f>
        <v>97.769152543601479</v>
      </c>
      <c r="D61" s="6">
        <f>(AVERAGE(AM9,AP9,AS9)/AVERAGE(AM25,AP25,AS25))*100</f>
        <v>1.8040166222483414</v>
      </c>
      <c r="E61" s="6">
        <f>(AVERAGE(AM10,AP10,AS10)/AVERAGE(AM25,AP25,AS25))*100</f>
        <v>0.42683083415016448</v>
      </c>
      <c r="F61" s="6">
        <f>(AVERAGE(AM11,AP11,AS11)/AVERAGE(AM25,AP25,AS25))*100</f>
        <v>0</v>
      </c>
      <c r="G61" s="6">
        <f>(AVERAGE($AM$12,$AP$12,$AS$12)/AVERAGE($AM$25,$AP$25,$AS$25))*100</f>
        <v>0</v>
      </c>
      <c r="H61" s="6">
        <f>(AVERAGE($AM$13,$AP$13,$AS$13)/AVERAGE($AM$25,$AP$25,$AS$25))*100</f>
        <v>0</v>
      </c>
      <c r="I61" s="6">
        <f>(AVERAGE($AM$14,$AP$14,$AS$14)/AVERAGE($AM$25,$AP$25,$AS$25))*100</f>
        <v>0</v>
      </c>
      <c r="J61" s="6">
        <f>(AVERAGE($AM$15,$AP$15,$AS$15)/AVERAGE($AM$25,$AP$25,$AS$25))*100</f>
        <v>0</v>
      </c>
      <c r="K61" s="6">
        <f>(AVERAGE($AM$16,$AP$16,$AS$16)/AVERAGE($AM$25,$AP$25,$AS$25))*100</f>
        <v>0</v>
      </c>
      <c r="L61" s="6">
        <f>(AVERAGE($AM$17,$AP$17,$AS$17)/AVERAGE($AM$25,$AP$25,$AS$25))*100</f>
        <v>0</v>
      </c>
      <c r="M61" s="6">
        <f>(AVERAGE($AM$18,$AP$18,$AS$18)/AVERAGE($AM$25,$AP$25,$AS$25))*100</f>
        <v>0</v>
      </c>
      <c r="N61" s="6">
        <f>(AVERAGE($AM$19,$AP$19,$AS$19)/AVERAGE($AM$25,$AP$25,$AS$25))*100</f>
        <v>0</v>
      </c>
      <c r="O61" s="6">
        <f>(AVERAGE($AM$20,$AP$20,$AS$20)/AVERAGE($AM$25,$AP$25,$AS$25))*100</f>
        <v>0</v>
      </c>
      <c r="P61" s="6">
        <f>(AVERAGE($AM$21,$AP$21,$AS$21)/AVERAGE($AM$25,$AP$25,$AS$25))*100</f>
        <v>0</v>
      </c>
      <c r="Q61" s="6">
        <f>(AVERAGE($AM$22,$AP$22,$AS$22)/AVERAGE($AM$25,$AP$25,$AS$25))*100</f>
        <v>0</v>
      </c>
      <c r="R61" s="6">
        <f>(AVERAGE($AM$23,$AP$23,$AS$23)/AVERAGE($AM$25,$AP$25,$AS$25))*100</f>
        <v>0</v>
      </c>
      <c r="S61" s="6">
        <f>(AVERAGE($AM$24,$AP$24,$AS$24)/AVERAGE($AM$25,$AP$25,$AS$25))*100</f>
        <v>0</v>
      </c>
      <c r="T61" s="6"/>
      <c r="U61" s="6"/>
      <c r="V61" s="6">
        <f t="shared" si="3"/>
        <v>2.2308474563985059</v>
      </c>
    </row>
    <row r="62" spans="1:22">
      <c r="B62" s="1">
        <v>120</v>
      </c>
      <c r="C62" s="1">
        <f>(AVERAGE(AV8,AY8,BB8)/AVERAGE(AV25,AY25,BB25))*100</f>
        <v>98.969169379179093</v>
      </c>
      <c r="D62" s="1">
        <f>(AVERAGE(AV9,AY9,BB9)/AVERAGE(AV25,AY25,BB25))*100</f>
        <v>0.42900496644392888</v>
      </c>
      <c r="E62" s="1">
        <f>(AVERAGE(AV10,AY10,BB10)/AVERAGE(AV25,AY25,BB25))*100</f>
        <v>0.60182565437696756</v>
      </c>
      <c r="F62" s="1">
        <f>(AVERAGE(AV11,AY11,BB11)/AVERAGE(AV25,AY25,BB25))*100</f>
        <v>0</v>
      </c>
      <c r="G62" s="1">
        <f>(AVERAGE($AV12,$AY12,$BB12)/AVERAGE($AV$25,$AY$25,$BB$25))*100</f>
        <v>0</v>
      </c>
      <c r="H62" s="1">
        <f>(AVERAGE($AV13,$AY13,$BB13)/AVERAGE($AV$25,$AY$25,$BB$25))*100</f>
        <v>0</v>
      </c>
      <c r="I62" s="1">
        <f>(AVERAGE($AV14,$AY14,$BB14)/AVERAGE($AV$25,$AY$25,$BB$25))*100</f>
        <v>0</v>
      </c>
      <c r="J62" s="1">
        <f>(AVERAGE($AV15,$AY15,$BB15)/AVERAGE($AV$25,$AY$25,$BB$25))*100</f>
        <v>0</v>
      </c>
      <c r="K62" s="1">
        <f>(AVERAGE($AV16,$AY16,$BB16)/AVERAGE($AV$25,$AY$25,$BB$25))*100</f>
        <v>0</v>
      </c>
      <c r="L62" s="1">
        <f>(AVERAGE($AV17,$AY17,$BB17)/AVERAGE($AV$25,$AY$25,$BB$25))*100</f>
        <v>0</v>
      </c>
      <c r="M62" s="1">
        <f>(AVERAGE($AV18,$AY18,$BB18)/AVERAGE($AV$25,$AY$25,$BB$25))*100</f>
        <v>0</v>
      </c>
      <c r="N62" s="1">
        <f>(AVERAGE($AV19,$AY19,$BB19)/AVERAGE($AV$25,$AY$25,$BB$25))*100</f>
        <v>0</v>
      </c>
      <c r="O62" s="1">
        <f>(AVERAGE($AV20,$AY20,$BB20)/AVERAGE($AV$25,$AY$25,$BB$25))*100</f>
        <v>0</v>
      </c>
      <c r="P62" s="1">
        <f>(AVERAGE($AV21,$AY21,$BB21)/AVERAGE($AV$25,$AY$25,$BB$25))*100</f>
        <v>0</v>
      </c>
      <c r="Q62" s="1">
        <f>(AVERAGE($AV22,$AY22,$BB22)/AVERAGE($AV$25,$AY$25,$BB$25))*100</f>
        <v>0</v>
      </c>
      <c r="R62" s="1">
        <f>(AVERAGE($AV23,$AY23,$BB23)/AVERAGE($AV$25,$AY$25,$BB$25))*100</f>
        <v>0</v>
      </c>
      <c r="S62" s="1">
        <f>(AVERAGE($AV24,$AY24,$BB24)/AVERAGE($AV$25,$AY$25,$BB$25))*100</f>
        <v>0</v>
      </c>
      <c r="V62" s="6">
        <f t="shared" si="3"/>
        <v>1.0308306208208964</v>
      </c>
    </row>
    <row r="63" spans="1:22">
      <c r="A63" s="1" t="s">
        <v>0</v>
      </c>
    </row>
    <row r="64" spans="1:22">
      <c r="B64" s="1" t="s">
        <v>25</v>
      </c>
      <c r="C64" s="4" t="s">
        <v>24</v>
      </c>
      <c r="D64" s="5" t="s">
        <v>23</v>
      </c>
      <c r="E64" s="5" t="s">
        <v>22</v>
      </c>
      <c r="F64" s="5" t="s">
        <v>21</v>
      </c>
      <c r="G64" s="5" t="s">
        <v>20</v>
      </c>
      <c r="H64" s="4" t="s">
        <v>19</v>
      </c>
      <c r="I64" s="4" t="s">
        <v>18</v>
      </c>
      <c r="J64" s="4" t="s">
        <v>17</v>
      </c>
      <c r="K64" s="4" t="s">
        <v>16</v>
      </c>
      <c r="L64" s="4" t="s">
        <v>15</v>
      </c>
      <c r="M64" s="4" t="s">
        <v>14</v>
      </c>
      <c r="N64" s="4" t="s">
        <v>13</v>
      </c>
      <c r="O64" s="4" t="s">
        <v>12</v>
      </c>
      <c r="P64" s="4" t="s">
        <v>11</v>
      </c>
      <c r="Q64" s="4" t="s">
        <v>10</v>
      </c>
      <c r="R64" s="4" t="s">
        <v>9</v>
      </c>
      <c r="S64" s="4" t="s">
        <v>8</v>
      </c>
      <c r="T64" s="4"/>
      <c r="U64" s="3"/>
      <c r="V64" s="3"/>
    </row>
    <row r="65" spans="1:22">
      <c r="B65" s="1">
        <v>0</v>
      </c>
      <c r="C65" s="8">
        <f>STDEV(((C8/C25)*100),((F8/F25)*100),((I8/I25)*100))</f>
        <v>0.67894470649185046</v>
      </c>
      <c r="D65" s="8">
        <f>STDEV(((C9/C25)*100),((F9/F25)*100),((I9/I25)*100))</f>
        <v>0.33375017621324932</v>
      </c>
      <c r="E65" s="8">
        <f>STDEV(((C10/C25)*100),((F10/F25)*100),((I10/I25)*100))</f>
        <v>0.46377374120859782</v>
      </c>
      <c r="F65" s="8">
        <f>STDEV(((C11/C25)*100),((F11/F25)*100),((I11/I25)*100))</f>
        <v>0</v>
      </c>
      <c r="G65" s="8">
        <f>STDEV((($C12/$C$25)*100),(($F12/$F$25)*100),(($I12/$I$25)*100))</f>
        <v>0</v>
      </c>
      <c r="H65" s="8">
        <f>STDEV((($C13/$C$25)*100),(($F13/$F$25)*100),(($I13/$I$25)*100))</f>
        <v>0</v>
      </c>
      <c r="I65" s="8">
        <f>STDEV((($C14/$C$25)*100),(($F14/$F$25)*100),(($I14/$I$25)*100))</f>
        <v>0</v>
      </c>
      <c r="J65" s="8">
        <f>STDEV((($C15/$C$25)*100),(($F15/$F$25)*100),(($I15/$I$25)*100))</f>
        <v>0</v>
      </c>
      <c r="K65" s="8">
        <f>STDEV((($C16/$C$25)*100),(($F16/$F$25)*100),(($I16/$I$25)*100))</f>
        <v>0</v>
      </c>
      <c r="L65" s="8">
        <f>STDEV((($C17/$C$25)*100),(($F17/$F$25)*100),(($I17/$I$25)*100))</f>
        <v>0</v>
      </c>
      <c r="M65" s="8">
        <f>STDEV((($C18/$C$25)*100),(($F18/$F$25)*100),(($I18/$I$25)*100))</f>
        <v>0</v>
      </c>
      <c r="N65" s="8">
        <f>STDEV((($C19/$C$25)*100),(($F19/$F$25)*100),(($I19/$I$25)*100))</f>
        <v>0</v>
      </c>
      <c r="O65" s="8">
        <f>STDEV((($C20/$C$25)*100),(($F20/$F$25)*100),(($I20/$I$25)*100))</f>
        <v>0</v>
      </c>
      <c r="P65" s="8">
        <f>STDEV((($C21/$C$25)*100),(($F21/$F$25)*100),(($I21/$I$25)*100))</f>
        <v>0</v>
      </c>
      <c r="Q65" s="8">
        <f>STDEV((($C22/$C$25)*100),(($F22/$F$25)*100),(($I22/$I$25)*100))</f>
        <v>0</v>
      </c>
      <c r="R65" s="8">
        <f>STDEV((($C12/$C$25)*100),(($F12/$F$25)*100),(($I12/$I$25)*100))</f>
        <v>0</v>
      </c>
      <c r="S65" s="8">
        <f>STDEV((($C12/$C$25)*100),(($F12/$F$25)*100),(($I12/$I$25)*100))</f>
        <v>0</v>
      </c>
      <c r="T65" s="3"/>
      <c r="U65" s="3"/>
      <c r="V65" s="3"/>
    </row>
    <row r="66" spans="1:22">
      <c r="B66" s="1">
        <v>5</v>
      </c>
      <c r="C66" s="1">
        <f>STDEV(((L8/L25)*100),((O8/O25)*100),((R8/R25)*100))</f>
        <v>1.7431955055603081</v>
      </c>
      <c r="D66" s="1">
        <f>STDEV(((L9/L25)*100),((O9/O25)*100),((R9/R25)*100))</f>
        <v>1.5758425054780154</v>
      </c>
      <c r="E66" s="8">
        <f>STDEV(((L10/L25)*100),((O10/O25)*100),((R10/R25)*100))</f>
        <v>0.17078215933377044</v>
      </c>
      <c r="F66" s="8">
        <f>STDEV(((L11/L25)*100),((O11/O25)*100),((R11/R25)*100))</f>
        <v>0</v>
      </c>
      <c r="G66" s="8">
        <f>STDEV((($L12/$L$25)*100),(($O12/$O$25)*100),(($R12/$R$25)*100))</f>
        <v>0</v>
      </c>
      <c r="H66" s="8">
        <f>STDEV((($L13/$L$25)*100),(($O13/$O$25)*100),(($R13/$R$25)*100))</f>
        <v>0</v>
      </c>
      <c r="I66" s="8">
        <f>STDEV((($L14/$L$25)*100),(($O14/$O$25)*100),(($R14/$R$25)*100))</f>
        <v>0</v>
      </c>
      <c r="J66" s="8">
        <f>STDEV((($L15/$L$25)*100),(($O15/$O$25)*100),(($R15/$R$25)*100))</f>
        <v>0</v>
      </c>
      <c r="K66" s="8">
        <f>STDEV((($L16/$L$25)*100),(($O16/$O$25)*100),(($R16/$R$25)*100))</f>
        <v>0</v>
      </c>
      <c r="L66" s="8">
        <f>STDEV((($L17/$L$25)*100),(($O17/$O$25)*100),(($R17/$R$25)*100))</f>
        <v>0</v>
      </c>
      <c r="M66" s="8">
        <f>STDEV((($L18/$L$25)*100),(($O18/$O$25)*100),(($R18/$R$25)*100))</f>
        <v>0</v>
      </c>
      <c r="N66" s="8">
        <f>STDEV((($L19/$L$25)*100),(($O19/$O$25)*100),(($R19/$R$25)*100))</f>
        <v>0</v>
      </c>
      <c r="O66" s="8">
        <f>STDEV((($L20/$L$25)*100),(($O20/$O$25)*100),(($R20/$R$25)*100))</f>
        <v>0</v>
      </c>
      <c r="P66" s="8">
        <f>STDEV((($L21/$L$25)*100),(($O21/$O$25)*100),(($R21/$R$25)*100))</f>
        <v>0</v>
      </c>
      <c r="Q66" s="8">
        <f>STDEV((($L22/$L$25)*100),(($O22/$O$25)*100),(($R22/$R$25)*100))</f>
        <v>0</v>
      </c>
      <c r="R66" s="8">
        <f>STDEV((($L12/$L$25)*100),(($O12/$O$25)*100),(($R12/$R$25)*100))</f>
        <v>0</v>
      </c>
      <c r="S66" s="8">
        <f>STDEV((($L12/$L$25)*100),(($O12/$O$25)*100),(($R12/$R$25)*100))</f>
        <v>0</v>
      </c>
      <c r="T66" s="3"/>
      <c r="U66" s="3"/>
      <c r="V66" s="3"/>
    </row>
    <row r="67" spans="1:22">
      <c r="B67" s="1">
        <v>15</v>
      </c>
      <c r="C67" s="1">
        <f>STDEV(((U8/U25)*100),((X8/X25)*100),((AA8/AA25)*100))</f>
        <v>0.26867683687534122</v>
      </c>
      <c r="D67" s="1">
        <f>STDEV(((U9/U25)*100),((X9/X25)*100),((AA9/AA25)*100))</f>
        <v>0.30033089477773989</v>
      </c>
      <c r="E67" s="8">
        <f>STDEV(((U10/U25)*100),((X10/X25)*100),((AA10/AA25)*100))</f>
        <v>6.4018457193578321E-2</v>
      </c>
      <c r="F67" s="8">
        <f>STDEV(((U11/U25)*100),((X11/X25)*100),((AA11/AA25)*100))</f>
        <v>0</v>
      </c>
      <c r="G67" s="8">
        <f>STDEV((($U12/$U$25)*100),(($X12/$X$25)*100),(($AA12/$AA$25)*100))</f>
        <v>0</v>
      </c>
      <c r="H67" s="8">
        <f>STDEV((($U13/$U$25)*100),(($X13/$X$25)*100),(($AA13/$AA$25)*100))</f>
        <v>0</v>
      </c>
      <c r="I67" s="8">
        <f>STDEV((($U14/$U$25)*100),(($X14/$X$25)*100),(($AA14/$AA$25)*100))</f>
        <v>0</v>
      </c>
      <c r="J67" s="8">
        <f>STDEV((($U15/$U$25)*100),(($X15/$X$25)*100),(($AA15/$AA$25)*100))</f>
        <v>0</v>
      </c>
      <c r="K67" s="8">
        <f>STDEV((($U16/$U$25)*100),(($X16/$X$25)*100),(($AA16/$AA$25)*100))</f>
        <v>0</v>
      </c>
      <c r="L67" s="8">
        <f>STDEV((($U17/$U$25)*100),(($X17/$X$25)*100),(($AA17/$AA$25)*100))</f>
        <v>0</v>
      </c>
      <c r="M67" s="8">
        <f>STDEV((($U18/$U$25)*100),(($X18/$X$25)*100),(($AA18/$AA$25)*100))</f>
        <v>0</v>
      </c>
      <c r="N67" s="8">
        <f>STDEV((($U19/$U$25)*100),(($X19/$X$25)*100),(($AA19/$AA$25)*100))</f>
        <v>0</v>
      </c>
      <c r="O67" s="8">
        <f>STDEV((($U20/$U$25)*100),(($X20/$X$25)*100),(($AA20/$AA$25)*100))</f>
        <v>0</v>
      </c>
      <c r="P67" s="8">
        <f>STDEV((($U21/$U$25)*100),(($X21/$X$25)*100),(($AA21/$AA$25)*100))</f>
        <v>0</v>
      </c>
      <c r="Q67" s="8">
        <f>STDEV((($U22/$U$25)*100),(($X22/$X$25)*100),(($AA22/$AA$25)*100))</f>
        <v>0</v>
      </c>
      <c r="R67" s="8">
        <f>STDEV((($U12/$U$25)*100),(($X12/$X$25)*100),(($AA12/$AA$25)*100))</f>
        <v>0</v>
      </c>
      <c r="S67" s="8">
        <f>STDEV((($U12/$U$25)*100),(($X12/$X$25)*100),(($AA12/$AA$25)*100))</f>
        <v>0</v>
      </c>
      <c r="T67" s="3"/>
      <c r="U67" s="3"/>
      <c r="V67" s="3"/>
    </row>
    <row r="68" spans="1:22">
      <c r="B68" s="1">
        <v>30</v>
      </c>
      <c r="C68" s="1">
        <f>STDEV(((AD8/AD25)*100),((AG8/AG25)*100),((AJ8/AJ25)*100))</f>
        <v>0.31505158364955821</v>
      </c>
      <c r="D68" s="1">
        <f>STDEV(((AD9/AD25)*100),((AG9/AG25)*100),((AJ9/AJ25)*100))</f>
        <v>0.3150515836495566</v>
      </c>
      <c r="E68" s="8">
        <f>STDEV(((AD10/AD25)*100),((AG10/AG25)*100),((AJ10/AJ25)*100))</f>
        <v>0</v>
      </c>
      <c r="F68" s="8">
        <f>STDEV(((AD11/AD25)*100),((AG11/AG25)*100),((AJ11/AJ25)*100))</f>
        <v>0</v>
      </c>
      <c r="G68" s="8">
        <f>STDEV((($AD12/$AD$25)*100),(($AG12/$AG$25)*100),(($AJ12/$AJ$25)*100))</f>
        <v>0</v>
      </c>
      <c r="H68" s="8">
        <f>STDEV((($AD13/$AD$25)*100),(($AG13/$AG$25)*100),(($AJ13/$AJ$25)*100))</f>
        <v>0</v>
      </c>
      <c r="I68" s="8">
        <f>STDEV((($AD14/$AD$25)*100),(($AG14/$AG$25)*100),(($AJ14/$AJ$25)*100))</f>
        <v>0</v>
      </c>
      <c r="J68" s="8">
        <f>STDEV((($AD15/$AD$25)*100),(($AG15/$AG$25)*100),(($AJ15/$AJ$25)*100))</f>
        <v>0</v>
      </c>
      <c r="K68" s="8">
        <f>STDEV((($AD16/$AD$25)*100),(($AG16/$AG$25)*100),(($AJ16/$AJ$25)*100))</f>
        <v>0</v>
      </c>
      <c r="L68" s="8">
        <f>STDEV((($AD17/$AD$25)*100),(($AG17/$AG$25)*100),(($AJ17/$AJ$25)*100))</f>
        <v>0</v>
      </c>
      <c r="M68" s="8">
        <f>STDEV((($AD18/$AD$25)*100),(($AG18/$AG$25)*100),(($AJ18/$AJ$25)*100))</f>
        <v>0</v>
      </c>
      <c r="N68" s="8">
        <f>STDEV((($AD19/$AD$25)*100),(($AG19/$AG$25)*100),(($AJ19/$AJ$25)*100))</f>
        <v>0</v>
      </c>
      <c r="O68" s="8">
        <f>STDEV((($AD20/$AD$25)*100),(($AG20/$AG$25)*100),(($AJ20/$AJ$25)*100))</f>
        <v>0</v>
      </c>
      <c r="P68" s="8">
        <f>STDEV((($AD21/$AD$25)*100),(($AG21/$AG$25)*100),(($AJ21/$AJ$25)*100))</f>
        <v>0</v>
      </c>
      <c r="Q68" s="8">
        <f>STDEV((($AD22/$AD$25)*100),(($AG22/$AG$25)*100),(($AJ22/$AJ$25)*100))</f>
        <v>0</v>
      </c>
      <c r="R68" s="8">
        <f>STDEV((($AD12/$AD$25)*100),(($AG12/$AG$25)*100),(($AJ12/$AJ$25)*100))</f>
        <v>0</v>
      </c>
      <c r="S68" s="8">
        <f>STDEV((($AD12/$AD$25)*100),(($AG12/$AG$25)*100),(($AJ12/$AJ$25)*100))</f>
        <v>0</v>
      </c>
      <c r="T68" s="3"/>
      <c r="U68" s="3"/>
      <c r="V68" s="3"/>
    </row>
    <row r="69" spans="1:22">
      <c r="B69" s="1">
        <v>60</v>
      </c>
      <c r="C69" s="1">
        <f>STDEV(((AM8/AM25)*100),((AP8/AP25)*100),((AS8/AS25)*100))</f>
        <v>0.97601550701114237</v>
      </c>
      <c r="D69" s="1">
        <f>STDEV(((AM9/AM25)*100),((AP9/AP25)*100),((AS9/AS25)*100))</f>
        <v>0.53676631684700216</v>
      </c>
      <c r="E69" s="8">
        <f>STDEV(((AM10/AM25)*100),((AP10/AP25)*100),((AS10/AS25)*100))</f>
        <v>1.4291767156553843</v>
      </c>
      <c r="F69" s="8">
        <f>STDEV(((AM11/AM25)*100),((AP11/AP25)*100),((AS11/AS25)*100))</f>
        <v>0</v>
      </c>
      <c r="G69" s="8">
        <f>STDEV((($AM12/$AM$25)*100),(($AP12/$AP$25)*100),(($AS12/$AS$25)*100))</f>
        <v>0</v>
      </c>
      <c r="H69" s="8">
        <f>STDEV((($AM13/$AM$25)*100),(($AP13/$AP$25)*100),(($AS13/$AS$25)*100))</f>
        <v>0</v>
      </c>
      <c r="I69" s="8">
        <f>STDEV((($AM14/$AM$25)*100),(($AP14/$AP$25)*100),(($AS14/$AS$25)*100))</f>
        <v>0</v>
      </c>
      <c r="J69" s="8">
        <f>STDEV((($AM15/$AM$25)*100),(($AP15/$AP$25)*100),(($AS15/$AS$25)*100))</f>
        <v>0</v>
      </c>
      <c r="K69" s="8">
        <f>STDEV((($AM16/$AM$25)*100),(($AP16/$AP$25)*100),(($AS16/$AS$25)*100))</f>
        <v>0</v>
      </c>
      <c r="L69" s="8">
        <f>STDEV((($AM17/$AM$25)*100),(($AP17/$AP$25)*100),(($AS17/$AS$25)*100))</f>
        <v>0</v>
      </c>
      <c r="M69" s="8">
        <f>STDEV((($AM18/$AM$25)*100),(($AP18/$AP$25)*100),(($AS18/$AS$25)*100))</f>
        <v>0</v>
      </c>
      <c r="N69" s="8">
        <f>STDEV((($AM19/$AM$25)*100),(($AP19/$AP$25)*100),(($AS19/$AS$25)*100))</f>
        <v>0</v>
      </c>
      <c r="O69" s="8">
        <f>STDEV((($AM20/$AM$25)*100),(($AP20/$AP$25)*100),(($AS20/$AS$25)*100))</f>
        <v>0</v>
      </c>
      <c r="P69" s="8">
        <f>STDEV((($AM21/$AM$25)*100),(($AP21/$AP$25)*100),(($AS21/$AS$25)*100))</f>
        <v>0</v>
      </c>
      <c r="Q69" s="8">
        <f>STDEV((($AM22/$AM$25)*100),(($AP22/$AP$25)*100),(($AS22/$AS$25)*100))</f>
        <v>0</v>
      </c>
      <c r="R69" s="8">
        <f>STDEV((($AM12/$AM$25)*100),(($AP12/$AP$25)*100),(($AS12/$AS$25)*100))</f>
        <v>0</v>
      </c>
      <c r="S69" s="8">
        <f>STDEV((($AM12/$AM$25)*100),(($AP12/$AP$25)*100),(($AS12/$AS$25)*100))</f>
        <v>0</v>
      </c>
      <c r="T69" s="3"/>
      <c r="U69" s="3"/>
      <c r="V69" s="3"/>
    </row>
    <row r="70" spans="1:22">
      <c r="B70" s="1">
        <v>120</v>
      </c>
      <c r="C70" s="1">
        <f>STDEV(((AV8/AV25)*100),((AY8/AY25)*100),((BB8/BB25)*100))</f>
        <v>1.8364272066444529</v>
      </c>
      <c r="D70" s="1">
        <f>STDEV(((AV9/AV25)*100),((AY9/AY25)*100),((BB9/BB25)*100))</f>
        <v>0.71728852105555485</v>
      </c>
      <c r="E70" s="8">
        <f>STDEV(((AV10/AV25)*100),((AY10/AY25)*100),((BB10/BB25)*100))</f>
        <v>2.086818953223911</v>
      </c>
      <c r="F70" s="8">
        <f>STDEV(((AV11/AV25)*100),((AY11/AY25)*100),((BB11/BB25)*100))</f>
        <v>0</v>
      </c>
      <c r="G70" s="8">
        <f>STDEV((($AV12/$AV$25)*100),(($AY12/$AY$25)*100),(($BB12/$BB$25)*100))</f>
        <v>0</v>
      </c>
      <c r="H70" s="8">
        <f>STDEV((($AV13/$AV$25)*100),(($AY13/$AY$25)*100),(($BB13/$BB$25)*100))</f>
        <v>0</v>
      </c>
      <c r="I70" s="8">
        <f>STDEV((($AV14/$AV$25)*100),(($AY14/$AY$25)*100),(($BB14/$BB$25)*100))</f>
        <v>0</v>
      </c>
      <c r="J70" s="8">
        <f>STDEV((($AV15/$AV$25)*100),(($AY15/$AY$25)*100),(($BB15/$BB$25)*100))</f>
        <v>0</v>
      </c>
      <c r="K70" s="8">
        <f>STDEV((($AV16/$AV$25)*100),(($AY16/$AY$25)*100),(($BB16/$BB$25)*100))</f>
        <v>0</v>
      </c>
      <c r="L70" s="8">
        <f>STDEV((($AV17/$AV$25)*100),(($AY17/$AY$25)*100),(($BB17/$BB$25)*100))</f>
        <v>0</v>
      </c>
      <c r="M70" s="8">
        <f>STDEV((($AV18/$AV$25)*100),(($AY18/$AY$25)*100),(($BB18/$BB$25)*100))</f>
        <v>0</v>
      </c>
      <c r="N70" s="8">
        <f>STDEV((($AV19/$AV$25)*100),(($AY19/$AY$25)*100),(($BB19/$BB$25)*100))</f>
        <v>0</v>
      </c>
      <c r="O70" s="8">
        <f>STDEV((($AV20/$AV$25)*100),(($AY20/$AY$25)*100),(($BB20/$BB$25)*100))</f>
        <v>0</v>
      </c>
      <c r="P70" s="8">
        <f>STDEV((($AV21/$AV$25)*100),(($AY21/$AY$25)*100),(($BB21/$BB$25)*100))</f>
        <v>0</v>
      </c>
      <c r="Q70" s="8">
        <f>STDEV((($AV22/$AV$25)*100),(($AY22/$AY$25)*100),(($BB22/$BB$25)*100))</f>
        <v>0</v>
      </c>
      <c r="R70" s="8">
        <f>STDEV((($AV12/$AV$25)*100),(($AY12/$AY$25)*100),(($BB12/$BB$25)*100))</f>
        <v>0</v>
      </c>
      <c r="S70" s="8">
        <f>STDEV((($AV12/$AV$25)*100),(($AY12/$AY$25)*100),(($BB12/$BB$25)*100))</f>
        <v>0</v>
      </c>
      <c r="T70" s="3"/>
      <c r="U70" s="3"/>
      <c r="V70" s="3"/>
    </row>
    <row r="71" spans="1:22"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:22">
      <c r="A72" s="1" t="s">
        <v>7</v>
      </c>
      <c r="B72" s="1" t="s">
        <v>6</v>
      </c>
      <c r="C72" s="3" t="s">
        <v>5</v>
      </c>
      <c r="D72" s="3" t="s">
        <v>4</v>
      </c>
      <c r="E72" s="3" t="s">
        <v>3</v>
      </c>
      <c r="F72" s="3" t="s">
        <v>2</v>
      </c>
    </row>
    <row r="73" spans="1:22">
      <c r="A73" s="1" t="s">
        <v>1</v>
      </c>
      <c r="B73" s="1">
        <f>(AVERAGE(L25,O25,R25)/AVERAGE(C25,F25,I25))</f>
        <v>20.624700034108333</v>
      </c>
      <c r="C73" s="1">
        <f>(AVERAGE(U25,X25,AA25)/AVERAGE(C25,F25,I25))</f>
        <v>43.791819103479533</v>
      </c>
      <c r="D73" s="1">
        <f>(AVERAGE(AD25,AG25,AJ25)/AVERAGE(C25,F25,I25))</f>
        <v>0.40971562891746166</v>
      </c>
      <c r="E73" s="2">
        <f>AVERAGE(AM25,AP25,AS25)/AVERAGE(C25,F25,I25)</f>
        <v>1.3863768854784926</v>
      </c>
      <c r="F73" s="1">
        <f>(AVERAGE(AV25,AY25,BB25)/AVERAGE(C25,F25,I25))</f>
        <v>0.40246291755847607</v>
      </c>
    </row>
    <row r="74" spans="1:22">
      <c r="A74" s="1" t="s">
        <v>0</v>
      </c>
      <c r="B74" s="1">
        <f>STDEV((L25/C25),(O25/F25),(R25/I25))</f>
        <v>26.505594714999159</v>
      </c>
      <c r="C74" s="1">
        <f>STDEV((U25/C25),(X25/F25),(AA25/I25))</f>
        <v>26.42059002519844</v>
      </c>
      <c r="D74" s="1">
        <f>STDEV((AD25/C25),(AG25/F25),(AJ25/I25))</f>
        <v>0.76913819121064009</v>
      </c>
      <c r="E74" s="1">
        <f>STDEV((AM25/C25),(AP25/F25),(AS25/I25))</f>
        <v>1.5424865749470629</v>
      </c>
      <c r="F74" s="1">
        <f>STDEV((AV25/C25),(AY25/F25),(BB25/I25))</f>
        <v>0.28031229762493148</v>
      </c>
    </row>
    <row r="76" spans="1:22">
      <c r="A76" s="7" t="s">
        <v>28</v>
      </c>
    </row>
    <row r="77" spans="1:22">
      <c r="A77" s="1" t="s">
        <v>27</v>
      </c>
    </row>
    <row r="78" spans="1:22">
      <c r="B78" s="1" t="s">
        <v>25</v>
      </c>
      <c r="C78" s="4" t="s">
        <v>24</v>
      </c>
      <c r="D78" s="5" t="s">
        <v>23</v>
      </c>
      <c r="E78" s="5" t="s">
        <v>22</v>
      </c>
      <c r="F78" s="5" t="s">
        <v>21</v>
      </c>
      <c r="G78" s="5" t="s">
        <v>20</v>
      </c>
      <c r="H78" s="4" t="s">
        <v>19</v>
      </c>
      <c r="I78" s="4" t="s">
        <v>18</v>
      </c>
      <c r="J78" s="4" t="s">
        <v>17</v>
      </c>
      <c r="K78" s="4" t="s">
        <v>16</v>
      </c>
      <c r="L78" s="4" t="s">
        <v>15</v>
      </c>
      <c r="M78" s="4" t="s">
        <v>14</v>
      </c>
      <c r="N78" s="4" t="s">
        <v>13</v>
      </c>
      <c r="O78" s="4" t="s">
        <v>12</v>
      </c>
      <c r="P78" s="4" t="s">
        <v>11</v>
      </c>
      <c r="Q78" s="4" t="s">
        <v>10</v>
      </c>
      <c r="R78" s="4" t="s">
        <v>9</v>
      </c>
      <c r="S78" s="4" t="s">
        <v>8</v>
      </c>
      <c r="T78" s="4"/>
      <c r="V78" s="1" t="s">
        <v>26</v>
      </c>
    </row>
    <row r="79" spans="1:22">
      <c r="B79" s="1">
        <v>0</v>
      </c>
      <c r="C79" s="6">
        <f>(AVERAGE(D8,G8,J8)/AVERAGE(D25,G25,J25))*100</f>
        <v>99.256325453421624</v>
      </c>
      <c r="D79" s="6">
        <f>(AVERAGE(D9,G9,J9)/AVERAGE(D25,G25,J25))*100</f>
        <v>0.445269083345607</v>
      </c>
      <c r="E79" s="6">
        <f>(AVERAGE(D10,G10,J10)/AVERAGE(D25,G25,J25))*100</f>
        <v>0.29840546323274614</v>
      </c>
      <c r="F79" s="6">
        <f>(AVERAGE(D11,G11,J11)/AVERAGE(D25,G25,J25))*100</f>
        <v>0</v>
      </c>
      <c r="G79" s="6">
        <f>(AVERAGE($D12,$G12,$J12)/AVERAGE($D25,$G25,$J25))*100</f>
        <v>0</v>
      </c>
      <c r="H79" s="6">
        <f>(AVERAGE($D13,$G13,$J13)/AVERAGE($D25,$G25,$J25))*100</f>
        <v>0</v>
      </c>
      <c r="I79" s="6">
        <f>(AVERAGE($D14,$G14,$J14)/AVERAGE($D25,$G25,$J25))*100</f>
        <v>0</v>
      </c>
      <c r="J79" s="6">
        <f>(AVERAGE($D15,$G15,$J15)/AVERAGE($D25,$G25,$J25))*100</f>
        <v>0</v>
      </c>
      <c r="K79" s="6">
        <f>(AVERAGE($D16,$G16,$J16)/AVERAGE($D25,$G25,$J25))*100</f>
        <v>0</v>
      </c>
      <c r="L79" s="6">
        <f>(AVERAGE($D17,$G17,$J17)/AVERAGE($D25,$G25,$J25))*100</f>
        <v>0</v>
      </c>
      <c r="M79" s="6">
        <f>(AVERAGE($D18,$G18,$J18)/AVERAGE($D25,$G25,$J25))*100</f>
        <v>0</v>
      </c>
      <c r="N79" s="6">
        <f>(AVERAGE($D19,$G19,$J19)/AVERAGE($D25,$G25,$J25))*100</f>
        <v>0</v>
      </c>
      <c r="O79" s="6">
        <f>(AVERAGE($D20,$G20,$J20)/AVERAGE($D25,$G25,$J25))*100</f>
        <v>0</v>
      </c>
      <c r="P79" s="6">
        <f>(AVERAGE($D21,$G21,$J21)/AVERAGE($D25,$G25,$J25))*100</f>
        <v>0</v>
      </c>
      <c r="Q79" s="6">
        <f>(AVERAGE($D22,$G22,$J22)/AVERAGE($D25,$G25,$J25))*100</f>
        <v>0</v>
      </c>
      <c r="R79" s="6">
        <f>(AVERAGE($D23,$G23,$J23)/AVERAGE($D25,$G25,$J25))*100</f>
        <v>0</v>
      </c>
      <c r="S79" s="6">
        <f>(AVERAGE($D24,$G24,$J24)/AVERAGE($D25,$G25,$J25))*100</f>
        <v>0</v>
      </c>
      <c r="T79" s="6"/>
      <c r="U79" s="6"/>
      <c r="V79" s="6">
        <f t="shared" ref="V79:V84" si="4">SUM(D79:T79)</f>
        <v>0.74367454657835319</v>
      </c>
    </row>
    <row r="80" spans="1:22">
      <c r="B80" s="1">
        <v>5</v>
      </c>
      <c r="C80" s="6">
        <f>(AVERAGE(M8,P8,S8)/AVERAGE(M25,P25,S25))*100</f>
        <v>99.182932631034276</v>
      </c>
      <c r="D80" s="6">
        <f>(AVERAGE(M9,P9,S9)/AVERAGE(M25,P25,S25))*100</f>
        <v>0.81706736896571941</v>
      </c>
      <c r="E80" s="6">
        <f>(AVERAGE(M10,P10,S10)/AVERAGE(M25,P25,S25))*100</f>
        <v>0</v>
      </c>
      <c r="F80" s="6">
        <f>(AVERAGE(M11,P11,S11)/AVERAGE(M25,P25,S25))*100</f>
        <v>0</v>
      </c>
      <c r="G80" s="6">
        <f>(AVERAGE($M12,$P12,$S12)/AVERAGE($M25,$P25,$S25))*100</f>
        <v>0</v>
      </c>
      <c r="H80" s="6">
        <f>(AVERAGE($M13,$P13,$S13)/AVERAGE($M25,$P25,$S25))*100</f>
        <v>0</v>
      </c>
      <c r="I80" s="6">
        <f>(AVERAGE($M14,$P14,$S14)/AVERAGE($M25,$P25,$S25))*100</f>
        <v>0</v>
      </c>
      <c r="J80" s="6">
        <f>(AVERAGE($M15,$P15,$S15)/AVERAGE($M25,$P25,$S25))*100</f>
        <v>0</v>
      </c>
      <c r="K80" s="6">
        <f>(AVERAGE($M16,$P16,$S16)/AVERAGE($M25,$P25,$S25))*100</f>
        <v>0</v>
      </c>
      <c r="L80" s="6">
        <f>(AVERAGE($M17,$P17,$S17)/AVERAGE($M25,$P25,$S25))*100</f>
        <v>0</v>
      </c>
      <c r="M80" s="6">
        <f>(AVERAGE($M18,$P18,$S18)/AVERAGE($M25,$P25,$S25))*100</f>
        <v>0</v>
      </c>
      <c r="N80" s="6">
        <f>(AVERAGE($M19,$P19,$S19)/AVERAGE($M25,$P25,$S25))*100</f>
        <v>0</v>
      </c>
      <c r="O80" s="6">
        <f>(AVERAGE($M20,$P20,$S20)/AVERAGE($M25,$P25,$S25))*100</f>
        <v>0</v>
      </c>
      <c r="P80" s="6">
        <f>(AVERAGE($M21,$P21,$S21)/AVERAGE($M25,$P25,$S25))*100</f>
        <v>0</v>
      </c>
      <c r="Q80" s="6">
        <f>(AVERAGE($M22,$P22,$S22)/AVERAGE($M25,$P25,$S25))*100</f>
        <v>0</v>
      </c>
      <c r="R80" s="6">
        <f>(AVERAGE($M23,$P23,$S23)/AVERAGE($M25,$P25,$S25))*100</f>
        <v>0</v>
      </c>
      <c r="S80" s="6">
        <f>(AVERAGE($M24,$P24,$S24)/AVERAGE($M25,$P25,$S25))*100</f>
        <v>0</v>
      </c>
      <c r="T80" s="6"/>
      <c r="U80" s="6"/>
      <c r="V80" s="6">
        <f t="shared" si="4"/>
        <v>0.81706736896571941</v>
      </c>
    </row>
    <row r="81" spans="1:22">
      <c r="B81" s="1">
        <v>15</v>
      </c>
      <c r="C81" s="6">
        <f>(AVERAGE(V8,Y8,AB8)/AVERAGE(V25,Y25,AB25))*100</f>
        <v>100</v>
      </c>
      <c r="D81" s="6">
        <f>(AVERAGE(V9,Y9,AB9)/AVERAGE(V25,Y25,AB25))*100</f>
        <v>0</v>
      </c>
      <c r="E81" s="6">
        <f>(AVERAGE(V10,Y10,AB10)/AVERAGE(V25,Y25,AB25))*100</f>
        <v>0</v>
      </c>
      <c r="F81" s="6">
        <f>(AVERAGE(V11,Y11,AB11)/AVERAGE(V25,Y25,AB25))*100</f>
        <v>0</v>
      </c>
      <c r="G81" s="6">
        <f>(AVERAGE($V12,$Y12,$AB12)/AVERAGE($V25,$Y25,$AB25))*100</f>
        <v>0</v>
      </c>
      <c r="H81" s="6">
        <f>(AVERAGE($V13,$Y13,$AB13)/AVERAGE($V25,$Y25,$AB25))*100</f>
        <v>0</v>
      </c>
      <c r="I81" s="6">
        <f>(AVERAGE($V14,$Y14,$AB14)/AVERAGE($V25,$Y25,$AB25))*100</f>
        <v>0</v>
      </c>
      <c r="J81" s="6">
        <f>(AVERAGE($V15,$Y15,$AB15)/AVERAGE($V25,$Y25,$AB25))*100</f>
        <v>0</v>
      </c>
      <c r="K81" s="6">
        <f>(AVERAGE($V16,$Y16,$AB16)/AVERAGE($V25,$Y25,$AB25))*100</f>
        <v>0</v>
      </c>
      <c r="L81" s="6">
        <f>(AVERAGE($V17,$Y17,$AB17)/AVERAGE($V25,$Y25,$AB25))*100</f>
        <v>0</v>
      </c>
      <c r="M81" s="6">
        <f>(AVERAGE($V18,$Y18,$AB18)/AVERAGE($V25,$Y25,$AB25))*100</f>
        <v>0</v>
      </c>
      <c r="N81" s="6">
        <f>(AVERAGE($V19,$Y19,$AB19)/AVERAGE($V25,$Y25,$AB25))*100</f>
        <v>0</v>
      </c>
      <c r="O81" s="6">
        <f>(AVERAGE($V20,$Y20,$AB20)/AVERAGE($V25,$Y25,$AB25))*100</f>
        <v>0</v>
      </c>
      <c r="P81" s="6">
        <f>(AVERAGE($V21,$Y21,$AB21)/AVERAGE($V25,$Y25,$AB25))*100</f>
        <v>0</v>
      </c>
      <c r="Q81" s="6">
        <f>(AVERAGE($V22,$Y22,$AB22)/AVERAGE($V25,$Y25,$AB25))*100</f>
        <v>0</v>
      </c>
      <c r="R81" s="6">
        <f>(AVERAGE($V23,$Y23,$AB23)/AVERAGE($V25,$Y25,$AB25))*100</f>
        <v>0</v>
      </c>
      <c r="S81" s="6">
        <f>(AVERAGE($V24,$Y24,$AB24)/AVERAGE($V25,$Y25,$AB25))*100</f>
        <v>0</v>
      </c>
      <c r="T81" s="6"/>
      <c r="U81" s="6"/>
      <c r="V81" s="6">
        <f t="shared" si="4"/>
        <v>0</v>
      </c>
    </row>
    <row r="82" spans="1:22">
      <c r="B82" s="1">
        <v>30</v>
      </c>
      <c r="C82" s="6">
        <f>(AVERAGE(AE8,AH8,AK8)/AVERAGE(AE25,AH25,AK25))*100</f>
        <v>97.957681300387051</v>
      </c>
      <c r="D82" s="6">
        <f>(AVERAGE(AE9,AH9,AK9)/AVERAGE(AE25,AH25,AK25))*100</f>
        <v>2.0423186996129377</v>
      </c>
      <c r="E82" s="6">
        <f>(AVERAGE(AE10,AH10,AK10)/AVERAGE(AE25,AH25,AK25))*100</f>
        <v>0</v>
      </c>
      <c r="F82" s="6">
        <f>(AVERAGE(AE11,AH11,AK11)/AVERAGE(AE25,AH25,AK25))*100</f>
        <v>0</v>
      </c>
      <c r="G82" s="6">
        <f>(AVERAGE($AE12,$AH12,$AK12)/AVERAGE($AE25,$AH25,$AK25))*100</f>
        <v>0</v>
      </c>
      <c r="H82" s="6">
        <f>(AVERAGE($AE13,$AH13,$AK13)/AVERAGE($AE25,$AH25,$AK25))*100</f>
        <v>0</v>
      </c>
      <c r="I82" s="6">
        <f>(AVERAGE($AE14,$AH14,$AK14)/AVERAGE($AE25,$AH25,$AK25))*100</f>
        <v>0</v>
      </c>
      <c r="J82" s="6">
        <f>(AVERAGE($AE15,$AH15,$AK15)/AVERAGE($AE25,$AH25,$AK25))*100</f>
        <v>0</v>
      </c>
      <c r="K82" s="6">
        <f>(AVERAGE($AE16,$AH16,$AK16)/AVERAGE($AE25,$AH25,$AK25))*100</f>
        <v>0</v>
      </c>
      <c r="L82" s="6">
        <f>(AVERAGE($AE17,$AH17,$AK17)/AVERAGE($AE25,$AH25,$AK25))*100</f>
        <v>0</v>
      </c>
      <c r="M82" s="6">
        <f>(AVERAGE($AE18,$AH18,$AK18)/AVERAGE($AE25,$AH25,$AK25))*100</f>
        <v>0</v>
      </c>
      <c r="N82" s="6">
        <f>(AVERAGE($AE19,$AH19,$AK19)/AVERAGE($AE25,$AH25,$AK25))*100</f>
        <v>0</v>
      </c>
      <c r="O82" s="6">
        <f>(AVERAGE($AE20,$AH20,$AK20)/AVERAGE($AE25,$AH25,$AK25))*100</f>
        <v>0</v>
      </c>
      <c r="P82" s="6">
        <f>(AVERAGE($AE21,$AH21,$AK21)/AVERAGE($AE25,$AH25,$AK25))*100</f>
        <v>0</v>
      </c>
      <c r="Q82" s="6">
        <f>(AVERAGE($AE22,$AH22,$AK22)/AVERAGE($AE25,$AH25,$AK25))*100</f>
        <v>0</v>
      </c>
      <c r="R82" s="6">
        <f>(AVERAGE($AE23,$AH23,$AK23)/AVERAGE($AE25,$AH25,$AK25))*100</f>
        <v>0</v>
      </c>
      <c r="S82" s="6">
        <f>(AVERAGE($AE24,$AH24,$AK24)/AVERAGE($AE25,$AH25,$AK25))*100</f>
        <v>0</v>
      </c>
      <c r="T82" s="6"/>
      <c r="U82" s="6"/>
      <c r="V82" s="6">
        <f t="shared" si="4"/>
        <v>2.0423186996129377</v>
      </c>
    </row>
    <row r="83" spans="1:22">
      <c r="B83" s="1">
        <v>60</v>
      </c>
      <c r="C83" s="6">
        <f>(AVERAGE(AN8,AQ8,AT8)/AVERAGE(AN25,AQ25,AT25))*100</f>
        <v>99.361314572624082</v>
      </c>
      <c r="D83" s="6">
        <f>(AVERAGE(AN9,AQ9,AT9)/AVERAGE(AN25,AQ25,AT25))*100</f>
        <v>0.63868542737591549</v>
      </c>
      <c r="E83" s="6">
        <f>(AVERAGE(AN10,AQ10,AT10)/AVERAGE(AN25,AQ25,AT25))*100</f>
        <v>0</v>
      </c>
      <c r="F83" s="6">
        <f>(AVERAGE(AN11,AQ11,AT11)/AVERAGE(AN25,AQ25,AT25))*100</f>
        <v>0</v>
      </c>
      <c r="G83" s="6">
        <f>(AVERAGE($AN12,$AQ12,$AT12)/AVERAGE($AN25,$AQ25,$AT25))*100</f>
        <v>0</v>
      </c>
      <c r="H83" s="6">
        <f>(AVERAGE($AN13,$AQ13,$AT13)/AVERAGE($AN25,$AQ25,$AT25))*100</f>
        <v>0</v>
      </c>
      <c r="I83" s="6">
        <f>(AVERAGE($AN14,$AQ14,$AT14)/AVERAGE($AN25,$AQ25,$AT25))*100</f>
        <v>0</v>
      </c>
      <c r="J83" s="6">
        <f>(AVERAGE($AN15,$AQ15,$AT15)/AVERAGE($AN25,$AQ25,$AT25))*100</f>
        <v>0</v>
      </c>
      <c r="K83" s="6">
        <f>(AVERAGE($AN16,$AQ16,$AT16)/AVERAGE($AN25,$AQ25,$AT25))*100</f>
        <v>0</v>
      </c>
      <c r="L83" s="6">
        <f>(AVERAGE($AN17,$AQ17,$AT17)/AVERAGE($AN25,$AQ25,$AT25))*100</f>
        <v>0</v>
      </c>
      <c r="M83" s="6">
        <f>(AVERAGE($AN18,$AQ18,$AT18)/AVERAGE($AN25,$AQ25,$AT25))*100</f>
        <v>0</v>
      </c>
      <c r="N83" s="6">
        <f>(AVERAGE($AN19,$AQ19,$AT19)/AVERAGE($AN25,$AQ25,$AT25))*100</f>
        <v>0</v>
      </c>
      <c r="O83" s="6">
        <f>(AVERAGE($AN20,$AQ20,$AT20)/AVERAGE($AN25,$AQ25,$AT25))*100</f>
        <v>0</v>
      </c>
      <c r="P83" s="6">
        <f>(AVERAGE($AN21,$AQ21,$AT21)/AVERAGE($AN25,$AQ25,$AT25))*100</f>
        <v>0</v>
      </c>
      <c r="Q83" s="6">
        <f>(AVERAGE($AN22,$AQ22,$AT22)/AVERAGE($AN25,$AQ25,$AT25))*100</f>
        <v>0</v>
      </c>
      <c r="R83" s="6">
        <f>(AVERAGE($AN23,$AQ23,$AT23)/AVERAGE($AN25,$AQ25,$AT25))*100</f>
        <v>0</v>
      </c>
      <c r="S83" s="6">
        <f>(AVERAGE($AN24,$AQ24,$AT24)/AVERAGE($AN25,$AQ25,$AT25))*100</f>
        <v>0</v>
      </c>
      <c r="T83" s="6"/>
      <c r="U83" s="6"/>
      <c r="V83" s="6">
        <f t="shared" si="4"/>
        <v>0.63868542737591549</v>
      </c>
    </row>
    <row r="84" spans="1:22">
      <c r="B84" s="1">
        <v>120</v>
      </c>
      <c r="C84" s="1">
        <f>(AVERAGE(AW8,AZ8,BC8)/AVERAGE(AW25,AZ25,BC25))*100</f>
        <v>98.681790754916292</v>
      </c>
      <c r="D84" s="1">
        <f>(AVERAGE(AW9,AZ9,BC9)/AVERAGE(AW25,AZ25,BC25))*100</f>
        <v>0.63535603393433082</v>
      </c>
      <c r="E84" s="1">
        <f>(AVERAGE(AW10,AZ10,BC10)/AVERAGE(AW25,AZ25,BC25))*100</f>
        <v>0.6828532111493868</v>
      </c>
      <c r="F84" s="1">
        <f>(AVERAGE(AW11,AZ11,BC11)/AVERAGE(AW25,AZ25,BC25))*100</f>
        <v>0</v>
      </c>
      <c r="G84" s="1">
        <f>(AVERAGE($AW12,$AZ12,$BC12)/AVERAGE($AW25,$AZ25,$BC25))*100</f>
        <v>0</v>
      </c>
      <c r="H84" s="1">
        <f>(AVERAGE($AW13,$AZ13,$BC13)/AVERAGE($AW25,$AZ25,$BC25))*100</f>
        <v>0</v>
      </c>
      <c r="I84" s="1">
        <f>(AVERAGE($AW14,$AZ14,$BC14)/AVERAGE($AW25,$AZ25,$BC25))*100</f>
        <v>0</v>
      </c>
      <c r="J84" s="1">
        <f>(AVERAGE($AW15,$AZ15,$BC15)/AVERAGE($AW25,$AZ25,$BC25))*100</f>
        <v>0</v>
      </c>
      <c r="K84" s="1">
        <f>(AVERAGE($AW16,$AZ16,$BC16)/AVERAGE($AW25,$AZ25,$BC25))*100</f>
        <v>0</v>
      </c>
      <c r="L84" s="1">
        <f>(AVERAGE($AW17,$AZ17,$BC17)/AVERAGE($AW25,$AZ25,$BC25))*100</f>
        <v>0</v>
      </c>
      <c r="M84" s="1">
        <f>(AVERAGE($AW18,$AZ18,$BC18)/AVERAGE($AW25,$AZ25,$BC25))*100</f>
        <v>0</v>
      </c>
      <c r="N84" s="1">
        <f>(AVERAGE($AW19,$AZ19,$BC19)/AVERAGE($AW25,$AZ25,$BC25))*100</f>
        <v>0</v>
      </c>
      <c r="O84" s="1">
        <f>(AVERAGE($AW20,$AZ20,$BC20)/AVERAGE($AW25,$AZ25,$BC25))*100</f>
        <v>0</v>
      </c>
      <c r="P84" s="1">
        <f>(AVERAGE($AW21,$AZ21,$BC21)/AVERAGE($AW25,$AZ25,$BC25))*100</f>
        <v>0</v>
      </c>
      <c r="Q84" s="1">
        <f>(AVERAGE($AW22,$AZ22,$BC22)/AVERAGE($AW25,$AZ25,$BC25))*100</f>
        <v>0</v>
      </c>
      <c r="R84" s="1">
        <f>(AVERAGE($AW23,$AZ23,$BC23)/AVERAGE($AW25,$AZ25,$BC25))*100</f>
        <v>0</v>
      </c>
      <c r="S84" s="1">
        <f>(AVERAGE($AW24,$AZ24,$BC24)/AVERAGE($AW25,$AZ25,$BC25))*100</f>
        <v>0</v>
      </c>
      <c r="V84" s="6">
        <f t="shared" si="4"/>
        <v>1.3182092450837177</v>
      </c>
    </row>
    <row r="85" spans="1:22">
      <c r="A85" s="1" t="s">
        <v>0</v>
      </c>
    </row>
    <row r="86" spans="1:22">
      <c r="B86" s="1" t="s">
        <v>25</v>
      </c>
      <c r="C86" s="4" t="s">
        <v>24</v>
      </c>
      <c r="D86" s="5" t="s">
        <v>23</v>
      </c>
      <c r="E86" s="5" t="s">
        <v>22</v>
      </c>
      <c r="F86" s="5" t="s">
        <v>21</v>
      </c>
      <c r="G86" s="5" t="s">
        <v>20</v>
      </c>
      <c r="H86" s="4" t="s">
        <v>19</v>
      </c>
      <c r="I86" s="4" t="s">
        <v>18</v>
      </c>
      <c r="J86" s="4" t="s">
        <v>17</v>
      </c>
      <c r="K86" s="4" t="s">
        <v>16</v>
      </c>
      <c r="L86" s="4" t="s">
        <v>15</v>
      </c>
      <c r="M86" s="4" t="s">
        <v>14</v>
      </c>
      <c r="N86" s="4" t="s">
        <v>13</v>
      </c>
      <c r="O86" s="4" t="s">
        <v>12</v>
      </c>
      <c r="P86" s="4" t="s">
        <v>11</v>
      </c>
      <c r="Q86" s="4" t="s">
        <v>10</v>
      </c>
      <c r="R86" s="4" t="s">
        <v>9</v>
      </c>
      <c r="S86" s="4" t="s">
        <v>8</v>
      </c>
      <c r="T86" s="4"/>
      <c r="U86" s="3"/>
      <c r="V86" s="3"/>
    </row>
    <row r="87" spans="1:22">
      <c r="B87" s="1">
        <v>0</v>
      </c>
      <c r="C87" s="1">
        <f>STDEV(((D8/D25)*100),((G8/G25)*100),((J8/J25)*100))</f>
        <v>0.60626149386949846</v>
      </c>
      <c r="D87" s="1">
        <f>STDEV(((D9/D25)*100),((G9/G25)*100),((J9/J25)*100))</f>
        <v>0.43009283675142329</v>
      </c>
      <c r="E87" s="1">
        <f>STDEV(((D10/D25)*100),((G10/G25)*100),((J10/J25)*100))</f>
        <v>0.38203481797172856</v>
      </c>
      <c r="F87" s="1">
        <f>STDEV(((D11/D25)*100),((G11/G25)*100),((J11/J25)*100))</f>
        <v>0</v>
      </c>
      <c r="G87" s="1">
        <f>STDEV((($D12/$D25)*100),(($G12/$G25)*100),(($J12/$J25)*100))</f>
        <v>0</v>
      </c>
      <c r="H87" s="1">
        <f>STDEV((($D13/$D25)*100),(($G13/$G25)*100),(($J13/$J25)*100))</f>
        <v>0</v>
      </c>
      <c r="I87" s="1">
        <f>STDEV((($D14/$D25)*100),(($G14/$G25)*100),(($J14/$J25)*100))</f>
        <v>0</v>
      </c>
      <c r="J87" s="1">
        <f>STDEV((($D15/$D25)*100),(($G15/$G25)*100),(($J15/$J25)*100))</f>
        <v>0</v>
      </c>
      <c r="K87" s="1">
        <f>STDEV((($D16/$D25)*100),(($G16/$G25)*100),(($J16/$J25)*100))</f>
        <v>0</v>
      </c>
      <c r="L87" s="1">
        <f>STDEV((($D17/$D25)*100),(($G17/$G25)*100),(($J17/$J25)*100))</f>
        <v>0</v>
      </c>
      <c r="M87" s="1">
        <f>STDEV((($D18/$D25)*100),(($G18/$G25)*100),(($J18/$J25)*100))</f>
        <v>0</v>
      </c>
      <c r="N87" s="1">
        <f>STDEV((($D19/$D25)*100),(($G19/$G25)*100),(($J19/$J25)*100))</f>
        <v>0</v>
      </c>
      <c r="O87" s="1">
        <f>STDEV((($D20/$D25)*100),(($G20/$G25)*100),(($J20/$J25)*100))</f>
        <v>0</v>
      </c>
      <c r="P87" s="1">
        <f>STDEV((($D21/$D25)*100),(($G21/$G25)*100),(($J21/$J25)*100))</f>
        <v>0</v>
      </c>
      <c r="Q87" s="1">
        <f>STDEV((($D22/$D25)*100),(($G22/$G25)*100),(($J22/$J25)*100))</f>
        <v>0</v>
      </c>
      <c r="R87" s="1">
        <f>STDEV((($D23/$D25)*100),(($G23/$G25)*100),(($J23/$J25)*100))</f>
        <v>0</v>
      </c>
      <c r="S87" s="1">
        <f>STDEV((($D24/$D25)*100),(($G24/$G25)*100),(($J24/$J25)*100))</f>
        <v>0</v>
      </c>
      <c r="T87" s="3"/>
      <c r="U87" s="3"/>
      <c r="V87" s="3"/>
    </row>
    <row r="88" spans="1:22">
      <c r="B88" s="1">
        <v>5</v>
      </c>
      <c r="C88" s="1">
        <f>STDEV(((M8/M25)*100),((P8/P25)*100),((S8/S25)*100))</f>
        <v>0.80473789949617047</v>
      </c>
      <c r="D88" s="1">
        <f>STDEV(((M9/M25)*100),((P9/P25)*100),((S9/S25)*100))</f>
        <v>0.80473789949617069</v>
      </c>
      <c r="E88" s="1">
        <f>STDEV(((M10/M25)*100),((P10/P25)*100),((S10/S25)*100))</f>
        <v>0</v>
      </c>
      <c r="F88" s="1">
        <f>STDEV(((M11/M25)*100),((P11/P25)*100),((S11/S25)*100))</f>
        <v>0</v>
      </c>
      <c r="G88" s="1">
        <f>STDEV((($M12/$M25)*100),(($P12/$P25)*100),(($S12/$S25)*100))</f>
        <v>0</v>
      </c>
      <c r="H88" s="1">
        <f>STDEV((($M13/$M25)*100),(($P13/$P25)*100),(($S13/$S25)*100))</f>
        <v>0</v>
      </c>
      <c r="I88" s="1">
        <f>STDEV((($M14/$M25)*100),(($P14/$P25)*100),(($S14/$S25)*100))</f>
        <v>0</v>
      </c>
      <c r="J88" s="1">
        <f>STDEV((($M15/$M25)*100),(($P15/$P25)*100),(($S15/$S25)*100))</f>
        <v>0</v>
      </c>
      <c r="K88" s="1">
        <f>STDEV((($M16/$M25)*100),(($P16/$P25)*100),(($S16/$S25)*100))</f>
        <v>0</v>
      </c>
      <c r="L88" s="1">
        <f>STDEV((($M17/$M25)*100),(($P17/$P25)*100),(($S17/$S25)*100))</f>
        <v>0</v>
      </c>
      <c r="M88" s="1">
        <f>STDEV((($M18/$M25)*100),(($P18/$P25)*100),(($S18/$S25)*100))</f>
        <v>0</v>
      </c>
      <c r="N88" s="1">
        <f>STDEV((($M19/$M25)*100),(($P19/$P25)*100),(($S19/$S25)*100))</f>
        <v>0</v>
      </c>
      <c r="O88" s="1">
        <f>STDEV((($M20/$M25)*100),(($P20/$P25)*100),(($S20/$S25)*100))</f>
        <v>0</v>
      </c>
      <c r="P88" s="1">
        <f>STDEV((($M21/$M25)*100),(($P21/$P25)*100),(($S21/$S25)*100))</f>
        <v>0</v>
      </c>
      <c r="Q88" s="1">
        <f>STDEV((($M22/$M25)*100),(($P22/$P25)*100),(($S22/$S25)*100))</f>
        <v>0</v>
      </c>
      <c r="R88" s="1">
        <f>STDEV((($M23/$M25)*100),(($P23/$P25)*100),(($S23/$S25)*100))</f>
        <v>0</v>
      </c>
      <c r="S88" s="1">
        <f>STDEV((($M24/$M25)*100),(($P24/$P25)*100),(($S24/$S25)*100))</f>
        <v>0</v>
      </c>
      <c r="T88" s="3"/>
      <c r="U88" s="3"/>
      <c r="V88" s="3"/>
    </row>
    <row r="89" spans="1:22">
      <c r="B89" s="1">
        <v>15</v>
      </c>
      <c r="C89" s="1">
        <f>STDEV(((V8/V25)*100),((Y8/Y25)*100),((AB8/AB25)*100))</f>
        <v>0</v>
      </c>
      <c r="D89" s="1">
        <f>STDEV(((V9/V25)*100),((Y9/Y25)*100),((AB9/AB25)*100))</f>
        <v>0</v>
      </c>
      <c r="E89" s="1">
        <f>STDEV(((V10/V25)*100),((Y10/Y25)*100),((AB10/AB25)*100))</f>
        <v>0</v>
      </c>
      <c r="F89" s="1">
        <f>STDEV(((V11/V25)*100),((Y11/Y25)*100),((AB11/AB25)*100))</f>
        <v>0</v>
      </c>
      <c r="G89" s="1">
        <f>STDEV((($V12/$V25)*100),(($Y$12/$Y$25)*100),(($AB12/$AB25)*100))</f>
        <v>0</v>
      </c>
      <c r="H89" s="1">
        <f>STDEV((($V13/$V25)*100),(($Y$13/$Y$25)*100),(($AB13/$AB25)*100))</f>
        <v>0</v>
      </c>
      <c r="I89" s="1">
        <f>STDEV((($V14/$V25)*100),(($Y$14/$Y$25)*100),(($AB14/$AB25)*100))</f>
        <v>0</v>
      </c>
      <c r="J89" s="1">
        <f>STDEV((($V15/$V25)*100),(($Y$15/$Y$25)*100),(($AB15/$AB25)*100))</f>
        <v>0</v>
      </c>
      <c r="K89" s="1">
        <f>STDEV((($V16/$V25)*100),(($Y$16/$Y$25)*100),(($AB16/$AB25)*100))</f>
        <v>0</v>
      </c>
      <c r="L89" s="1">
        <f>STDEV((($V17/$V25)*100),(($Y$17/$Y$25)*100),(($AB17/$AB25)*100))</f>
        <v>0</v>
      </c>
      <c r="M89" s="1">
        <f>STDEV((($V18/$V25)*100),(($Y$18/$Y$25)*100),(($AB18/$AB25)*100))</f>
        <v>0</v>
      </c>
      <c r="N89" s="1">
        <f>STDEV((($V19/$V25)*100),(($Y$19/$Y$25)*100),(($AB19/$AB25)*100))</f>
        <v>0</v>
      </c>
      <c r="O89" s="1">
        <f>STDEV((($V20/$V25)*100),(($Y$20/$Y$25)*100),(($AB20/$AB25)*100))</f>
        <v>0</v>
      </c>
      <c r="P89" s="1">
        <f>STDEV((($V21/$V25)*100),(($Y$21/$Y$25)*100),(($AB21/$AB25)*100))</f>
        <v>0</v>
      </c>
      <c r="Q89" s="1">
        <f>STDEV((($V22/$V25)*100),(($Y$22/$Y$25)*100),(($AB22/$AB25)*100))</f>
        <v>0</v>
      </c>
      <c r="R89" s="1">
        <f>STDEV((($V23/$V25)*100),(($Y$23/$Y$25)*100),(($AB23/$AB25)*100))</f>
        <v>0</v>
      </c>
      <c r="S89" s="1">
        <f>STDEV((($V24/$V25)*100),(($Y$24/$Y$25)*100),(($AB24/$AB25)*100))</f>
        <v>0</v>
      </c>
      <c r="T89" s="3"/>
      <c r="U89" s="3"/>
      <c r="V89" s="3"/>
    </row>
    <row r="90" spans="1:22">
      <c r="B90" s="1">
        <v>30</v>
      </c>
      <c r="C90" s="1">
        <f>STDEV(((AE8/AE25)*100),((AH8/AH25)*100),((AK8/AK25)*100))</f>
        <v>1.8859983259265787</v>
      </c>
      <c r="D90" s="1">
        <f>STDEV(((AE9/AE25)*100),((AH9/AH25)*100),((AK9/AK25)*100))</f>
        <v>1.8859983259265796</v>
      </c>
      <c r="E90" s="1">
        <f>STDEV(((AE10/AE25)*100),((AH10/AH25)*100),((AK10/AK25)*100))</f>
        <v>0</v>
      </c>
      <c r="F90" s="1">
        <f>STDEV(((AE11/AE25)*100),((AH11/AH25)*100),((AK11/AK25)*100))</f>
        <v>0</v>
      </c>
      <c r="G90" s="1">
        <f>STDEV((($AE12/$AE25)*100),(($AH12/$AH25)*100),(($AK12/$AK25)*100))</f>
        <v>0</v>
      </c>
      <c r="H90" s="1">
        <f>STDEV((($AE13/$AE25)*100),(($AH13/$AH25)*100),(($AK13/$AK25)*100))</f>
        <v>0</v>
      </c>
      <c r="I90" s="1">
        <f>STDEV((($AE14/$AE25)*100),(($AH14/$AH25)*100),(($AK14/$AK25)*100))</f>
        <v>0</v>
      </c>
      <c r="J90" s="1">
        <f>STDEV((($AE15/$AE25)*100),(($AH15/$AH25)*100),(($AK15/$AK25)*100))</f>
        <v>0</v>
      </c>
      <c r="K90" s="1">
        <f>STDEV((($AE16/$AE25)*100),(($AH16/$AH25)*100),(($AK16/$AK25)*100))</f>
        <v>0</v>
      </c>
      <c r="L90" s="1">
        <f>STDEV((($AE17/$AE25)*100),(($AH17/$AH25)*100),(($AK17/$AK25)*100))</f>
        <v>0</v>
      </c>
      <c r="M90" s="1">
        <f>STDEV((($AE18/$AE25)*100),(($AH18/$AH25)*100),(($AK18/$AK25)*100))</f>
        <v>0</v>
      </c>
      <c r="N90" s="1">
        <f>STDEV((($AE19/$AE25)*100),(($AH19/$AH25)*100),(($AK19/$AK25)*100))</f>
        <v>0</v>
      </c>
      <c r="O90" s="1">
        <f>STDEV((($AE20/$AE25)*100),(($AH20/$AH25)*100),(($AK20/$AK25)*100))</f>
        <v>0</v>
      </c>
      <c r="P90" s="1">
        <f>STDEV((($AE21/$AE25)*100),(($AH21/$AH25)*100),(($AK21/$AK25)*100))</f>
        <v>0</v>
      </c>
      <c r="Q90" s="1">
        <f>STDEV((($AE22/$AE25)*100),(($AH22/$AH25)*100),(($AK22/$AK25)*100))</f>
        <v>0</v>
      </c>
      <c r="R90" s="1">
        <f>STDEV((($AE23/$AE25)*100),(($AH23/$AH25)*100),(($AK23/$AK25)*100))</f>
        <v>0</v>
      </c>
      <c r="S90" s="1">
        <f>STDEV((($AE24/$AE25)*100),(($AH24/$AH25)*100),(($AK24/$AK25)*100))</f>
        <v>0</v>
      </c>
      <c r="T90" s="3"/>
      <c r="U90" s="3"/>
      <c r="V90" s="3"/>
    </row>
    <row r="91" spans="1:22">
      <c r="B91" s="1">
        <v>60</v>
      </c>
      <c r="C91" s="1">
        <f>STDEV(((AN8/AN25)*100),((AQ8/AQ25)*100),((AT8/AT25)*100))</f>
        <v>0.44658896382411833</v>
      </c>
      <c r="D91" s="1">
        <f>STDEV(((AN9/AN25)*100),((AQ9/AQ25)*100),((AT9/AT25)*100))</f>
        <v>0.44658896382411456</v>
      </c>
      <c r="E91" s="1">
        <f>STDEV(((AN10/AN25)*100),((AQ10/AQ25)*100),((AT10/AT25)*100))</f>
        <v>0</v>
      </c>
      <c r="F91" s="1">
        <f>STDEV(((AN11/AN25)*100),((AQ11/AQ25)*100),((AT11/AT25)*100))</f>
        <v>0</v>
      </c>
      <c r="G91" s="1">
        <f>STDEV((($AN12/$AN25)*100),(($AQ12/$AQ25)*100),(($AT12/$AT25)*100))</f>
        <v>0</v>
      </c>
      <c r="H91" s="1">
        <f>STDEV((($AN13/$AN25)*100),(($AQ13/$AQ25)*100),(($AT13/$AT25)*100))</f>
        <v>0</v>
      </c>
      <c r="I91" s="1">
        <f>STDEV((($AN14/$AN25)*100),(($AQ14/$AQ25)*100),(($AT14/$AT25)*100))</f>
        <v>0</v>
      </c>
      <c r="J91" s="1">
        <f>STDEV((($AN15/$AN25)*100),(($AQ15/$AQ25)*100),(($AT15/$AT25)*100))</f>
        <v>0</v>
      </c>
      <c r="K91" s="1">
        <f>STDEV((($AN16/$AN25)*100),(($AQ16/$AQ25)*100),(($AT16/$AT25)*100))</f>
        <v>0</v>
      </c>
      <c r="L91" s="1">
        <f>STDEV((($AN17/$AN25)*100),(($AQ17/$AQ25)*100),(($AT17/$AT25)*100))</f>
        <v>0</v>
      </c>
      <c r="M91" s="1">
        <f>STDEV((($AN18/$AN25)*100),(($AQ18/$AQ25)*100),(($AT18/$AT25)*100))</f>
        <v>0</v>
      </c>
      <c r="N91" s="1">
        <f>STDEV((($AN19/$AN25)*100),(($AQ19/$AQ25)*100),(($AT19/$AT25)*100))</f>
        <v>0</v>
      </c>
      <c r="O91" s="1">
        <f>STDEV((($AN20/$AN25)*100),(($AQ20/$AQ25)*100),(($AT20/$AT25)*100))</f>
        <v>0</v>
      </c>
      <c r="P91" s="1">
        <f>STDEV((($AN21/$AN25)*100),(($AQ21/$AQ25)*100),(($AT21/$AT25)*100))</f>
        <v>0</v>
      </c>
      <c r="Q91" s="1">
        <f>STDEV((($AN22/$AN25)*100),(($AQ22/$AQ25)*100),(($AT22/$AT25)*100))</f>
        <v>0</v>
      </c>
      <c r="R91" s="1">
        <f>STDEV((($AN23/$AN25)*100),(($AQ23/$AQ25)*100),(($AT23/$AT25)*100))</f>
        <v>0</v>
      </c>
      <c r="S91" s="1">
        <f>STDEV((($AN24/$AN25)*100),(($AQ24/$AQ25)*100),(($AT24/$AT25)*100))</f>
        <v>0</v>
      </c>
      <c r="T91" s="3"/>
      <c r="U91" s="3"/>
      <c r="V91" s="3"/>
    </row>
    <row r="92" spans="1:22">
      <c r="B92" s="1">
        <v>120</v>
      </c>
      <c r="C92" s="1">
        <f>STDEV(((AW8/AW25)*100),((AZ8/AZ25)*100),((BC8/BC25)*100))</f>
        <v>2.2145842009794201</v>
      </c>
      <c r="D92" s="1">
        <f>STDEV(((AW9/AW25)*100),((AZ9/AZ25)*100),((BC9/BC25)*100))</f>
        <v>0.71916500506053083</v>
      </c>
      <c r="E92" s="1">
        <f>STDEV(((AW10/AW25)*100),((AZ10/AZ25)*100),((BC10/BC25)*100))</f>
        <v>2.4847847175794309</v>
      </c>
      <c r="F92" s="1">
        <f>STDEV(((AW11/AW25)*100),((AZ11/AZ25)*100),((BC11/BC25)*100))</f>
        <v>0</v>
      </c>
      <c r="G92" s="1">
        <f>STDEV((($AW12/$AW25)*100),(($AZ12/$AZ25)*100),(($BC12/$BC25)*100))</f>
        <v>0</v>
      </c>
      <c r="H92" s="1">
        <f>STDEV((($AW13/$AW25)*100),(($AZ13/$AZ25)*100),(($BC13/$BC25)*100))</f>
        <v>0</v>
      </c>
      <c r="I92" s="1">
        <f>STDEV((($AW14/$AW25)*100),(($AZ14/$AZ25)*100),(($BC14/$BC25)*100))</f>
        <v>0</v>
      </c>
      <c r="J92" s="1">
        <f>STDEV((($AW15/$AW25)*100),(($AZ15/$AZ25)*100),(($BC15/$BC25)*100))</f>
        <v>0</v>
      </c>
      <c r="K92" s="1">
        <f>STDEV((($AW16/$AW25)*100),(($AZ16/$AZ25)*100),(($BC16/$BC25)*100))</f>
        <v>0</v>
      </c>
      <c r="L92" s="1">
        <f>STDEV((($AW17/$AW25)*100),(($AZ17/$AZ25)*100),(($BC17/$BC25)*100))</f>
        <v>0</v>
      </c>
      <c r="M92" s="1">
        <f>STDEV((($AW18/$AW25)*100),(($AZ18/$AZ25)*100),(($BC18/$BC25)*100))</f>
        <v>0</v>
      </c>
      <c r="N92" s="1">
        <f>STDEV((($AW19/$AW25)*100),(($AZ19/$AZ25)*100),(($BC19/$BC25)*100))</f>
        <v>0</v>
      </c>
      <c r="O92" s="1">
        <f>STDEV((($AW20/$AW25)*100),(($AZ20/$AZ25)*100),(($BC20/$BC25)*100))</f>
        <v>0</v>
      </c>
      <c r="P92" s="1">
        <f>STDEV((($AW21/$AW25)*100),(($AZ21/$AZ25)*100),(($BC21/$BC25)*100))</f>
        <v>0</v>
      </c>
      <c r="Q92" s="1">
        <f>STDEV((($AW22/$AW25)*100),(($AZ22/$AZ25)*100),(($BC22/$BC25)*100))</f>
        <v>0</v>
      </c>
      <c r="R92" s="1">
        <f>STDEV((($AW23/$AW25)*100),(($AZ23/$AZ25)*100),(($BC23/$BC25)*100))</f>
        <v>0</v>
      </c>
      <c r="S92" s="1">
        <f>STDEV((($AW24/$AW25)*100),(($AZ24/$AZ25)*100),(($BC24/$BC25)*100))</f>
        <v>0</v>
      </c>
      <c r="T92" s="3"/>
      <c r="U92" s="3"/>
      <c r="V92" s="3"/>
    </row>
    <row r="93" spans="1:22"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spans="1:22">
      <c r="A94" s="1" t="s">
        <v>7</v>
      </c>
      <c r="B94" s="1" t="s">
        <v>6</v>
      </c>
      <c r="C94" s="3" t="s">
        <v>5</v>
      </c>
      <c r="D94" s="3" t="s">
        <v>4</v>
      </c>
      <c r="E94" s="3" t="s">
        <v>3</v>
      </c>
      <c r="F94" s="3" t="s">
        <v>2</v>
      </c>
    </row>
    <row r="95" spans="1:22">
      <c r="A95" s="1" t="s">
        <v>1</v>
      </c>
      <c r="B95" s="1">
        <f>(AVERAGE(M25,P25,S25)/AVERAGE(D25,G25,J25))</f>
        <v>0.71778713499398517</v>
      </c>
      <c r="C95" s="1">
        <f>(AVERAGE(V25,Y25,AB25)/AVERAGE(D25,G25,J25))</f>
        <v>0.33558271937501111</v>
      </c>
      <c r="D95" s="1">
        <f>(AVERAGE(AE25,AH25,AK25)/AVERAGE(D25,G25,J25))</f>
        <v>8.5916101406951356E-2</v>
      </c>
      <c r="E95" s="1">
        <f>(AVERAGE(AN25,AQ25,AT25)/AVERAGE(D25,G25,J25))</f>
        <v>0.9575468868579956</v>
      </c>
      <c r="F95" s="2">
        <f>AVERAGE(AW25,AZ25,BC25)/AVERAGE(D25,G25,J25)</f>
        <v>0.57148851036282311</v>
      </c>
    </row>
    <row r="96" spans="1:22">
      <c r="A96" s="1" t="s">
        <v>0</v>
      </c>
      <c r="B96" s="1">
        <f>STDEV((M25/D25),(P25/G25),(S25/J25))</f>
        <v>0.76288695735634104</v>
      </c>
      <c r="C96" s="1">
        <f>STDEV((V25/D25),(Y25/G25),(AB25/J25))</f>
        <v>0.38513081992006737</v>
      </c>
      <c r="D96" s="1">
        <f>STDEV((AE25/D25),(AH25/G25),(AK25/J25))</f>
        <v>8.2544037345887014E-2</v>
      </c>
      <c r="E96" s="1">
        <f>STDEV((AN25/D25),(AQ25/G25),(AT25/J25))</f>
        <v>0.63964666956569627</v>
      </c>
      <c r="F96" s="1">
        <f>STDEV((AW25/D25),(AZ25/G25),(BC25/J25))</f>
        <v>0.34191678657816954</v>
      </c>
    </row>
  </sheetData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96"/>
  <sheetViews>
    <sheetView workbookViewId="0">
      <pane ySplit="5" topLeftCell="A6" activePane="bottomLeft" state="frozen"/>
      <selection pane="bottomLeft" activeCell="B2" sqref="B2:BC2"/>
    </sheetView>
  </sheetViews>
  <sheetFormatPr baseColWidth="10" defaultColWidth="9.33203125" defaultRowHeight="14" x14ac:dyDescent="0"/>
  <cols>
    <col min="1" max="1" width="13.5" style="1" customWidth="1"/>
    <col min="2" max="2" width="9" style="1" bestFit="1" customWidth="1"/>
    <col min="3" max="5" width="9.6640625" style="1" bestFit="1" customWidth="1"/>
    <col min="6" max="6" width="8.6640625" style="1" bestFit="1" customWidth="1"/>
    <col min="7" max="8" width="8.1640625" style="1" bestFit="1" customWidth="1"/>
    <col min="9" max="9" width="8.6640625" style="1" bestFit="1" customWidth="1"/>
    <col min="10" max="11" width="8.1640625" style="1" bestFit="1" customWidth="1"/>
    <col min="12" max="12" width="8.6640625" style="1" bestFit="1" customWidth="1"/>
    <col min="13" max="14" width="8.1640625" style="1" bestFit="1" customWidth="1"/>
    <col min="15" max="15" width="8.6640625" style="1" bestFit="1" customWidth="1"/>
    <col min="16" max="17" width="8.1640625" style="1" bestFit="1" customWidth="1"/>
    <col min="18" max="18" width="8.6640625" style="1" bestFit="1" customWidth="1"/>
    <col min="19" max="19" width="8.1640625" style="1" bestFit="1" customWidth="1"/>
    <col min="20" max="20" width="8.5" style="1" bestFit="1" customWidth="1"/>
    <col min="21" max="21" width="9.6640625" style="1" bestFit="1" customWidth="1"/>
    <col min="22" max="23" width="8.5" style="1" bestFit="1" customWidth="1"/>
    <col min="24" max="24" width="9.6640625" style="1" bestFit="1" customWidth="1"/>
    <col min="25" max="26" width="8.5" style="1" bestFit="1" customWidth="1"/>
    <col min="27" max="27" width="9.6640625" style="1" bestFit="1" customWidth="1"/>
    <col min="28" max="29" width="8.5" style="1" bestFit="1" customWidth="1"/>
    <col min="30" max="30" width="9.6640625" style="1" bestFit="1" customWidth="1"/>
    <col min="31" max="32" width="8.5" style="1" bestFit="1" customWidth="1"/>
    <col min="33" max="33" width="9.6640625" style="1" bestFit="1" customWidth="1"/>
    <col min="34" max="35" width="8.5" style="1" bestFit="1" customWidth="1"/>
    <col min="36" max="36" width="9.6640625" style="1" bestFit="1" customWidth="1"/>
    <col min="37" max="38" width="8.5" style="1" bestFit="1" customWidth="1"/>
    <col min="39" max="39" width="9.6640625" style="1" bestFit="1" customWidth="1"/>
    <col min="40" max="41" width="8.5" style="1" bestFit="1" customWidth="1"/>
    <col min="42" max="42" width="9.6640625" style="1" bestFit="1" customWidth="1"/>
    <col min="43" max="44" width="8.5" style="1" bestFit="1" customWidth="1"/>
    <col min="45" max="45" width="9.6640625" style="1" bestFit="1" customWidth="1"/>
    <col min="46" max="46" width="8.5" style="1" bestFit="1" customWidth="1"/>
    <col min="47" max="47" width="9.33203125" style="1" bestFit="1" customWidth="1"/>
    <col min="48" max="48" width="10.5" style="1" bestFit="1" customWidth="1"/>
    <col min="49" max="49" width="9.5" style="1" bestFit="1" customWidth="1"/>
    <col min="50" max="50" width="9.33203125" style="1" bestFit="1" customWidth="1"/>
    <col min="51" max="51" width="10.5" style="1" bestFit="1" customWidth="1"/>
    <col min="52" max="52" width="9.5" style="1" bestFit="1" customWidth="1"/>
    <col min="53" max="53" width="9.33203125" style="1" bestFit="1" customWidth="1"/>
    <col min="54" max="54" width="10.5" style="1" bestFit="1" customWidth="1"/>
    <col min="55" max="55" width="9.5" style="1" bestFit="1" customWidth="1"/>
    <col min="56" max="16384" width="9.33203125" style="1"/>
  </cols>
  <sheetData>
    <row r="1" spans="1:66">
      <c r="A1" s="23" t="s">
        <v>91</v>
      </c>
      <c r="B1" s="9" t="s">
        <v>90</v>
      </c>
      <c r="C1" s="9" t="s">
        <v>89</v>
      </c>
      <c r="D1" s="23" t="s">
        <v>88</v>
      </c>
      <c r="E1" s="9" t="s">
        <v>87</v>
      </c>
      <c r="F1" s="9" t="s">
        <v>86</v>
      </c>
      <c r="G1" s="23" t="s">
        <v>85</v>
      </c>
      <c r="H1" s="9" t="s">
        <v>84</v>
      </c>
      <c r="I1" s="9" t="s">
        <v>83</v>
      </c>
      <c r="J1" s="23" t="s">
        <v>82</v>
      </c>
      <c r="K1" s="9" t="s">
        <v>81</v>
      </c>
      <c r="L1" s="9" t="s">
        <v>80</v>
      </c>
      <c r="M1" s="23" t="s">
        <v>79</v>
      </c>
      <c r="N1" s="9" t="s">
        <v>78</v>
      </c>
      <c r="O1" s="9" t="s">
        <v>77</v>
      </c>
      <c r="P1" s="23" t="s">
        <v>76</v>
      </c>
      <c r="Q1" s="9" t="s">
        <v>75</v>
      </c>
      <c r="R1" s="9" t="s">
        <v>74</v>
      </c>
      <c r="S1" s="23" t="s">
        <v>73</v>
      </c>
      <c r="T1" s="9" t="s">
        <v>72</v>
      </c>
      <c r="U1" s="9" t="s">
        <v>71</v>
      </c>
      <c r="V1" s="23" t="s">
        <v>70</v>
      </c>
      <c r="W1" s="9" t="s">
        <v>69</v>
      </c>
      <c r="X1" s="9" t="s">
        <v>68</v>
      </c>
      <c r="Y1" s="23" t="s">
        <v>67</v>
      </c>
      <c r="Z1" s="9" t="s">
        <v>66</v>
      </c>
      <c r="AA1" s="9" t="s">
        <v>65</v>
      </c>
      <c r="AB1" s="23" t="s">
        <v>64</v>
      </c>
      <c r="AC1" s="9" t="s">
        <v>63</v>
      </c>
      <c r="AD1" s="9" t="s">
        <v>62</v>
      </c>
      <c r="AE1" s="23" t="s">
        <v>61</v>
      </c>
      <c r="AF1" s="9" t="s">
        <v>60</v>
      </c>
      <c r="AG1" s="9" t="s">
        <v>59</v>
      </c>
      <c r="AH1" s="23" t="s">
        <v>58</v>
      </c>
      <c r="AI1" s="9" t="s">
        <v>57</v>
      </c>
      <c r="AJ1" s="9" t="s">
        <v>56</v>
      </c>
      <c r="AK1" s="23" t="s">
        <v>55</v>
      </c>
      <c r="AL1" s="9" t="s">
        <v>54</v>
      </c>
      <c r="AM1" s="9" t="s">
        <v>53</v>
      </c>
      <c r="AN1" s="23" t="s">
        <v>52</v>
      </c>
      <c r="AO1" s="9" t="s">
        <v>51</v>
      </c>
      <c r="AP1" s="9" t="s">
        <v>50</v>
      </c>
      <c r="AQ1" s="23" t="s">
        <v>49</v>
      </c>
      <c r="AR1" s="9" t="s">
        <v>48</v>
      </c>
      <c r="AS1" s="9" t="s">
        <v>47</v>
      </c>
      <c r="AT1" s="23" t="s">
        <v>46</v>
      </c>
      <c r="AU1" s="9" t="s">
        <v>45</v>
      </c>
      <c r="AV1" s="9" t="s">
        <v>44</v>
      </c>
      <c r="AW1" s="23" t="s">
        <v>43</v>
      </c>
      <c r="AX1" s="9" t="s">
        <v>42</v>
      </c>
      <c r="AY1" s="9" t="s">
        <v>41</v>
      </c>
      <c r="AZ1" s="23" t="s">
        <v>40</v>
      </c>
      <c r="BA1" s="9" t="s">
        <v>39</v>
      </c>
      <c r="BB1" s="9" t="s">
        <v>38</v>
      </c>
      <c r="BC1" s="23" t="s">
        <v>37</v>
      </c>
    </row>
    <row r="2" spans="1:66">
      <c r="A2" s="23" t="s">
        <v>36</v>
      </c>
      <c r="B2" s="9" t="s">
        <v>94</v>
      </c>
      <c r="C2" s="9" t="s">
        <v>94</v>
      </c>
      <c r="D2" s="9" t="s">
        <v>94</v>
      </c>
      <c r="E2" s="9" t="s">
        <v>94</v>
      </c>
      <c r="F2" s="9" t="s">
        <v>94</v>
      </c>
      <c r="G2" s="9" t="s">
        <v>94</v>
      </c>
      <c r="H2" s="9" t="s">
        <v>94</v>
      </c>
      <c r="I2" s="9" t="s">
        <v>94</v>
      </c>
      <c r="J2" s="9" t="s">
        <v>94</v>
      </c>
      <c r="K2" s="9" t="s">
        <v>94</v>
      </c>
      <c r="L2" s="9" t="s">
        <v>94</v>
      </c>
      <c r="M2" s="9" t="s">
        <v>94</v>
      </c>
      <c r="N2" s="9" t="s">
        <v>94</v>
      </c>
      <c r="O2" s="9" t="s">
        <v>94</v>
      </c>
      <c r="P2" s="9" t="s">
        <v>94</v>
      </c>
      <c r="Q2" s="9" t="s">
        <v>94</v>
      </c>
      <c r="R2" s="9" t="s">
        <v>94</v>
      </c>
      <c r="S2" s="9" t="s">
        <v>94</v>
      </c>
      <c r="T2" s="9" t="s">
        <v>94</v>
      </c>
      <c r="U2" s="9" t="s">
        <v>94</v>
      </c>
      <c r="V2" s="9" t="s">
        <v>94</v>
      </c>
      <c r="W2" s="9" t="s">
        <v>94</v>
      </c>
      <c r="X2" s="9" t="s">
        <v>94</v>
      </c>
      <c r="Y2" s="9" t="s">
        <v>94</v>
      </c>
      <c r="Z2" s="9" t="s">
        <v>94</v>
      </c>
      <c r="AA2" s="9" t="s">
        <v>94</v>
      </c>
      <c r="AB2" s="9" t="s">
        <v>94</v>
      </c>
      <c r="AC2" s="9" t="s">
        <v>94</v>
      </c>
      <c r="AD2" s="9" t="s">
        <v>94</v>
      </c>
      <c r="AE2" s="9" t="s">
        <v>94</v>
      </c>
      <c r="AF2" s="9" t="s">
        <v>94</v>
      </c>
      <c r="AG2" s="9" t="s">
        <v>94</v>
      </c>
      <c r="AH2" s="9" t="s">
        <v>94</v>
      </c>
      <c r="AI2" s="9" t="s">
        <v>94</v>
      </c>
      <c r="AJ2" s="9" t="s">
        <v>94</v>
      </c>
      <c r="AK2" s="9" t="s">
        <v>94</v>
      </c>
      <c r="AL2" s="9" t="s">
        <v>94</v>
      </c>
      <c r="AM2" s="9" t="s">
        <v>94</v>
      </c>
      <c r="AN2" s="9" t="s">
        <v>94</v>
      </c>
      <c r="AO2" s="9" t="s">
        <v>94</v>
      </c>
      <c r="AP2" s="9" t="s">
        <v>94</v>
      </c>
      <c r="AQ2" s="9" t="s">
        <v>94</v>
      </c>
      <c r="AR2" s="9" t="s">
        <v>94</v>
      </c>
      <c r="AS2" s="9" t="s">
        <v>94</v>
      </c>
      <c r="AT2" s="9" t="s">
        <v>94</v>
      </c>
      <c r="AU2" s="9" t="s">
        <v>94</v>
      </c>
      <c r="AV2" s="9" t="s">
        <v>94</v>
      </c>
      <c r="AW2" s="9" t="s">
        <v>94</v>
      </c>
      <c r="AX2" s="9" t="s">
        <v>94</v>
      </c>
      <c r="AY2" s="9" t="s">
        <v>94</v>
      </c>
      <c r="AZ2" s="9" t="s">
        <v>94</v>
      </c>
      <c r="BA2" s="9" t="s">
        <v>94</v>
      </c>
      <c r="BB2" s="9" t="s">
        <v>94</v>
      </c>
      <c r="BC2" s="9" t="s">
        <v>94</v>
      </c>
    </row>
    <row r="3" spans="1:66">
      <c r="A3" s="23" t="s">
        <v>34</v>
      </c>
      <c r="B3" s="9">
        <v>1</v>
      </c>
      <c r="C3" s="9">
        <v>1</v>
      </c>
      <c r="D3" s="23">
        <v>1</v>
      </c>
      <c r="E3" s="9">
        <v>2</v>
      </c>
      <c r="F3" s="9">
        <v>2</v>
      </c>
      <c r="G3" s="23">
        <v>2</v>
      </c>
      <c r="H3" s="9">
        <v>3</v>
      </c>
      <c r="I3" s="9">
        <v>3</v>
      </c>
      <c r="J3" s="23">
        <v>3</v>
      </c>
      <c r="K3" s="9">
        <v>1</v>
      </c>
      <c r="L3" s="9">
        <v>1</v>
      </c>
      <c r="M3" s="23">
        <v>1</v>
      </c>
      <c r="N3" s="9">
        <v>2</v>
      </c>
      <c r="O3" s="9">
        <v>2</v>
      </c>
      <c r="P3" s="23">
        <v>2</v>
      </c>
      <c r="Q3" s="9">
        <v>3</v>
      </c>
      <c r="R3" s="9">
        <v>3</v>
      </c>
      <c r="S3" s="23">
        <v>3</v>
      </c>
      <c r="T3" s="9">
        <v>1</v>
      </c>
      <c r="U3" s="9">
        <v>1</v>
      </c>
      <c r="V3" s="23">
        <v>1</v>
      </c>
      <c r="W3" s="9">
        <v>2</v>
      </c>
      <c r="X3" s="9">
        <v>2</v>
      </c>
      <c r="Y3" s="23">
        <v>2</v>
      </c>
      <c r="Z3" s="9">
        <v>3</v>
      </c>
      <c r="AA3" s="9">
        <v>3</v>
      </c>
      <c r="AB3" s="23">
        <v>3</v>
      </c>
      <c r="AC3" s="9">
        <v>1</v>
      </c>
      <c r="AD3" s="9">
        <v>1</v>
      </c>
      <c r="AE3" s="23">
        <v>1</v>
      </c>
      <c r="AF3" s="9">
        <v>2</v>
      </c>
      <c r="AG3" s="9">
        <v>2</v>
      </c>
      <c r="AH3" s="23">
        <v>2</v>
      </c>
      <c r="AI3" s="9">
        <v>3</v>
      </c>
      <c r="AJ3" s="9">
        <v>3</v>
      </c>
      <c r="AK3" s="23">
        <v>3</v>
      </c>
      <c r="AL3" s="9">
        <v>1</v>
      </c>
      <c r="AM3" s="9">
        <v>1</v>
      </c>
      <c r="AN3" s="23">
        <v>1</v>
      </c>
      <c r="AO3" s="9">
        <v>2</v>
      </c>
      <c r="AP3" s="9">
        <v>2</v>
      </c>
      <c r="AQ3" s="23">
        <v>2</v>
      </c>
      <c r="AR3" s="9">
        <v>3</v>
      </c>
      <c r="AS3" s="9">
        <v>3</v>
      </c>
      <c r="AT3" s="23">
        <v>3</v>
      </c>
      <c r="AU3" s="9">
        <v>1</v>
      </c>
      <c r="AV3" s="9">
        <v>1</v>
      </c>
      <c r="AW3" s="23">
        <v>1</v>
      </c>
      <c r="AX3" s="9">
        <v>2</v>
      </c>
      <c r="AY3" s="9">
        <v>2</v>
      </c>
      <c r="AZ3" s="23">
        <v>2</v>
      </c>
      <c r="BA3" s="9">
        <v>3</v>
      </c>
      <c r="BB3" s="9">
        <v>3</v>
      </c>
      <c r="BC3" s="23">
        <v>3</v>
      </c>
    </row>
    <row r="4" spans="1:66">
      <c r="A4" s="23" t="s">
        <v>25</v>
      </c>
      <c r="B4" s="9">
        <v>0</v>
      </c>
      <c r="C4" s="9">
        <v>0</v>
      </c>
      <c r="D4" s="23">
        <v>0</v>
      </c>
      <c r="E4" s="9">
        <v>0</v>
      </c>
      <c r="F4" s="9">
        <v>0</v>
      </c>
      <c r="G4" s="23">
        <v>0</v>
      </c>
      <c r="H4" s="9">
        <v>0</v>
      </c>
      <c r="I4" s="9">
        <v>0</v>
      </c>
      <c r="J4" s="23">
        <v>0</v>
      </c>
      <c r="K4" s="9">
        <v>5</v>
      </c>
      <c r="L4" s="9">
        <v>5</v>
      </c>
      <c r="M4" s="23">
        <v>5</v>
      </c>
      <c r="N4" s="9">
        <v>5</v>
      </c>
      <c r="O4" s="9">
        <v>5</v>
      </c>
      <c r="P4" s="23">
        <v>5</v>
      </c>
      <c r="Q4" s="9">
        <v>5</v>
      </c>
      <c r="R4" s="9">
        <v>5</v>
      </c>
      <c r="S4" s="23">
        <v>5</v>
      </c>
      <c r="T4" s="9">
        <v>15</v>
      </c>
      <c r="U4" s="9">
        <v>15</v>
      </c>
      <c r="V4" s="23">
        <v>15</v>
      </c>
      <c r="W4" s="9">
        <v>15</v>
      </c>
      <c r="X4" s="9">
        <v>15</v>
      </c>
      <c r="Y4" s="23">
        <v>15</v>
      </c>
      <c r="Z4" s="9">
        <v>15</v>
      </c>
      <c r="AA4" s="9">
        <v>15</v>
      </c>
      <c r="AB4" s="23">
        <v>15</v>
      </c>
      <c r="AC4" s="9">
        <v>30</v>
      </c>
      <c r="AD4" s="9">
        <v>30</v>
      </c>
      <c r="AE4" s="23">
        <v>30</v>
      </c>
      <c r="AF4" s="9">
        <v>30</v>
      </c>
      <c r="AG4" s="9">
        <v>30</v>
      </c>
      <c r="AH4" s="23">
        <v>30</v>
      </c>
      <c r="AI4" s="9">
        <v>30</v>
      </c>
      <c r="AJ4" s="9">
        <v>30</v>
      </c>
      <c r="AK4" s="23">
        <v>30</v>
      </c>
      <c r="AL4" s="9">
        <v>60</v>
      </c>
      <c r="AM4" s="9">
        <v>60</v>
      </c>
      <c r="AN4" s="23">
        <v>60</v>
      </c>
      <c r="AO4" s="9">
        <v>60</v>
      </c>
      <c r="AP4" s="9">
        <v>60</v>
      </c>
      <c r="AQ4" s="23">
        <v>60</v>
      </c>
      <c r="AR4" s="9">
        <v>60</v>
      </c>
      <c r="AS4" s="9">
        <v>60</v>
      </c>
      <c r="AT4" s="23">
        <v>60</v>
      </c>
      <c r="AU4" s="9">
        <v>120</v>
      </c>
      <c r="AV4" s="9">
        <v>120</v>
      </c>
      <c r="AW4" s="23">
        <v>120</v>
      </c>
      <c r="AX4" s="9">
        <v>120</v>
      </c>
      <c r="AY4" s="9">
        <v>120</v>
      </c>
      <c r="AZ4" s="23">
        <v>120</v>
      </c>
      <c r="BA4" s="9">
        <v>120</v>
      </c>
      <c r="BB4" s="9">
        <v>120</v>
      </c>
      <c r="BC4" s="23">
        <v>120</v>
      </c>
    </row>
    <row r="5" spans="1:66">
      <c r="A5" s="20" t="s">
        <v>33</v>
      </c>
      <c r="B5" s="22" t="s">
        <v>31</v>
      </c>
      <c r="C5" s="21" t="s">
        <v>29</v>
      </c>
      <c r="D5" s="20" t="s">
        <v>28</v>
      </c>
      <c r="E5" s="21" t="s">
        <v>31</v>
      </c>
      <c r="F5" s="21" t="s">
        <v>29</v>
      </c>
      <c r="G5" s="20" t="s">
        <v>28</v>
      </c>
      <c r="H5" s="21" t="s">
        <v>31</v>
      </c>
      <c r="I5" s="21" t="s">
        <v>29</v>
      </c>
      <c r="J5" s="20" t="s">
        <v>28</v>
      </c>
      <c r="K5" s="21" t="s">
        <v>31</v>
      </c>
      <c r="L5" s="21" t="s">
        <v>29</v>
      </c>
      <c r="M5" s="20" t="s">
        <v>28</v>
      </c>
      <c r="N5" s="21" t="s">
        <v>31</v>
      </c>
      <c r="O5" s="21" t="s">
        <v>29</v>
      </c>
      <c r="P5" s="20" t="s">
        <v>28</v>
      </c>
      <c r="Q5" s="21" t="s">
        <v>31</v>
      </c>
      <c r="R5" s="21" t="s">
        <v>29</v>
      </c>
      <c r="S5" s="20" t="s">
        <v>28</v>
      </c>
      <c r="T5" s="21" t="s">
        <v>31</v>
      </c>
      <c r="U5" s="21" t="s">
        <v>29</v>
      </c>
      <c r="V5" s="20" t="s">
        <v>28</v>
      </c>
      <c r="W5" s="21" t="s">
        <v>31</v>
      </c>
      <c r="X5" s="21" t="s">
        <v>29</v>
      </c>
      <c r="Y5" s="20" t="s">
        <v>28</v>
      </c>
      <c r="Z5" s="21" t="s">
        <v>31</v>
      </c>
      <c r="AA5" s="21" t="s">
        <v>29</v>
      </c>
      <c r="AB5" s="20" t="s">
        <v>28</v>
      </c>
      <c r="AC5" s="21" t="s">
        <v>31</v>
      </c>
      <c r="AD5" s="21" t="s">
        <v>29</v>
      </c>
      <c r="AE5" s="20" t="s">
        <v>28</v>
      </c>
      <c r="AF5" s="21" t="s">
        <v>31</v>
      </c>
      <c r="AG5" s="21" t="s">
        <v>29</v>
      </c>
      <c r="AH5" s="20" t="s">
        <v>28</v>
      </c>
      <c r="AI5" s="21" t="s">
        <v>31</v>
      </c>
      <c r="AJ5" s="21" t="s">
        <v>29</v>
      </c>
      <c r="AK5" s="20" t="s">
        <v>28</v>
      </c>
      <c r="AL5" s="21" t="s">
        <v>31</v>
      </c>
      <c r="AM5" s="21" t="s">
        <v>29</v>
      </c>
      <c r="AN5" s="20" t="s">
        <v>28</v>
      </c>
      <c r="AO5" s="21" t="s">
        <v>31</v>
      </c>
      <c r="AP5" s="21" t="s">
        <v>29</v>
      </c>
      <c r="AQ5" s="20" t="s">
        <v>28</v>
      </c>
      <c r="AR5" s="21" t="s">
        <v>31</v>
      </c>
      <c r="AS5" s="21" t="s">
        <v>29</v>
      </c>
      <c r="AT5" s="20" t="s">
        <v>28</v>
      </c>
      <c r="AU5" s="21" t="s">
        <v>31</v>
      </c>
      <c r="AV5" s="21" t="s">
        <v>29</v>
      </c>
      <c r="AW5" s="20" t="s">
        <v>28</v>
      </c>
      <c r="AX5" s="21" t="s">
        <v>31</v>
      </c>
      <c r="AY5" s="21" t="s">
        <v>29</v>
      </c>
      <c r="AZ5" s="20" t="s">
        <v>28</v>
      </c>
      <c r="BA5" s="21" t="s">
        <v>31</v>
      </c>
      <c r="BB5" s="21" t="s">
        <v>29</v>
      </c>
      <c r="BC5" s="20" t="s">
        <v>28</v>
      </c>
    </row>
    <row r="6" spans="1:66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spans="1:66" s="18" customFormat="1">
      <c r="AF7" s="19"/>
      <c r="AG7" s="2"/>
    </row>
    <row r="8" spans="1:66" s="8" customFormat="1">
      <c r="A8" s="13" t="s">
        <v>24</v>
      </c>
      <c r="B8">
        <v>362013.4</v>
      </c>
      <c r="C8">
        <v>157375.29999999999</v>
      </c>
      <c r="D8">
        <v>99622.19</v>
      </c>
      <c r="E8">
        <v>99366.49</v>
      </c>
      <c r="F8">
        <v>35001.379999999997</v>
      </c>
      <c r="G8">
        <v>45515.59</v>
      </c>
      <c r="H8">
        <v>70508.95</v>
      </c>
      <c r="I8">
        <v>98217.21</v>
      </c>
      <c r="J8">
        <v>79684.62</v>
      </c>
      <c r="K8">
        <v>386341.8</v>
      </c>
      <c r="L8">
        <v>46346.28</v>
      </c>
      <c r="M8">
        <v>23338.080000000002</v>
      </c>
      <c r="N8">
        <v>106996.2</v>
      </c>
      <c r="O8">
        <v>48885.96</v>
      </c>
      <c r="P8">
        <v>67487.03</v>
      </c>
      <c r="Q8">
        <v>49776.42</v>
      </c>
      <c r="R8">
        <v>797178.5</v>
      </c>
      <c r="S8">
        <v>93707.95</v>
      </c>
      <c r="T8">
        <v>79562.16</v>
      </c>
      <c r="U8">
        <v>606962.9</v>
      </c>
      <c r="V8">
        <v>51860.92</v>
      </c>
      <c r="W8">
        <v>94343.23</v>
      </c>
      <c r="X8">
        <v>163298</v>
      </c>
      <c r="Y8">
        <v>101806</v>
      </c>
      <c r="Z8">
        <v>35161.11</v>
      </c>
      <c r="AA8">
        <v>843633.3</v>
      </c>
      <c r="AB8">
        <v>81471.94</v>
      </c>
      <c r="AC8">
        <v>135925</v>
      </c>
      <c r="AD8">
        <v>80513.509999999995</v>
      </c>
      <c r="AE8">
        <v>11639.78</v>
      </c>
      <c r="AF8">
        <v>76403.39</v>
      </c>
      <c r="AG8">
        <v>64121.66</v>
      </c>
      <c r="AH8">
        <v>66589.38</v>
      </c>
      <c r="AI8">
        <v>126988.3</v>
      </c>
      <c r="AJ8">
        <v>77227.199999999997</v>
      </c>
      <c r="AK8">
        <v>20997.85</v>
      </c>
      <c r="AL8">
        <v>99303.16</v>
      </c>
      <c r="AM8">
        <v>97733.94</v>
      </c>
      <c r="AN8">
        <v>55426.35</v>
      </c>
      <c r="AO8">
        <v>180233.60000000001</v>
      </c>
      <c r="AP8">
        <v>63647.46</v>
      </c>
      <c r="AQ8">
        <v>31981.47</v>
      </c>
      <c r="AR8">
        <v>125515.3</v>
      </c>
      <c r="AS8">
        <v>20827.7</v>
      </c>
      <c r="AT8">
        <v>88031.52</v>
      </c>
      <c r="AU8">
        <v>267736.59999999998</v>
      </c>
      <c r="AV8">
        <v>102219</v>
      </c>
      <c r="AW8">
        <v>8140.0510000000004</v>
      </c>
      <c r="AX8">
        <v>439678.4</v>
      </c>
      <c r="AY8">
        <v>63716.52</v>
      </c>
      <c r="AZ8">
        <v>103898.5</v>
      </c>
      <c r="BA8">
        <v>488507.4</v>
      </c>
      <c r="BB8">
        <v>97748.35</v>
      </c>
      <c r="BC8">
        <v>96127.5</v>
      </c>
      <c r="BD8">
        <v>0</v>
      </c>
      <c r="BE8">
        <v>29504.94</v>
      </c>
      <c r="BF8">
        <v>7157.4979999999996</v>
      </c>
      <c r="BG8">
        <v>615.1182</v>
      </c>
      <c r="BH8">
        <v>11628.68</v>
      </c>
      <c r="BI8">
        <v>8405.5169999999998</v>
      </c>
      <c r="BJ8">
        <v>5607.3789999999999</v>
      </c>
      <c r="BK8">
        <v>5540.6270000000004</v>
      </c>
      <c r="BL8">
        <v>4688.4319999999998</v>
      </c>
    </row>
    <row r="9" spans="1:66" s="8" customFormat="1">
      <c r="A9" s="16" t="s">
        <v>23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</row>
    <row r="10" spans="1:66" s="8" customFormat="1">
      <c r="A10" s="16" t="s">
        <v>22</v>
      </c>
      <c r="B10">
        <v>0</v>
      </c>
      <c r="C10">
        <v>596.98199999999997</v>
      </c>
      <c r="D10">
        <v>482.9941</v>
      </c>
      <c r="E10">
        <v>3479.4639999999999</v>
      </c>
      <c r="F10">
        <v>0</v>
      </c>
      <c r="G10">
        <v>391.19569999999999</v>
      </c>
      <c r="H10">
        <v>481.91730000000001</v>
      </c>
      <c r="I10">
        <v>492.42989999999998</v>
      </c>
      <c r="J10">
        <v>799.49369999999999</v>
      </c>
      <c r="K10">
        <v>8393.2759999999998</v>
      </c>
      <c r="L10">
        <v>1321.4880000000001</v>
      </c>
      <c r="M10">
        <v>555.11540000000002</v>
      </c>
      <c r="N10">
        <v>47240.7</v>
      </c>
      <c r="O10">
        <v>0</v>
      </c>
      <c r="P10">
        <v>0</v>
      </c>
      <c r="Q10">
        <v>448.45389999999998</v>
      </c>
      <c r="R10">
        <v>9080.8819999999996</v>
      </c>
      <c r="S10">
        <v>866.55100000000004</v>
      </c>
      <c r="T10">
        <v>381.79160000000002</v>
      </c>
      <c r="U10">
        <v>92747.89</v>
      </c>
      <c r="V10">
        <v>0</v>
      </c>
      <c r="W10">
        <v>0</v>
      </c>
      <c r="X10">
        <v>126495.8</v>
      </c>
      <c r="Y10">
        <v>1348.6959999999999</v>
      </c>
      <c r="Z10">
        <v>0</v>
      </c>
      <c r="AA10">
        <v>101698</v>
      </c>
      <c r="AB10">
        <v>965.12329999999997</v>
      </c>
      <c r="AC10">
        <v>78014.67</v>
      </c>
      <c r="AD10">
        <v>1951.356</v>
      </c>
      <c r="AE10">
        <v>0</v>
      </c>
      <c r="AF10">
        <v>91424.73</v>
      </c>
      <c r="AG10">
        <v>0</v>
      </c>
      <c r="AH10">
        <v>0</v>
      </c>
      <c r="AI10">
        <v>108928.9</v>
      </c>
      <c r="AJ10">
        <v>4051.48</v>
      </c>
      <c r="AK10">
        <v>0</v>
      </c>
      <c r="AL10">
        <v>39142.019999999997</v>
      </c>
      <c r="AM10">
        <v>2535.3229999999999</v>
      </c>
      <c r="AN10">
        <v>437.23540000000003</v>
      </c>
      <c r="AO10">
        <v>46795.64</v>
      </c>
      <c r="AP10">
        <v>1383.835</v>
      </c>
      <c r="AQ10">
        <v>581.6481</v>
      </c>
      <c r="AR10">
        <v>71592.84</v>
      </c>
      <c r="AS10">
        <v>530.66240000000005</v>
      </c>
      <c r="AT10">
        <v>3655.5059999999999</v>
      </c>
      <c r="AU10">
        <v>172441.3</v>
      </c>
      <c r="AV10">
        <v>10603.06</v>
      </c>
      <c r="AW10">
        <v>0</v>
      </c>
      <c r="AX10">
        <v>174638.3</v>
      </c>
      <c r="AY10">
        <v>9892.2559999999994</v>
      </c>
      <c r="AZ10">
        <v>692.81880000000001</v>
      </c>
      <c r="BA10">
        <v>306028.59999999998</v>
      </c>
      <c r="BB10">
        <v>24542.17</v>
      </c>
      <c r="BC10">
        <v>2346.444</v>
      </c>
      <c r="BD10">
        <v>2600.0369999999998</v>
      </c>
      <c r="BE10">
        <v>0</v>
      </c>
      <c r="BF10">
        <v>0</v>
      </c>
      <c r="BG10">
        <v>6146.2139999999999</v>
      </c>
      <c r="BH10">
        <v>0</v>
      </c>
      <c r="BI10">
        <v>612.28139999999996</v>
      </c>
      <c r="BJ10">
        <v>0</v>
      </c>
      <c r="BK10">
        <v>421.51499999999999</v>
      </c>
      <c r="BL10">
        <v>0</v>
      </c>
    </row>
    <row r="11" spans="1:66" s="8" customFormat="1">
      <c r="A11" s="16" t="s">
        <v>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</row>
    <row r="12" spans="1:66" s="8" customFormat="1">
      <c r="A12" s="16" t="s">
        <v>20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6" s="10" customFormat="1">
      <c r="A13" s="13" t="s">
        <v>19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/>
      <c r="BK13"/>
      <c r="BL13"/>
      <c r="BM13"/>
      <c r="BN13"/>
    </row>
    <row r="14" spans="1:66">
      <c r="A14" s="13" t="s">
        <v>18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/>
      <c r="BK14"/>
      <c r="BL14"/>
      <c r="BM14"/>
      <c r="BN14"/>
    </row>
    <row r="15" spans="1:66">
      <c r="A15" s="13" t="s">
        <v>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/>
      <c r="BK15"/>
      <c r="BL15"/>
      <c r="BM15"/>
      <c r="BN15"/>
    </row>
    <row r="16" spans="1:66">
      <c r="A16" s="13" t="s">
        <v>16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/>
      <c r="BE16"/>
      <c r="BF16"/>
      <c r="BG16"/>
      <c r="BH16"/>
      <c r="BI16"/>
    </row>
    <row r="17" spans="1:61">
      <c r="A17" s="13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 s="13" t="s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/>
      <c r="BE18"/>
      <c r="BF18"/>
      <c r="BG18"/>
      <c r="BH18"/>
      <c r="BI18"/>
    </row>
    <row r="19" spans="1:61">
      <c r="A19" s="13" t="s">
        <v>13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/>
      <c r="BE19"/>
      <c r="BF19"/>
      <c r="BG19"/>
      <c r="BH19"/>
      <c r="BI19"/>
    </row>
    <row r="20" spans="1:61">
      <c r="A20" s="13" t="s">
        <v>12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/>
      <c r="BE20"/>
      <c r="BF20"/>
      <c r="BG20"/>
      <c r="BH20"/>
      <c r="BI20"/>
    </row>
    <row r="21" spans="1:61">
      <c r="A21" s="13" t="s">
        <v>11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/>
      <c r="BE21"/>
      <c r="BF21"/>
      <c r="BG21"/>
      <c r="BH21"/>
      <c r="BI21"/>
    </row>
    <row r="22" spans="1:61">
      <c r="A22" s="13" t="s">
        <v>10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/>
      <c r="BE22"/>
      <c r="BF22"/>
      <c r="BG22"/>
      <c r="BH22"/>
      <c r="BI22"/>
    </row>
    <row r="23" spans="1:61">
      <c r="A23" s="13" t="s">
        <v>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/>
      <c r="BE23"/>
      <c r="BF23"/>
      <c r="BG23"/>
      <c r="BH23"/>
      <c r="BI23"/>
    </row>
    <row r="24" spans="1:61">
      <c r="A24" s="13" t="s">
        <v>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/>
      <c r="BE24"/>
      <c r="BF24"/>
      <c r="BG24"/>
      <c r="BH24"/>
      <c r="BI24"/>
    </row>
    <row r="25" spans="1:61">
      <c r="A25" s="15" t="s">
        <v>32</v>
      </c>
      <c r="B25" s="14">
        <f t="shared" ref="B25:AG25" si="0">SUM(B8:B24)</f>
        <v>362013.4</v>
      </c>
      <c r="C25" s="14">
        <f t="shared" si="0"/>
        <v>157972.28199999998</v>
      </c>
      <c r="D25" s="14">
        <f t="shared" si="0"/>
        <v>100105.1841</v>
      </c>
      <c r="E25" s="14">
        <f t="shared" si="0"/>
        <v>102845.954</v>
      </c>
      <c r="F25" s="14">
        <f t="shared" si="0"/>
        <v>35001.379999999997</v>
      </c>
      <c r="G25" s="14">
        <f t="shared" si="0"/>
        <v>45906.785699999993</v>
      </c>
      <c r="H25" s="14">
        <f t="shared" si="0"/>
        <v>70990.867299999998</v>
      </c>
      <c r="I25" s="14">
        <f t="shared" si="0"/>
        <v>98709.639900000009</v>
      </c>
      <c r="J25" s="14">
        <f t="shared" si="0"/>
        <v>80484.113700000002</v>
      </c>
      <c r="K25" s="14">
        <f t="shared" si="0"/>
        <v>394735.076</v>
      </c>
      <c r="L25" s="14">
        <f t="shared" si="0"/>
        <v>47667.767999999996</v>
      </c>
      <c r="M25" s="14">
        <f t="shared" si="0"/>
        <v>23893.195400000001</v>
      </c>
      <c r="N25" s="14">
        <f t="shared" si="0"/>
        <v>154236.9</v>
      </c>
      <c r="O25" s="14">
        <f t="shared" si="0"/>
        <v>48885.96</v>
      </c>
      <c r="P25" s="14">
        <f t="shared" si="0"/>
        <v>67487.03</v>
      </c>
      <c r="Q25" s="14">
        <f t="shared" si="0"/>
        <v>50224.873899999999</v>
      </c>
      <c r="R25" s="14">
        <f t="shared" si="0"/>
        <v>806259.38199999998</v>
      </c>
      <c r="S25" s="14">
        <f t="shared" si="0"/>
        <v>94574.501000000004</v>
      </c>
      <c r="T25" s="14">
        <f t="shared" si="0"/>
        <v>79943.9516</v>
      </c>
      <c r="U25" s="14">
        <f t="shared" si="0"/>
        <v>699710.79</v>
      </c>
      <c r="V25" s="14">
        <f t="shared" si="0"/>
        <v>51860.92</v>
      </c>
      <c r="W25" s="14">
        <f t="shared" si="0"/>
        <v>94343.23</v>
      </c>
      <c r="X25" s="14">
        <f t="shared" si="0"/>
        <v>289793.8</v>
      </c>
      <c r="Y25" s="14">
        <f t="shared" si="0"/>
        <v>103154.696</v>
      </c>
      <c r="Z25" s="14">
        <f t="shared" si="0"/>
        <v>35161.11</v>
      </c>
      <c r="AA25" s="14">
        <f t="shared" si="0"/>
        <v>945331.3</v>
      </c>
      <c r="AB25" s="14">
        <f t="shared" si="0"/>
        <v>82437.063300000009</v>
      </c>
      <c r="AC25" s="14">
        <f t="shared" si="0"/>
        <v>213939.66999999998</v>
      </c>
      <c r="AD25" s="14">
        <f t="shared" si="0"/>
        <v>82464.865999999995</v>
      </c>
      <c r="AE25" s="14">
        <f t="shared" si="0"/>
        <v>11639.78</v>
      </c>
      <c r="AF25" s="14">
        <f t="shared" si="0"/>
        <v>167828.12</v>
      </c>
      <c r="AG25" s="14">
        <f t="shared" si="0"/>
        <v>64121.66</v>
      </c>
      <c r="AH25" s="14">
        <f t="shared" ref="AH25:BC25" si="1">SUM(AH8:AH24)</f>
        <v>66589.38</v>
      </c>
      <c r="AI25" s="14">
        <f t="shared" si="1"/>
        <v>235917.2</v>
      </c>
      <c r="AJ25" s="14">
        <f t="shared" si="1"/>
        <v>81278.679999999993</v>
      </c>
      <c r="AK25" s="14">
        <f t="shared" si="1"/>
        <v>20997.85</v>
      </c>
      <c r="AL25" s="14">
        <f t="shared" si="1"/>
        <v>138445.18</v>
      </c>
      <c r="AM25" s="14">
        <f t="shared" si="1"/>
        <v>100269.26300000001</v>
      </c>
      <c r="AN25" s="14">
        <f t="shared" si="1"/>
        <v>55863.585399999996</v>
      </c>
      <c r="AO25" s="14">
        <f t="shared" si="1"/>
        <v>227029.24</v>
      </c>
      <c r="AP25" s="14">
        <f t="shared" si="1"/>
        <v>65031.294999999998</v>
      </c>
      <c r="AQ25" s="14">
        <f t="shared" si="1"/>
        <v>32563.1181</v>
      </c>
      <c r="AR25" s="14">
        <f t="shared" si="1"/>
        <v>197108.14</v>
      </c>
      <c r="AS25" s="14">
        <f t="shared" si="1"/>
        <v>21358.362400000002</v>
      </c>
      <c r="AT25" s="14">
        <f t="shared" si="1"/>
        <v>91687.025999999998</v>
      </c>
      <c r="AU25" s="14">
        <f t="shared" si="1"/>
        <v>440177.89999999997</v>
      </c>
      <c r="AV25" s="14">
        <f t="shared" si="1"/>
        <v>112822.06</v>
      </c>
      <c r="AW25" s="14">
        <f t="shared" si="1"/>
        <v>8140.0510000000004</v>
      </c>
      <c r="AX25" s="14">
        <f t="shared" si="1"/>
        <v>614316.69999999995</v>
      </c>
      <c r="AY25" s="14">
        <f t="shared" si="1"/>
        <v>73608.775999999998</v>
      </c>
      <c r="AZ25" s="14">
        <f t="shared" si="1"/>
        <v>104591.31879999999</v>
      </c>
      <c r="BA25" s="14">
        <f t="shared" si="1"/>
        <v>794536</v>
      </c>
      <c r="BB25" s="14">
        <f t="shared" si="1"/>
        <v>122290.52</v>
      </c>
      <c r="BC25" s="14">
        <f t="shared" si="1"/>
        <v>98473.944000000003</v>
      </c>
      <c r="BD25" s="14"/>
      <c r="BE25" s="14"/>
      <c r="BF25" s="14"/>
      <c r="BG25" s="14"/>
      <c r="BH25" s="14"/>
      <c r="BI25" s="14"/>
    </row>
    <row r="26" spans="1:61">
      <c r="A26" s="13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1"/>
      <c r="AG26" s="9"/>
    </row>
    <row r="27" spans="1:61"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10"/>
    </row>
    <row r="28" spans="1:61"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</row>
    <row r="31" spans="1:61">
      <c r="A31" s="7" t="s">
        <v>31</v>
      </c>
    </row>
    <row r="32" spans="1:61">
      <c r="A32" s="1" t="s">
        <v>27</v>
      </c>
    </row>
    <row r="33" spans="1:39">
      <c r="B33" s="1" t="s">
        <v>25</v>
      </c>
      <c r="C33" s="4" t="s">
        <v>24</v>
      </c>
      <c r="D33" s="5" t="s">
        <v>23</v>
      </c>
      <c r="E33" s="5" t="s">
        <v>22</v>
      </c>
      <c r="F33" s="5" t="s">
        <v>21</v>
      </c>
      <c r="G33" s="5" t="s">
        <v>20</v>
      </c>
      <c r="H33" s="4" t="s">
        <v>19</v>
      </c>
      <c r="I33" s="4" t="s">
        <v>18</v>
      </c>
      <c r="J33" s="4" t="s">
        <v>17</v>
      </c>
      <c r="K33" s="4" t="s">
        <v>16</v>
      </c>
      <c r="L33" s="4" t="s">
        <v>15</v>
      </c>
      <c r="M33" s="4" t="s">
        <v>14</v>
      </c>
      <c r="N33" s="4" t="s">
        <v>13</v>
      </c>
      <c r="O33" s="4" t="s">
        <v>12</v>
      </c>
      <c r="P33" s="4" t="s">
        <v>11</v>
      </c>
      <c r="Q33" s="4" t="s">
        <v>10</v>
      </c>
      <c r="R33" s="4" t="s">
        <v>9</v>
      </c>
      <c r="S33" s="4" t="s">
        <v>8</v>
      </c>
      <c r="T33" s="4"/>
      <c r="V33" s="1" t="s">
        <v>26</v>
      </c>
    </row>
    <row r="34" spans="1:39">
      <c r="B34" s="1">
        <v>0</v>
      </c>
      <c r="C34" s="6">
        <f>((AVERAGE(B8,E8,H8))/AVERAGE(B25,E25,H25))*100</f>
        <v>99.260729744518997</v>
      </c>
      <c r="D34" s="6">
        <f>(AVERAGE(B9,E9,H9)/AVERAGE(B25,E25,H25))*100</f>
        <v>0</v>
      </c>
      <c r="E34" s="6">
        <f>(AVERAGE(B10,E10,H10)/AVERAGE(B25,E25,H25))*100</f>
        <v>0.73927025548099734</v>
      </c>
      <c r="F34" s="6">
        <f>(AVERAGE(B11,E11,H11)/AVERAGE(B25,E25,H25))*100</f>
        <v>0</v>
      </c>
      <c r="G34" s="6">
        <f>(AVERAGE(B12,E12,H12)/AVERAGE(B25,E25,H25))*100</f>
        <v>0</v>
      </c>
      <c r="H34" s="6">
        <f>(AVERAGE(B13,E13,H13)/AVERAGE(B25,E25,H25))*100</f>
        <v>0</v>
      </c>
      <c r="I34" s="6">
        <f>(AVERAGE(B14,E14,H14)/AVERAGE(B25,E25,H25))*100</f>
        <v>0</v>
      </c>
      <c r="J34" s="6">
        <f>(AVERAGE(B15,E15,H15)/AVERAGE(B25,E25,H25))*100</f>
        <v>0</v>
      </c>
      <c r="K34" s="6">
        <f>(AVERAGE(B16,E16,H16)/AVERAGE(B25,E25,H25))*100</f>
        <v>0</v>
      </c>
      <c r="L34" s="6">
        <f>(AVERAGE(B17,E17,H17)/AVERAGE(B25,E25,H25))*100</f>
        <v>0</v>
      </c>
      <c r="M34" s="6">
        <f>(AVERAGE(B18,E18,H18)/AVERAGE(B25,E25,H25))*100</f>
        <v>0</v>
      </c>
      <c r="N34" s="6">
        <f>(AVERAGE(B19,E19,H19)/AVERAGE(B25,E25,H25))*100</f>
        <v>0</v>
      </c>
      <c r="O34" s="6">
        <f>(AVERAGE(B20,E20,H20)/AVERAGE(B25,E25,H25))*100</f>
        <v>0</v>
      </c>
      <c r="P34" s="6">
        <f>(AVERAGE(B21,E21,H21)/AVERAGE(B25,E25,H25))*100</f>
        <v>0</v>
      </c>
      <c r="Q34" s="6">
        <f>(AVERAGE(B22,E22,H22)/AVERAGE(B25,E25,H25))*100</f>
        <v>0</v>
      </c>
      <c r="R34" s="6">
        <f>(AVERAGE(B23,E23,H23)/AVERAGE(B25,E25,H25))*100</f>
        <v>0</v>
      </c>
      <c r="S34" s="6">
        <f>(AVERAGE(B24,E24,H24)/AVERAGE(B25,E25,H25))*100</f>
        <v>0</v>
      </c>
      <c r="T34" s="6"/>
      <c r="U34" s="6"/>
      <c r="V34" s="6">
        <f t="shared" ref="V34:V39" si="2">SUM(D34:T34)</f>
        <v>0.73927025548099734</v>
      </c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spans="1:39">
      <c r="B35" s="1">
        <v>5</v>
      </c>
      <c r="C35" s="6">
        <f>(AVERAGE(K8,N8,Q8)/AVERAGE(K25,N25,Q25))*100</f>
        <v>90.640399743530097</v>
      </c>
      <c r="D35" s="6">
        <f>(AVERAGE(K9,N9,Q9)/AVERAGE(K25,N25,Q25))*100</f>
        <v>0</v>
      </c>
      <c r="E35" s="6">
        <f>(AVERAGE($K10,$N10,$Q10)/AVERAGE(K25,N25,Q25))*100</f>
        <v>9.359600256469907</v>
      </c>
      <c r="F35" s="6">
        <f>(AVERAGE(K11,N11,Q11)/AVERAGE(K25,N25,Q25))*100</f>
        <v>0</v>
      </c>
      <c r="G35" s="6">
        <f>(AVERAGE(K12,N12,Q12)/AVERAGE(K25,N25,Q25))*100</f>
        <v>0</v>
      </c>
      <c r="H35" s="6">
        <f>(AVERAGE($K13,$N13,$Q13)/AVERAGE(K25,N25,Q25))*100</f>
        <v>0</v>
      </c>
      <c r="I35" s="6">
        <f>(AVERAGE(K14,N14,Q14)/AVERAGE(K25,N25,Q25))*100</f>
        <v>0</v>
      </c>
      <c r="J35" s="6">
        <f>(AVERAGE(K15,N15,Q15)/AVERAGE(K25,N25,Q25))*100</f>
        <v>0</v>
      </c>
      <c r="K35" s="6">
        <f>(AVERAGE(K16,N16,Q16)/AVERAGE(K25,N25,Q25))*100</f>
        <v>0</v>
      </c>
      <c r="L35" s="6">
        <f>(AVERAGE(K17,N17,Q17)/AVERAGE(K25,N25,Q25))*100</f>
        <v>0</v>
      </c>
      <c r="M35" s="6">
        <f>(AVERAGE(K18,N18,Q18)/AVERAGE(K25,N25,Q25))*100</f>
        <v>0</v>
      </c>
      <c r="N35" s="6">
        <f>(AVERAGE(K19,N19,Q19)/AVERAGE(K25,N25,Q25))*100</f>
        <v>0</v>
      </c>
      <c r="O35" s="6">
        <f>(AVERAGE(K20,N20,Q20)/AVERAGE(K25,N25,Q25))*100</f>
        <v>0</v>
      </c>
      <c r="P35" s="6">
        <f>(AVERAGE(K21,N21,Q21)/AVERAGE(K25,N25,Q25))*100</f>
        <v>0</v>
      </c>
      <c r="Q35" s="6">
        <f>(AVERAGE(K22,N22,Q22)/AVERAGE(K25,N25,Q25))*100</f>
        <v>0</v>
      </c>
      <c r="R35" s="6">
        <f>(AVERAGE(K23,N23,Q23)/AVERAGE(K25,N25,Q25))*100</f>
        <v>0</v>
      </c>
      <c r="S35" s="6">
        <f>(AVERAGE(K24,N24,Q24)/AVERAGE(K25,N25,Q25))*100</f>
        <v>0</v>
      </c>
      <c r="T35" s="6"/>
      <c r="U35" s="6"/>
      <c r="V35" s="6">
        <f t="shared" si="2"/>
        <v>9.359600256469907</v>
      </c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spans="1:39">
      <c r="B36" s="1">
        <v>15</v>
      </c>
      <c r="C36" s="6">
        <f>(AVERAGE(T8,W8,Z8)/AVERAGE(T25,W25,Z25))*100</f>
        <v>99.817715581691559</v>
      </c>
      <c r="D36" s="6">
        <f>(AVERAGE(T9,W9,Z9)/AVERAGE(T25,W25,Z25))*100</f>
        <v>0</v>
      </c>
      <c r="E36" s="6">
        <f>(AVERAGE(T10,W10,Z10)/AVERAGE(T25,W25,Z25))*100</f>
        <v>0.18228441830842795</v>
      </c>
      <c r="F36" s="6">
        <f>(AVERAGE(T11,W11,Z11)/AVERAGE(T25,W25,Z25))*100</f>
        <v>0</v>
      </c>
      <c r="G36" s="6">
        <f>(AVERAGE(T12,W12,Z12)/AVERAGE(T25,W25,Z25))*100</f>
        <v>0</v>
      </c>
      <c r="H36" s="6">
        <f>(AVERAGE(T13,W13,Z13)/AVERAGE(T25,W25,Z25))*100</f>
        <v>0</v>
      </c>
      <c r="I36" s="6">
        <f>(AVERAGE(T14,W14,Z14)/AVERAGE(T25,W25,Z25))*100</f>
        <v>0</v>
      </c>
      <c r="J36" s="6">
        <f>(AVERAGE(T15,W15,Z15)/AVERAGE(T25,W25,Z25))*100</f>
        <v>0</v>
      </c>
      <c r="K36" s="6">
        <f>(AVERAGE(T16,W16,Z16)/AVERAGE(T25,W25,Z25))*100</f>
        <v>0</v>
      </c>
      <c r="L36" s="6">
        <f>(AVERAGE(T17,W17,Z17)/AVERAGE(T25,W25,Z25))*100</f>
        <v>0</v>
      </c>
      <c r="M36" s="6">
        <f>(AVERAGE(T18,W18,Z18)/AVERAGE(T25,W25,Z25))*100</f>
        <v>0</v>
      </c>
      <c r="N36" s="6">
        <f>(AVERAGE(T19,W19,Z19)/AVERAGE(T25,W25,Z25))*100</f>
        <v>0</v>
      </c>
      <c r="O36" s="6">
        <f>(AVERAGE(T20,W20,Z20)/AVERAGE(T25,W25,Z25))*100</f>
        <v>0</v>
      </c>
      <c r="P36" s="6">
        <f>(AVERAGE(T21,W21,Z21)/AVERAGE(T25,W25,Z25))*100</f>
        <v>0</v>
      </c>
      <c r="Q36" s="6">
        <f>(AVERAGE(T22,W22,Z22)/AVERAGE(T25,W25,Z25))*100</f>
        <v>0</v>
      </c>
      <c r="R36" s="6">
        <f>(AVERAGE(T23,W23,Z23)/AVERAGE(T25,W25,Z25))*100</f>
        <v>0</v>
      </c>
      <c r="S36" s="6">
        <f>(AVERAGE(T24,W24,Z24)/AVERAGE(T25,W25,Z25))*100</f>
        <v>0</v>
      </c>
      <c r="T36" s="6"/>
      <c r="U36" s="6"/>
      <c r="V36" s="6">
        <f t="shared" si="2"/>
        <v>0.18228441830842795</v>
      </c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spans="1:39">
      <c r="B37" s="1">
        <v>30</v>
      </c>
      <c r="C37" s="6">
        <f>(AVERAGE(AC8,AF8,AI8)/AVERAGE(AC25,AF25,AI25))*100</f>
        <v>54.933614300713373</v>
      </c>
      <c r="D37" s="6">
        <f>(AVERAGE(AC9,AF9,AI9)/AVERAGE(AC25,AF25,AI25))*100</f>
        <v>0</v>
      </c>
      <c r="E37" s="6">
        <f>(AVERAGE(AC10,AF10,AI10)/AVERAGE(AC25,AF25,AI25))*100</f>
        <v>45.06638569928662</v>
      </c>
      <c r="F37" s="6">
        <f>(AVERAGE(AC11,AF11,AI11)/AVERAGE(AC25,AF25,AI25))*100</f>
        <v>0</v>
      </c>
      <c r="G37" s="6">
        <f>(AVERAGE(AC12,AF12,AI12)/AVERAGE(AC25,AF25,AI25))*100</f>
        <v>0</v>
      </c>
      <c r="H37" s="6">
        <f>(AVERAGE(AC13,AF13,AI13)/AVERAGE(AC25,AF25,AI25))*100</f>
        <v>0</v>
      </c>
      <c r="I37" s="6">
        <f>(AVERAGE(AC14,AF14,AI14)/AVERAGE(AC25,AF25,AI25))*100</f>
        <v>0</v>
      </c>
      <c r="J37" s="6">
        <f>(AVERAGE(AC15,AF15,AI15)/AVERAGE(AC25,AF25,AI25))*100</f>
        <v>0</v>
      </c>
      <c r="K37" s="6">
        <f>(AVERAGE(AC16,AF16,AI16)/AVERAGE(AC25,AF25,AI25))*100</f>
        <v>0</v>
      </c>
      <c r="L37" s="6">
        <f>(AVERAGE(AC17,AF17,AI17)/AVERAGE(AC25,AF25,AI25))*100</f>
        <v>0</v>
      </c>
      <c r="M37" s="6">
        <f>(AVERAGE(AC18,AF18,AI18)/AVERAGE(AC25,AF25,AI25))*100</f>
        <v>0</v>
      </c>
      <c r="N37" s="6">
        <f>(AVERAGE(AC19,AF19,AI19)/AVERAGE(AC25,AF25,AI25))*100</f>
        <v>0</v>
      </c>
      <c r="O37" s="6">
        <f>(AVERAGE(AC20,AF20,AI20)/AVERAGE(AC25,AF25,AI25))*100</f>
        <v>0</v>
      </c>
      <c r="P37" s="6">
        <f>(AVERAGE(AC21,AF21,AI21)/AVERAGE(AC25,AF25,AI25))*100</f>
        <v>0</v>
      </c>
      <c r="Q37" s="6">
        <f>(AVERAGE(AC22,AF22,AI22)/AVERAGE(AC25,AF25,AI25))*100</f>
        <v>0</v>
      </c>
      <c r="R37" s="6">
        <f>(AVERAGE(AC23,AF23,AI23)/AVERAGE(AC25,AF25,AI25))*100</f>
        <v>0</v>
      </c>
      <c r="S37" s="6">
        <f>(AVERAGE(AC24,AF24,AI24)/AVERAGE(AC25,AF25,AI25))*100</f>
        <v>0</v>
      </c>
      <c r="T37" s="6"/>
      <c r="U37" s="6"/>
      <c r="V37" s="6">
        <f t="shared" si="2"/>
        <v>45.06638569928662</v>
      </c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spans="1:39">
      <c r="B38" s="1">
        <v>60</v>
      </c>
      <c r="C38" s="6">
        <f>(AVERAGE(AL8,AO8,AR8)/AVERAGE(AL25,AO25,AR25))*100</f>
        <v>71.998687623732934</v>
      </c>
      <c r="D38" s="6">
        <f>(AVERAGE(AL9,AO9,AR9)/AVERAGE(AL25,AO25,AR25))*100</f>
        <v>0</v>
      </c>
      <c r="E38" s="6">
        <f>(AVERAGE(AL10,AO10,AR10)/AVERAGE(AL25,AO25,AR25))*100</f>
        <v>28.001312376267045</v>
      </c>
      <c r="F38" s="6">
        <f>(AVERAGE(AL11,AO11,AR11)/AVERAGE(AL25,AO25,AR25))*100</f>
        <v>0</v>
      </c>
      <c r="G38" s="6">
        <f>(AVERAGE(AL12,AO12,AR12)/AVERAGE(AL25,AO25,AR25))*100</f>
        <v>0</v>
      </c>
      <c r="H38" s="6">
        <f>(AVERAGE(AL13,AO13,AR13)/AVERAGE(AL25,AO25,AR25))*100</f>
        <v>0</v>
      </c>
      <c r="I38" s="6">
        <f>(AVERAGE(AL14,AO14,AR14)/AVERAGE(AL25,AO25,AR25))*100</f>
        <v>0</v>
      </c>
      <c r="J38" s="6">
        <f>(AVERAGE(AL15,AO15,AR15)/AVERAGE(AL25,AO25,AR25))*100</f>
        <v>0</v>
      </c>
      <c r="K38" s="6">
        <f>(AVERAGE(AL16,AO16,AR16)/AVERAGE(AL25,AO25,AR25))*100</f>
        <v>0</v>
      </c>
      <c r="L38" s="6">
        <f>(AVERAGE(AL17,AO17,AR17)/AVERAGE(AL25,AO25,AR25))*100</f>
        <v>0</v>
      </c>
      <c r="M38" s="6">
        <f>(AVERAGE(AL18,AO18,AR18)/AVERAGE(AL25,AO25,AR25))*100</f>
        <v>0</v>
      </c>
      <c r="N38" s="6">
        <f>(AVERAGE(AL19,AO19,AR19)/AVERAGE(AL25,AO25,AR25))*100</f>
        <v>0</v>
      </c>
      <c r="O38" s="6">
        <f>(AVERAGE(AL20,AO20,AR20)/AVERAGE(AL25,AO25,AR25))*100</f>
        <v>0</v>
      </c>
      <c r="P38" s="6">
        <f>(AVERAGE(AL21,AO21,AR21)/AVERAGE(AL25,AO25,AR25))*100</f>
        <v>0</v>
      </c>
      <c r="Q38" s="6">
        <f>(AVERAGE(AL22,AO22,AR22)/AVERAGE(AL25,AO25,AR25))*100</f>
        <v>0</v>
      </c>
      <c r="R38" s="6">
        <f>(AVERAGE(AL23,AO23,AR23)/AVERAGE(AL25,AO25,AR25))*100</f>
        <v>0</v>
      </c>
      <c r="S38" s="6">
        <f>(AVERAGE(AL24,AO24,AR24)/AVERAGE(AL25,AO25,AR25))*100</f>
        <v>0</v>
      </c>
      <c r="T38" s="6"/>
      <c r="U38" s="6"/>
      <c r="V38" s="6">
        <f t="shared" si="2"/>
        <v>28.001312376267045</v>
      </c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spans="1:39">
      <c r="B39" s="1">
        <v>120</v>
      </c>
      <c r="C39" s="1">
        <f>(AVERAGE(AU8,AX8,BA8)/AVERAGE(AU25,AX25,BA25))*100</f>
        <v>64.678345507099777</v>
      </c>
      <c r="D39" s="1">
        <f>(AVERAGE(AU9,AX9,BA9)/AVERAGE(AU25,AX25,BA25))*100</f>
        <v>0</v>
      </c>
      <c r="E39" s="1">
        <f>(AVERAGE(AU10,AX10,BA10)/AVERAGE(AU25,AX25,BA25))*100</f>
        <v>35.321654492900223</v>
      </c>
      <c r="F39" s="1">
        <f>(AVERAGE(AU11,AX11,BA11)/AVERAGE(AU25,AX25,BA25))*100</f>
        <v>0</v>
      </c>
      <c r="G39" s="1">
        <f>(AVERAGE(AU12,AX12,BA12)/AVERAGE(AU25,AX25,BA25))*100</f>
        <v>0</v>
      </c>
      <c r="H39" s="1">
        <f>(AVERAGE(AU13,AX13,BA13)/AVERAGE(AU25,AX25,BA25))*100</f>
        <v>0</v>
      </c>
      <c r="I39" s="1">
        <f>(AVERAGE(AU14,AX14,BA14)/AVERAGE(AU25,AX25,BA25))*100</f>
        <v>0</v>
      </c>
      <c r="J39" s="1">
        <f>(AVERAGE(AU15,AX15,BA15)/AVERAGE(AU25,AX25,BA25))*100</f>
        <v>0</v>
      </c>
      <c r="K39" s="1">
        <f>(AVERAGE(AU16,AX16,BA16)/AVERAGE(AU25,AX25,BA25))*100</f>
        <v>0</v>
      </c>
      <c r="L39" s="1">
        <f>(AVERAGE(AU17,AX17,BA17)/AVERAGE(AU25,AX25,BA25))*100</f>
        <v>0</v>
      </c>
      <c r="M39" s="1">
        <f>(AVERAGE(AU18,AX18,BA18)/AVERAGE(AU25,AX25,BA25))*100</f>
        <v>0</v>
      </c>
      <c r="N39" s="1">
        <f>(AVERAGE(AU19,AX19,BA19)/AVERAGE(AU25,AX25,BA25))*100</f>
        <v>0</v>
      </c>
      <c r="O39" s="1">
        <f>(AVERAGE(AU20,AX20,BA20)/AVERAGE(AU25,AX25,BA25))*100</f>
        <v>0</v>
      </c>
      <c r="P39" s="1">
        <f>(AVERAGE(AU21,AX21,BA21)/AVERAGE(AU25,AX25,BA25))*100</f>
        <v>0</v>
      </c>
      <c r="Q39" s="1">
        <f>(AVERAGE(AU22,AX22,BA22)/AVERAGE(AU25,AX25,BA25))*100</f>
        <v>0</v>
      </c>
      <c r="R39" s="1">
        <f>(AVERAGE(AU23,AX23,BA23)/AVERAGE(AU25,AX25,BA25))*100</f>
        <v>0</v>
      </c>
      <c r="S39" s="1">
        <f>(AVERAGE(AU24,AX24,BA24)/AVERAGE(AU25,AX25,BA25))*100</f>
        <v>0</v>
      </c>
      <c r="V39" s="6">
        <f t="shared" si="2"/>
        <v>35.321654492900223</v>
      </c>
    </row>
    <row r="41" spans="1:39">
      <c r="A41" s="1" t="s">
        <v>0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9">
      <c r="B42" s="1" t="s">
        <v>25</v>
      </c>
      <c r="C42" s="4" t="s">
        <v>24</v>
      </c>
      <c r="D42" s="5" t="s">
        <v>23</v>
      </c>
      <c r="E42" s="5" t="s">
        <v>22</v>
      </c>
      <c r="F42" s="5" t="s">
        <v>21</v>
      </c>
      <c r="G42" s="5" t="s">
        <v>20</v>
      </c>
      <c r="H42" s="4" t="s">
        <v>19</v>
      </c>
      <c r="I42" s="4" t="s">
        <v>18</v>
      </c>
      <c r="J42" s="4" t="s">
        <v>17</v>
      </c>
      <c r="K42" s="4" t="s">
        <v>16</v>
      </c>
      <c r="L42" s="4" t="s">
        <v>15</v>
      </c>
      <c r="M42" s="4" t="s">
        <v>14</v>
      </c>
      <c r="N42" s="4" t="s">
        <v>13</v>
      </c>
      <c r="O42" s="4" t="s">
        <v>12</v>
      </c>
      <c r="P42" s="4" t="s">
        <v>11</v>
      </c>
      <c r="Q42" s="4" t="s">
        <v>10</v>
      </c>
      <c r="R42" s="4" t="s">
        <v>9</v>
      </c>
      <c r="S42" s="4" t="s">
        <v>8</v>
      </c>
      <c r="T42" s="4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9">
      <c r="B43" s="1">
        <v>0</v>
      </c>
      <c r="C43" s="8">
        <f>STDEV(((B8/B25)*100),((E8/E25)*100),((H8/H25)*100))</f>
        <v>1.7897938412992229</v>
      </c>
      <c r="D43" s="8">
        <f>STDEV(((B9/B25)*100),((E9/E25)*100),((H9/H25)*100))</f>
        <v>0</v>
      </c>
      <c r="E43" s="8">
        <f>STDEV(((B10/B25)*100),((E10/E25)*100),((H10/H25)*100))</f>
        <v>1.7897938412992245</v>
      </c>
      <c r="F43" s="8">
        <f>STDEV(((B11/B25)*100),((E11/E25)*100),((H11/H25)*100))</f>
        <v>0</v>
      </c>
      <c r="G43" s="8">
        <f>STDEV(((B12/B25)*100),((E12/E25)*100),((H12/H25)*100))</f>
        <v>0</v>
      </c>
      <c r="H43" s="8">
        <f>STDEV(((B13/B25)*100),((E13/E25)*100),((H13/H25)*100))</f>
        <v>0</v>
      </c>
      <c r="I43" s="8">
        <f>STDEV(((B14/B25)*100),((E14/E25)*100),((H14/H25)*100))</f>
        <v>0</v>
      </c>
      <c r="J43" s="8">
        <f>STDEV(((B15/B25)*100),((E15/E25)*100),((H15/H25)*100))</f>
        <v>0</v>
      </c>
      <c r="K43" s="8">
        <f>STDEV(((B16/B25)*100),((E16/E25)*100),((H16/H25)*100))</f>
        <v>0</v>
      </c>
      <c r="L43" s="8">
        <f>STDEV(((B17/B25)*100),((E17/E25)*100),((H17/H25)*100))</f>
        <v>0</v>
      </c>
      <c r="M43" s="8">
        <f>STDEV(((B18/$B$25)*100),((E18/$E$25)*100),((H18/$H$25)*100))</f>
        <v>0</v>
      </c>
      <c r="N43" s="8">
        <f>STDEV(((B19/B25)*100),((E19/E25)*100),((H19/H25)*100))</f>
        <v>0</v>
      </c>
      <c r="O43" s="8">
        <f>STDEV(((B20/B25)*100),((E20/E25)*100),((H20/H25)*100))</f>
        <v>0</v>
      </c>
      <c r="P43" s="8">
        <f>STDEV(((B21/B25)*100),((E21/E25)*100),((H21/H25)*100))</f>
        <v>0</v>
      </c>
      <c r="Q43" s="8">
        <f>STDEV(((B22/B25)*100),((E22/E25)*100),((H22/H25)*100))</f>
        <v>0</v>
      </c>
      <c r="R43" s="8">
        <f>STDEV(((B23/B25)*100),((E23/E25)*100),((H23/H25)*100))</f>
        <v>0</v>
      </c>
      <c r="S43" s="8">
        <f>STDEV(((B24/B25)*100),((E24/E25)*100),((H24/H25)*100))</f>
        <v>0</v>
      </c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9">
      <c r="B44" s="1">
        <v>5</v>
      </c>
      <c r="C44" s="1">
        <f>STDEV(((K8/K25)*100),((N8/N25)*100),((Q8/Q25)*100))</f>
        <v>16.823206736817514</v>
      </c>
      <c r="D44" s="8">
        <f>STDEV(((K9/K25)*100),((N9/N25)*100),((Q9/Q25)*100))</f>
        <v>0</v>
      </c>
      <c r="E44" s="8">
        <f>STDEV(((K10/K25)*100),((N10/N25)*100),((Q10/Q25)*100))</f>
        <v>16.823206736817493</v>
      </c>
      <c r="F44" s="8">
        <f>STDEV(((K11/K25)*100),((N11/N25)*100),((Q11/Q25)*100))</f>
        <v>0</v>
      </c>
      <c r="G44" s="8">
        <f>STDEV(((K12/K25)*100),((N12/N25)*100),((Q12/Q25)*100))</f>
        <v>0</v>
      </c>
      <c r="H44" s="8">
        <f>STDEV(((K13/K25)*100),((N13/N25)*100),((Q13/Q25)*100))</f>
        <v>0</v>
      </c>
      <c r="I44" s="8">
        <f>STDEV(((K14/K25)*100),((N14/N25)*100),((Q14/Q25)*100))</f>
        <v>0</v>
      </c>
      <c r="J44" s="8">
        <f>STDEV(((K15/K25)*100),((N15/N25)*100),((Q15/Q25)*100))</f>
        <v>0</v>
      </c>
      <c r="K44" s="8">
        <f>STDEV(((K16/K25)*100),((N16/N25)*100),((Q16/Q25)*100))</f>
        <v>0</v>
      </c>
      <c r="L44" s="8">
        <f>STDEV((($K17/$K$25)*100),(($N17/$N$25)*100),(($Q17/$Q$25)*100))</f>
        <v>0</v>
      </c>
      <c r="M44" s="8">
        <f>STDEV((($K18/$K$25)*100),(($N18/$N$25)*100),(($Q18/$Q$25)*100))</f>
        <v>0</v>
      </c>
      <c r="N44" s="8">
        <f>STDEV((($K19/$K$25)*100),(($N19/$N$25)*100),(($Q19/$Q$25)*100))</f>
        <v>0</v>
      </c>
      <c r="O44" s="8">
        <f>STDEV((($K20/$K$25)*100),(($N20/$N$25)*100),(($Q20/$Q$25)*100))</f>
        <v>0</v>
      </c>
      <c r="P44" s="8">
        <f>STDEV((($K21/$K$25)*100),(($N21/$N$25)*100),(($Q21/$Q$25)*100))</f>
        <v>0</v>
      </c>
      <c r="Q44" s="8">
        <f>STDEV((($K22/$K$25)*100),(($N22/$N$25)*100),(($Q22/$Q$25)*100))</f>
        <v>0</v>
      </c>
      <c r="R44" s="8">
        <f>STDEV((($K23/$K$25)*100),(($N23/$N$25)*100),(($Q23/$Q$25)*100))</f>
        <v>0</v>
      </c>
      <c r="S44" s="8">
        <f>STDEV((($K24/$K$25)*100),(($N24/$N$25)*100),(($Q24/$Q$25)*100))</f>
        <v>0</v>
      </c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9">
      <c r="B45" s="1">
        <v>15</v>
      </c>
      <c r="C45" s="1">
        <f>STDEV(((T8/T25)*100),((W8/W25)*100),((Z8/Z25)*100))</f>
        <v>0.27572752987898586</v>
      </c>
      <c r="D45" s="8">
        <f>STDEV(((T9/T25)*100),((W9/W25)*100),((Z9/Z25)*100))</f>
        <v>0</v>
      </c>
      <c r="E45" s="8">
        <f>STDEV(((T10/T25)*100),((W10/W25)*100),((Z10/Z25)*100))</f>
        <v>0.27572752987899329</v>
      </c>
      <c r="F45" s="8">
        <f>STDEV(((T11/T25)*100),((W11/W25)*100),((Z11/Z25)*100))</f>
        <v>0</v>
      </c>
      <c r="G45" s="8">
        <f>STDEV(((T12/T25)*100),((W12/W25)*100),((Z12/Z25)*100))</f>
        <v>0</v>
      </c>
      <c r="H45" s="8">
        <f>STDEV(((T13/T25)*100),((W13/W25)*100),((Z13/Z25)*100))</f>
        <v>0</v>
      </c>
      <c r="I45" s="8">
        <f>STDEV(((T14/T25)*100),((W14/W25)*100),((Z14/Z25)*100))</f>
        <v>0</v>
      </c>
      <c r="J45" s="8">
        <f>STDEV(((T15/T25)*100),((W15/W25)*100),((Z15/Z25)*100))</f>
        <v>0</v>
      </c>
      <c r="K45" s="8">
        <f>STDEV(((T16/T25)*100),((W16/W25)*100),((Z16/Z25)*100))</f>
        <v>0</v>
      </c>
      <c r="L45" s="8">
        <f>STDEV((($T17/$T$25)*100),(($W17/$W$25)*100),(($Z17/$Z$25)*100))</f>
        <v>0</v>
      </c>
      <c r="M45" s="8">
        <f>STDEV((($T18/$T$25)*100),(($W18/$W$25)*100),(($Z18/$Z$25)*100))</f>
        <v>0</v>
      </c>
      <c r="N45" s="8">
        <f>STDEV((($T19/$T$25)*100),(($W19/$W$25)*100),(($Z19/$Z$25)*100))</f>
        <v>0</v>
      </c>
      <c r="O45" s="8">
        <f>STDEV((($T20/$T$25)*100),(($W20/$W$25)*100),(($Z20/$Z$25)*100))</f>
        <v>0</v>
      </c>
      <c r="P45" s="8">
        <f>STDEV((($T21/$T$25)*100),(($W21/$W$25)*100),(($Z21/$Z$25)*100))</f>
        <v>0</v>
      </c>
      <c r="Q45" s="8">
        <f>STDEV((($T22/$T$25)*100),(($W22/$W$25)*100),(($Z22/$Z$25)*100))</f>
        <v>0</v>
      </c>
      <c r="R45" s="8">
        <f>STDEV((($T23/$T$25)*100),(($W23/$W$25)*100),(($Z23/$Z$25)*100))</f>
        <v>0</v>
      </c>
      <c r="S45" s="8">
        <f>STDEV((($T24/$T$25)*100),(($W24/$W$25)*100),(($Z24/$Z$25)*100))</f>
        <v>0</v>
      </c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9">
      <c r="B46" s="1">
        <v>30</v>
      </c>
      <c r="C46" s="1">
        <f>STDEV(((AC8/AC25)*100),((AF8/AF25)*100),((AI8/AI25)*100))</f>
        <v>9.0138585491862191</v>
      </c>
      <c r="D46" s="8">
        <f>STDEV(((AC9/AC25)*100),((AF9/AF25)*100),((AI9/AI25)*100))</f>
        <v>0</v>
      </c>
      <c r="E46" s="8">
        <f>STDEV(((AC10/AC25)*100),((AF10/AF25)*100),((AI10/AI25)*100))</f>
        <v>9.0138585491861942</v>
      </c>
      <c r="F46" s="8">
        <f>STDEV(((AC11/AC25)*100),((AF11/AF25)*100),((AI11/AI25)*100))</f>
        <v>0</v>
      </c>
      <c r="G46" s="8">
        <f>STDEV(((AC12/AC25)*100),((AF12/AF25)*100),((AI12/AI25)*100))</f>
        <v>0</v>
      </c>
      <c r="H46" s="8">
        <f>STDEV(((AC13/AC25)*100),((AF13/AF25)*100),((AI13/AI25)*100))</f>
        <v>0</v>
      </c>
      <c r="I46" s="8">
        <f>STDEV(((AC14/AC25)*100),((AF14/AF25)*100),((AI14/AI25)*100))</f>
        <v>0</v>
      </c>
      <c r="J46" s="8">
        <f>STDEV(((AC15/AC25)*100),((AF15/AF25)*100),((AI15/AI25)*100))</f>
        <v>0</v>
      </c>
      <c r="K46" s="8">
        <f>STDEV(((AC16/AC25)*100),((AF16/AF25)*100),((AI16/AI25)*100))</f>
        <v>0</v>
      </c>
      <c r="L46" s="8">
        <f>STDEV((($AC$17/$AC$25)*100),(($AF$17/$AF$25)*100),(($AI$17/$AI$25)*100))</f>
        <v>0</v>
      </c>
      <c r="M46" s="8">
        <f>STDEV((($AC$18/$AC$25)*100),(($AF$18/$AF$25)*100),(($AI$18/$AI$25)*100))</f>
        <v>0</v>
      </c>
      <c r="N46" s="8">
        <f>STDEV((($AC$19/$AC$25)*100),(($AF$19/$AF$25)*100),(($AI$19/$AI$25)*100))</f>
        <v>0</v>
      </c>
      <c r="O46" s="8">
        <f>STDEV((($AC$20/$AC$25)*100),(($AF$20/$AF$25)*100),(($AI$20/$AI$25)*100))</f>
        <v>0</v>
      </c>
      <c r="P46" s="8">
        <f>STDEV((($AC$21/$AC$25)*100),(($AF$21/$AF$25)*100),(($AI$21/$AI$25)*100))</f>
        <v>0</v>
      </c>
      <c r="Q46" s="8">
        <f>STDEV((($AC$22/$AC$25)*100),(($AF$22/$AF$25)*100),(($AI$22/$AI$25)*100))</f>
        <v>0</v>
      </c>
      <c r="R46" s="8">
        <f>STDEV((($AC$23/$AC$25)*100),(($AF$23/$AF$25)*100),(($AI$23/$AI$25)*100))</f>
        <v>0</v>
      </c>
      <c r="S46" s="8">
        <f>STDEV((($AC$24/$AC$25)*100),(($AF$24/$AF$25)*100),(($AI$24/$AI$25)*100))</f>
        <v>0</v>
      </c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9">
      <c r="B47" s="1">
        <v>60</v>
      </c>
      <c r="C47" s="1">
        <f>STDEV(((AL8/AL25)*100),((AO8/AO25)*100),((AR8/AR25)*100))</f>
        <v>7.8555214124976809</v>
      </c>
      <c r="D47" s="8">
        <f>STDEV(((AL9/AL25)*100),((AO9/AO25)*100),((AR9/AR25)*100))</f>
        <v>0</v>
      </c>
      <c r="E47" s="8">
        <f>STDEV(((AL10/AL25)*100),((AO10/AO25)*100),((AR10/AR25)*100))</f>
        <v>7.8555214124976578</v>
      </c>
      <c r="F47" s="8">
        <f>STDEV(((AL11/AL25)*100),((AO11/AO25)*100),((AR11/AR25)*100))</f>
        <v>0</v>
      </c>
      <c r="G47" s="8">
        <f>STDEV(((AL12/AL25)*100),((AO12/AO25)*100),((AR12/AR25)*100))</f>
        <v>0</v>
      </c>
      <c r="H47" s="8">
        <f>STDEV(((AL13/AL25)*100),((AO13/AO25)*100),((AR13/AR25)*100))</f>
        <v>0</v>
      </c>
      <c r="I47" s="8">
        <f>STDEV(((AL14/AL25)*100),((AO14/AO25)*100),((AR14/AR25)*100))</f>
        <v>0</v>
      </c>
      <c r="J47" s="8">
        <f>STDEV(((AL15/AL25)*100),((AO15/AO25)*100),((AR15/AR25)*100))</f>
        <v>0</v>
      </c>
      <c r="K47" s="8">
        <f>STDEV(((AL16/AL25)*100),((AO16/AO25)*100),((AR16/AR25)*100))</f>
        <v>0</v>
      </c>
      <c r="L47" s="8">
        <f>STDEV((($AL$17/$AL$25)*100),(($AO$17/$AO$25)*100),(($AR$17/$AR$25)*100))</f>
        <v>0</v>
      </c>
      <c r="M47" s="8">
        <f>STDEV((($AL$18/$AL$25)*100),(($AO$18/$AO$25)*100),(($AR$18/$AR$25)*100))</f>
        <v>0</v>
      </c>
      <c r="N47" s="8">
        <f>STDEV((($AL$19/$AL$25)*100),(($AO$19/$AO$25)*100),(($AR$19/$AR$25)*100))</f>
        <v>0</v>
      </c>
      <c r="O47" s="8">
        <f>STDEV((($AL$20/$AL$25)*100),(($AO$20/$AO$25)*100),(($AR$20/$AR$25)*100))</f>
        <v>0</v>
      </c>
      <c r="P47" s="8">
        <f>STDEV((($AL$21/$AL$25)*100),(($AO$21/$AO$25)*100),(($AR$21/$AR$25)*100))</f>
        <v>0</v>
      </c>
      <c r="Q47" s="8">
        <f>STDEV((($AL$22/$AL$25)*100),(($AO$22/$AO$25)*100),(($AR$22/$AR$25)*100))</f>
        <v>0</v>
      </c>
      <c r="R47" s="8">
        <f>STDEV((($AL$23/$AL$25)*100),(($AO$23/$AO$25)*100),(($AR$23/$AR$25)*100))</f>
        <v>0</v>
      </c>
      <c r="S47" s="8">
        <f>STDEV((($AL$24/$AL$25)*100),(($AO$24/$AO$25)*100),(($AR$24/$AR$25)*100))</f>
        <v>0</v>
      </c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9">
      <c r="B48" s="1">
        <v>120</v>
      </c>
      <c r="C48" s="1">
        <f>STDEV(((AU8/AU25)*100),((AX8/AX25)*100),((BA8/BA25)*100))</f>
        <v>6.0238157974721309</v>
      </c>
      <c r="D48" s="8">
        <f>STDEV(((AU9/AU25)*100),((AX9/AX25)*100),((BA9/BA25)*100))</f>
        <v>0</v>
      </c>
      <c r="E48" s="8">
        <f>STDEV(((AU10/AU25)*100),((AX10/AX25)*100),((BA10/BA25)*100))</f>
        <v>6.0238157974721211</v>
      </c>
      <c r="F48" s="8">
        <f>STDEV(((AU11/AU25)*100),((AX11/AX25)*100),((BA11/BA25)*100))</f>
        <v>0</v>
      </c>
      <c r="G48" s="8">
        <f>STDEV(((AU12/AU25)*100),((AX12/AX25)*100),((BA12/BA25)*100))</f>
        <v>0</v>
      </c>
      <c r="H48" s="8">
        <f>STDEV(((AU13/AU25)*100),((AX13/AX25)*100),((BA13/BA25)*100))</f>
        <v>0</v>
      </c>
      <c r="I48" s="8">
        <f>STDEV(((AU14/AU25)*100),((AX14/AX25)*100),((BA14/BA25)*100))</f>
        <v>0</v>
      </c>
      <c r="J48" s="8">
        <f>STDEV(((AU15/AU25)*100),((AX15/AX25)*100),((BA15/BA25)*100))</f>
        <v>0</v>
      </c>
      <c r="K48" s="8">
        <f>STDEV(((AU16/AU25)*100),((AX16/AX25)*100),((BA16/BA25)*100))</f>
        <v>0</v>
      </c>
      <c r="L48" s="8">
        <f>STDEV((($AU$17/$AU$25)*100),(($AX$17/$AX$25)*100),(($BA$17/$BA$25)*100))</f>
        <v>0</v>
      </c>
      <c r="M48" s="8">
        <f>STDEV((($AU$18/$AU$25)*100),(($AX$18/$AX$25)*100),(($BA$18/$BA$25)*100))</f>
        <v>0</v>
      </c>
      <c r="N48" s="8">
        <f>STDEV((($AU$19/$AU$25)*100),(($AX$19/$AX$25)*100),(($BA$19/$BA$25)*100))</f>
        <v>0</v>
      </c>
      <c r="O48" s="8">
        <f>STDEV((($AU$20/$AU$25)*100),(($AX$20/$AX$25)*100),(($BA$20/$BA$25)*100))</f>
        <v>0</v>
      </c>
      <c r="P48" s="8">
        <f>STDEV((($AU$21/$AU$25)*100),(($AX$21/$AX$25)*100),(($BA$21/$BA$25)*100))</f>
        <v>0</v>
      </c>
      <c r="Q48" s="8">
        <f>STDEV((($AU$22/$AU$25)*100),(($AX$22/$AX$25)*100),(($BA$22/$BA$25)*100))</f>
        <v>0</v>
      </c>
      <c r="R48" s="8">
        <f>STDEV((($AU$23/$AU$25)*100),(($AX$23/$AX$25)*100),(($BA$23/$BA$25)*100))</f>
        <v>0</v>
      </c>
      <c r="S48" s="8">
        <f>STDEV((($AU$24/$AU$25)*100),(($AX$24/$AX$25)*100),(($BA$24/$BA$25)*100))</f>
        <v>0</v>
      </c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22"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 spans="1:22">
      <c r="A50" s="1" t="s">
        <v>7</v>
      </c>
      <c r="B50" s="1" t="s">
        <v>6</v>
      </c>
      <c r="C50" s="3" t="s">
        <v>5</v>
      </c>
      <c r="D50" s="3" t="s">
        <v>4</v>
      </c>
      <c r="E50" s="3" t="s">
        <v>3</v>
      </c>
      <c r="F50" s="3" t="s">
        <v>2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 spans="1:22">
      <c r="A51" s="1" t="s">
        <v>1</v>
      </c>
      <c r="B51" s="1">
        <f>(AVERAGE(K25,N25,Q25)/AVERAGE(B25,E25,H25))</f>
        <v>1.118217042901126</v>
      </c>
      <c r="C51" s="1">
        <f>(AVERAGE(T25,W25,Z25)/AVERAGE(B25,E25,H25))</f>
        <v>0.39087096221005141</v>
      </c>
      <c r="D51" s="1">
        <f>(AVERAGE(AC25,AF25,AI25)/AVERAGE(B25,E25,H25))</f>
        <v>1.1527194828836025</v>
      </c>
      <c r="E51" s="1">
        <f>(AVERAGE(AL25,AO25,AR25)/AVERAGE(B25,E25,H25))</f>
        <v>1.049887706746012</v>
      </c>
      <c r="F51" s="1">
        <f>(AVERAGE(AU25,AX25,BA25)/AVERAGE(B25,E25,H25))</f>
        <v>3.4506481970169895</v>
      </c>
    </row>
    <row r="52" spans="1:22">
      <c r="A52" s="1" t="s">
        <v>0</v>
      </c>
      <c r="B52" s="1">
        <f>STDEV((K25/B25),(N25/E25),(Q25/H25))</f>
        <v>0.39617576599490123</v>
      </c>
      <c r="C52" s="1">
        <f>STDEV((T25/B25),(W25/E25),(Z25/H25))</f>
        <v>0.350843151230186</v>
      </c>
      <c r="D52" s="1">
        <f>STDEV((AC25/B25),(AF25/E25),(AI25/H25))</f>
        <v>1.3789622250147067</v>
      </c>
      <c r="E52" s="1">
        <f>STDEV((AL25/B25),(AO25/E25),(AR25/H25))</f>
        <v>1.250752567391785</v>
      </c>
      <c r="F52" s="1">
        <f>STDEV((AU25/B25),(AX25/E25),(BA25/H25))</f>
        <v>4.9898657252228933</v>
      </c>
    </row>
    <row r="53" spans="1:22">
      <c r="A53" s="1" t="s">
        <v>30</v>
      </c>
      <c r="B53" s="1" t="e">
        <f>TTEST((K25,N25,Q25),(B25,E25,H25),2,3)</f>
        <v>#VALUE!</v>
      </c>
      <c r="C53" s="1" t="e">
        <f>TTEST((T25,W25,Z25),(B25,E25,H2),2,1)</f>
        <v>#VALUE!</v>
      </c>
      <c r="D53" s="1" t="e">
        <f>TTEST((AC25,AF25,AI25),(B25,E25,H25),2,1)</f>
        <v>#VALUE!</v>
      </c>
      <c r="E53" s="1" t="e">
        <f>TTEST((AL25,AO25,AR25),(B25,E25,H25),2,1)</f>
        <v>#VALUE!</v>
      </c>
      <c r="F53" s="1" t="e">
        <f>TTEST((AU25,AX25,BA25),(B25,E25,H25),2,1)</f>
        <v>#VALUE!</v>
      </c>
    </row>
    <row r="54" spans="1:22">
      <c r="A54" s="7" t="s">
        <v>29</v>
      </c>
    </row>
    <row r="55" spans="1:22">
      <c r="A55" s="1" t="s">
        <v>27</v>
      </c>
    </row>
    <row r="56" spans="1:22">
      <c r="B56" s="1" t="s">
        <v>25</v>
      </c>
      <c r="C56" s="4" t="s">
        <v>24</v>
      </c>
      <c r="D56" s="5" t="s">
        <v>23</v>
      </c>
      <c r="E56" s="5" t="s">
        <v>22</v>
      </c>
      <c r="F56" s="5" t="s">
        <v>21</v>
      </c>
      <c r="G56" s="5" t="s">
        <v>20</v>
      </c>
      <c r="H56" s="4" t="s">
        <v>19</v>
      </c>
      <c r="I56" s="4" t="s">
        <v>18</v>
      </c>
      <c r="J56" s="4" t="s">
        <v>17</v>
      </c>
      <c r="K56" s="4" t="s">
        <v>16</v>
      </c>
      <c r="L56" s="4" t="s">
        <v>15</v>
      </c>
      <c r="M56" s="4" t="s">
        <v>14</v>
      </c>
      <c r="N56" s="4" t="s">
        <v>13</v>
      </c>
      <c r="O56" s="4" t="s">
        <v>12</v>
      </c>
      <c r="P56" s="4" t="s">
        <v>11</v>
      </c>
      <c r="Q56" s="4" t="s">
        <v>10</v>
      </c>
      <c r="R56" s="4" t="s">
        <v>9</v>
      </c>
      <c r="S56" s="4" t="s">
        <v>8</v>
      </c>
      <c r="T56" s="4"/>
      <c r="V56" s="1" t="s">
        <v>26</v>
      </c>
    </row>
    <row r="57" spans="1:22">
      <c r="B57" s="1">
        <v>0</v>
      </c>
      <c r="C57" s="6">
        <f>(AVERAGE(C8,F8,I8)/AVERAGE(C25,F25,I25))*100</f>
        <v>99.626508650682567</v>
      </c>
      <c r="D57" s="6">
        <f>(AVERAGE(C9,F9,I9)/AVERAGE(C25,F25,I25))*100</f>
        <v>0</v>
      </c>
      <c r="E57" s="6">
        <f>(AVERAGE(C10,F10,I10)/AVERAGE(C25,F25,I25))*100</f>
        <v>0.37349134931744965</v>
      </c>
      <c r="F57" s="6">
        <f>(AVERAGE(C11,F11,I11)/AVERAGE(C25,F25,I25))*100</f>
        <v>0</v>
      </c>
      <c r="G57" s="6">
        <f>(AVERAGE($C12,$F12,$I12)/AVERAGE($C$25,$F$25,$I$25))*100</f>
        <v>0</v>
      </c>
      <c r="H57" s="6">
        <f>(AVERAGE($C13,$F13,$I13)/AVERAGE($C$25,$F$25,$I$25))*100</f>
        <v>0</v>
      </c>
      <c r="I57" s="6">
        <f>(AVERAGE($C14,$F14,$I14)/AVERAGE($C$25,$F$25,$I$25))*100</f>
        <v>0</v>
      </c>
      <c r="J57" s="6">
        <f>(AVERAGE($C15,$F15,$I15)/AVERAGE($C$25,$F$25,$I$25))*100</f>
        <v>0</v>
      </c>
      <c r="K57" s="6">
        <f>(AVERAGE($C16,$F16,$I16)/AVERAGE($C$25,$F$25,$I$25))*100</f>
        <v>0</v>
      </c>
      <c r="L57" s="6">
        <f>(AVERAGE($C17,$F17,$I17)/AVERAGE($C$25,$F$25,$I$25))*100</f>
        <v>0</v>
      </c>
      <c r="M57" s="6">
        <f>(AVERAGE($C18,$F18,$I18)/AVERAGE($C$25,$F$25,$I$25))*100</f>
        <v>0</v>
      </c>
      <c r="N57" s="6">
        <f>(AVERAGE($C19,$F19,$I19)/AVERAGE($C$25,$F$25,$I$25))*100</f>
        <v>0</v>
      </c>
      <c r="O57" s="6">
        <f>(AVERAGE($C20,$F20,$I20)/AVERAGE($C$25,$F$25,$I$25))*100</f>
        <v>0</v>
      </c>
      <c r="P57" s="6">
        <f>(AVERAGE($C21,$F21,$I21)/AVERAGE($C$25,$F$25,$I$25))*100</f>
        <v>0</v>
      </c>
      <c r="Q57" s="6">
        <f>(AVERAGE($C22,$F22,$I22)/AVERAGE($C$25,$F$25,$I$25))*100</f>
        <v>0</v>
      </c>
      <c r="R57" s="6">
        <f>(AVERAGE($C23,$F23,$I23)/AVERAGE($C$25,$F$25,$I$25))*100</f>
        <v>0</v>
      </c>
      <c r="S57" s="6">
        <f>(AVERAGE($C24,$F24,$I24)/AVERAGE($C$25,$F$25,$I$25))*100</f>
        <v>0</v>
      </c>
      <c r="T57" s="6"/>
      <c r="U57" s="6"/>
      <c r="V57" s="6">
        <f t="shared" ref="V57:V62" si="3">SUM(D57:T57)</f>
        <v>0.37349134931744965</v>
      </c>
    </row>
    <row r="58" spans="1:22">
      <c r="B58" s="1">
        <v>5</v>
      </c>
      <c r="C58" s="6">
        <f>(AVERAGE(L8,O8,R8)/AVERAGE(L25,O25,R25))*100</f>
        <v>98.847782571522472</v>
      </c>
      <c r="D58" s="6">
        <f>(AVERAGE(L9,O9,R9)/AVERAGE(L25,O25,R25))*100</f>
        <v>0</v>
      </c>
      <c r="E58" s="6">
        <f>(AVERAGE(L10,O10,R10)/AVERAGE(L25,O25,R25))*100</f>
        <v>1.1522174284775284</v>
      </c>
      <c r="F58" s="6">
        <f>(AVERAGE(L11,O11,R11)/AVERAGE(L25,O25,R25))*100</f>
        <v>0</v>
      </c>
      <c r="G58" s="6">
        <f>(AVERAGE($L12,$O12,$R12)/AVERAGE($L$25,$O$25,$R$25))*100</f>
        <v>0</v>
      </c>
      <c r="H58" s="6">
        <f>(AVERAGE($L13,$O13,$R13)/AVERAGE($L$25,$O$25,$R$25))*100</f>
        <v>0</v>
      </c>
      <c r="I58" s="6">
        <f>(AVERAGE($L14,$O14,$R14)/AVERAGE($L$25,$O$25,$R$25))*100</f>
        <v>0</v>
      </c>
      <c r="J58" s="6">
        <f>(AVERAGE($L15,$O15,$R15)/AVERAGE($L$25,$O$25,$R$25))*100</f>
        <v>0</v>
      </c>
      <c r="K58" s="6">
        <f>(AVERAGE($L16,$O16,$R16)/AVERAGE($L$25,$O$25,$R$25))*100</f>
        <v>0</v>
      </c>
      <c r="L58" s="6">
        <f>(AVERAGE($L17,$O17,$R17)/AVERAGE($L$25,$O$25,$R$25))*100</f>
        <v>0</v>
      </c>
      <c r="M58" s="6">
        <f>(AVERAGE($L18,$O18,$R18)/AVERAGE($L$25,$O$25,$R$25))*100</f>
        <v>0</v>
      </c>
      <c r="N58" s="6">
        <f>(AVERAGE($L19,$O19,$R19)/AVERAGE($L$25,$O$25,$R$25))*100</f>
        <v>0</v>
      </c>
      <c r="O58" s="6">
        <f>(AVERAGE($L20,$O20,$R20)/AVERAGE($L$25,$O$25,$R$25))*100</f>
        <v>0</v>
      </c>
      <c r="P58" s="6">
        <f>(AVERAGE($L21,$O21,$R21)/AVERAGE($L$25,$O$25,$R$25))*100</f>
        <v>0</v>
      </c>
      <c r="Q58" s="6">
        <f>(AVERAGE($L22,$O22,$R22)/AVERAGE($L$25,$O$25,$R$25))*100</f>
        <v>0</v>
      </c>
      <c r="R58" s="6">
        <f>(AVERAGE($L23,$O23,$R23)/AVERAGE($L$25,$O$25,$R$25))*100</f>
        <v>0</v>
      </c>
      <c r="S58" s="6">
        <f>(AVERAGE($L24,$O24,$R24)/AVERAGE($L$25,$O$25,$R$25))*100</f>
        <v>0</v>
      </c>
      <c r="T58" s="6"/>
      <c r="U58" s="6"/>
      <c r="V58" s="6">
        <f t="shared" si="3"/>
        <v>1.1522174284775284</v>
      </c>
    </row>
    <row r="59" spans="1:22">
      <c r="B59" s="1">
        <v>15</v>
      </c>
      <c r="C59" s="6">
        <f>(AVERAGE(U8,X8,AA8)/AVERAGE(U25,X25,AA25))*100</f>
        <v>83.412459337830455</v>
      </c>
      <c r="D59" s="6">
        <f>(AVERAGE(U9,X9,AA9)/AVERAGE(U25,X25,AA25))*100</f>
        <v>0</v>
      </c>
      <c r="E59" s="6">
        <f>(AVERAGE(U10,X10,AA10)/AVERAGE(U25,X25,AA25))*100</f>
        <v>16.587540662169541</v>
      </c>
      <c r="F59" s="6">
        <f>(AVERAGE(U11,X11,AA11)/AVERAGE(U25,X25,AA25))*100</f>
        <v>0</v>
      </c>
      <c r="G59" s="6">
        <f>(AVERAGE($U12,$X12,$AA12)/AVERAGE($U$25,$X$25,$AA$25))*100</f>
        <v>0</v>
      </c>
      <c r="H59" s="6">
        <f>(AVERAGE($U13,$X13,$AA13)/AVERAGE($U$25,$X$25,$AA$25))*100</f>
        <v>0</v>
      </c>
      <c r="I59" s="6">
        <f>(AVERAGE($U14,$X14,$AA14)/AVERAGE($U$25,$X$25,$AA$25))*100</f>
        <v>0</v>
      </c>
      <c r="J59" s="6">
        <f>(AVERAGE($U15,$X15,$AA15)/AVERAGE($U$25,$X$25,$AA$25))*100</f>
        <v>0</v>
      </c>
      <c r="K59" s="6">
        <f>(AVERAGE($U16,$X16,$AA16)/AVERAGE($U$25,$X$25,$AA$25))*100</f>
        <v>0</v>
      </c>
      <c r="L59" s="6">
        <f>(AVERAGE($U17,$X17,$AA17)/AVERAGE($U$25,$X$25,$AA$25))*100</f>
        <v>0</v>
      </c>
      <c r="M59" s="6">
        <f>(AVERAGE($U18,$X18,$AA18)/AVERAGE($U$25,$X$25,$AA$25))*100</f>
        <v>0</v>
      </c>
      <c r="N59" s="6">
        <f>(AVERAGE($U19,$X19,$AA19)/AVERAGE($U$25,$X$25,$AA$25))*100</f>
        <v>0</v>
      </c>
      <c r="O59" s="6">
        <f>(AVERAGE($U20,$X20,$AA20)/AVERAGE($U$25,$X$25,$AA$25))*100</f>
        <v>0</v>
      </c>
      <c r="P59" s="6">
        <f>(AVERAGE($U21,$X21,$AA21)/AVERAGE($U$25,$X$25,$AA$25))*100</f>
        <v>0</v>
      </c>
      <c r="Q59" s="6">
        <f>(AVERAGE($U22,$X22,$AA22)/AVERAGE($U$25,$X$25,$AA$25))*100</f>
        <v>0</v>
      </c>
      <c r="R59" s="6">
        <f>(AVERAGE($U23,$X23,$AA23)/AVERAGE($U$25,$X$25,$AA$25))*100</f>
        <v>0</v>
      </c>
      <c r="S59" s="6">
        <f>(AVERAGE($U24,$X24,$AA24)/AVERAGE($U$25,$X$25,$AA$25))*100</f>
        <v>0</v>
      </c>
      <c r="T59" s="6"/>
      <c r="U59" s="6"/>
      <c r="V59" s="6">
        <f t="shared" si="3"/>
        <v>16.587540662169541</v>
      </c>
    </row>
    <row r="60" spans="1:22">
      <c r="B60" s="1">
        <v>30</v>
      </c>
      <c r="C60" s="6">
        <f>(AVERAGE(AD8,AG8,AJ8)/AVERAGE(AD25,AG25,AJ25))*100</f>
        <v>97.365619742752656</v>
      </c>
      <c r="D60" s="6">
        <f>(AVERAGE(AD9,AG9,AJ9)/AVERAGE(AD25,AG25,AJ25))*100</f>
        <v>0</v>
      </c>
      <c r="E60" s="6">
        <f>(AVERAGE(AD10,AG10,AJ10)/AVERAGE(AD25,AG25,AJ25))*100</f>
        <v>2.634380257247348</v>
      </c>
      <c r="F60" s="6">
        <f>(AVERAGE(AD11,AG11,AJ11)/AVERAGE(AD25,AG25,AJ25))*100</f>
        <v>0</v>
      </c>
      <c r="G60" s="6">
        <f>(AVERAGE($AD12,$AG12,$AJ12)/AVERAGE($AD$25,$AG$25,$AJ$25))*100</f>
        <v>0</v>
      </c>
      <c r="H60" s="6">
        <f>(AVERAGE($AD13,$AG13,$AJ13)/AVERAGE($AD$25,$AG$25,$AJ$25))*100</f>
        <v>0</v>
      </c>
      <c r="I60" s="6">
        <f>(AVERAGE($AD14,$AG14,$AJ14)/AVERAGE($AD$25,$AG$25,$AJ$25))*100</f>
        <v>0</v>
      </c>
      <c r="J60" s="6">
        <f>(AVERAGE($AD15,$AG15,$AJ15)/AVERAGE($AD$25,$AG$25,$AJ$25))*100</f>
        <v>0</v>
      </c>
      <c r="K60" s="6">
        <f>(AVERAGE($AD16,$AG16,$AJ16)/AVERAGE($AD$25,$AG$25,$AJ$25))*100</f>
        <v>0</v>
      </c>
      <c r="L60" s="6">
        <f>(AVERAGE($AD17,$AG17,$AJ17)/AVERAGE($AD$25,$AG$25,$AJ$25))*100</f>
        <v>0</v>
      </c>
      <c r="M60" s="6">
        <f>(AVERAGE($AD18,$AG18,$AJ18)/AVERAGE($AD$25,$AG$25,$AJ$25))*100</f>
        <v>0</v>
      </c>
      <c r="N60" s="6">
        <f>(AVERAGE($AD19,$AG19,$AJ19)/AVERAGE($AD$25,$AG$25,$AJ$25))*100</f>
        <v>0</v>
      </c>
      <c r="O60" s="6">
        <f>(AVERAGE($AD20,$AG20,$AJ20)/AVERAGE($AD$25,$AG$25,$AJ$25))*100</f>
        <v>0</v>
      </c>
      <c r="P60" s="6">
        <f>(AVERAGE($AD21,$AG21,$AJ21)/AVERAGE($AD$25,$AG$25,$AJ$25))*100</f>
        <v>0</v>
      </c>
      <c r="Q60" s="6">
        <f>(AVERAGE($AD22,$AG22,$AJ22)/AVERAGE($AD$25,$AG$25,$AJ$25))*100</f>
        <v>0</v>
      </c>
      <c r="R60" s="6">
        <f>(AVERAGE($AD23,$AG23,$AJ23)/AVERAGE($AD$25,$AG$25,$AJ$25))*100</f>
        <v>0</v>
      </c>
      <c r="S60" s="6">
        <f>(AVERAGE($AD24,$AG24,$AJ24)/AVERAGE($AD$25,$AG$25,$AJ$25))*100</f>
        <v>0</v>
      </c>
      <c r="T60" s="6"/>
      <c r="U60" s="6"/>
      <c r="V60" s="6">
        <f t="shared" si="3"/>
        <v>2.634380257247348</v>
      </c>
    </row>
    <row r="61" spans="1:22">
      <c r="B61" s="1">
        <v>60</v>
      </c>
      <c r="C61" s="6">
        <f>(AVERAGE(AM8,AP8,AS8)/AVERAGE(AM25,AP25,AS25))*100</f>
        <v>97.616068714817217</v>
      </c>
      <c r="D61" s="6">
        <f>(AVERAGE(AM9,AP9,AS9)/AVERAGE(AM25,AP25,AS25))*100</f>
        <v>0</v>
      </c>
      <c r="E61" s="6">
        <f>(AVERAGE(AM10,AP10,AS10)/AVERAGE(AM25,AP25,AS25))*100</f>
        <v>2.3839312851827676</v>
      </c>
      <c r="F61" s="6">
        <f>(AVERAGE(AM11,AP11,AS11)/AVERAGE(AM25,AP25,AS25))*100</f>
        <v>0</v>
      </c>
      <c r="G61" s="6">
        <f>(AVERAGE($AM$12,$AP$12,$AS$12)/AVERAGE($AM$25,$AP$25,$AS$25))*100</f>
        <v>0</v>
      </c>
      <c r="H61" s="6">
        <f>(AVERAGE($AM$13,$AP$13,$AS$13)/AVERAGE($AM$25,$AP$25,$AS$25))*100</f>
        <v>0</v>
      </c>
      <c r="I61" s="6">
        <f>(AVERAGE($AM$14,$AP$14,$AS$14)/AVERAGE($AM$25,$AP$25,$AS$25))*100</f>
        <v>0</v>
      </c>
      <c r="J61" s="6">
        <f>(AVERAGE($AM$15,$AP$15,$AS$15)/AVERAGE($AM$25,$AP$25,$AS$25))*100</f>
        <v>0</v>
      </c>
      <c r="K61" s="6">
        <f>(AVERAGE($AM$16,$AP$16,$AS$16)/AVERAGE($AM$25,$AP$25,$AS$25))*100</f>
        <v>0</v>
      </c>
      <c r="L61" s="6">
        <f>(AVERAGE($AM$17,$AP$17,$AS$17)/AVERAGE($AM$25,$AP$25,$AS$25))*100</f>
        <v>0</v>
      </c>
      <c r="M61" s="6">
        <f>(AVERAGE($AM$18,$AP$18,$AS$18)/AVERAGE($AM$25,$AP$25,$AS$25))*100</f>
        <v>0</v>
      </c>
      <c r="N61" s="6">
        <f>(AVERAGE($AM$19,$AP$19,$AS$19)/AVERAGE($AM$25,$AP$25,$AS$25))*100</f>
        <v>0</v>
      </c>
      <c r="O61" s="6">
        <f>(AVERAGE($AM$20,$AP$20,$AS$20)/AVERAGE($AM$25,$AP$25,$AS$25))*100</f>
        <v>0</v>
      </c>
      <c r="P61" s="6">
        <f>(AVERAGE($AM$21,$AP$21,$AS$21)/AVERAGE($AM$25,$AP$25,$AS$25))*100</f>
        <v>0</v>
      </c>
      <c r="Q61" s="6">
        <f>(AVERAGE($AM$22,$AP$22,$AS$22)/AVERAGE($AM$25,$AP$25,$AS$25))*100</f>
        <v>0</v>
      </c>
      <c r="R61" s="6">
        <f>(AVERAGE($AM$23,$AP$23,$AS$23)/AVERAGE($AM$25,$AP$25,$AS$25))*100</f>
        <v>0</v>
      </c>
      <c r="S61" s="6">
        <f>(AVERAGE($AM$24,$AP$24,$AS$24)/AVERAGE($AM$25,$AP$25,$AS$25))*100</f>
        <v>0</v>
      </c>
      <c r="T61" s="6"/>
      <c r="U61" s="6"/>
      <c r="V61" s="6">
        <f t="shared" si="3"/>
        <v>2.3839312851827676</v>
      </c>
    </row>
    <row r="62" spans="1:22">
      <c r="B62" s="1">
        <v>120</v>
      </c>
      <c r="C62" s="1">
        <f>(AVERAGE(AV8,AY8,BB8)/AVERAGE(AV25,AY25,BB25))*100</f>
        <v>85.41160657508901</v>
      </c>
      <c r="D62" s="1">
        <f>(AVERAGE(AV9,AY9,BB9)/AVERAGE(AV25,AY25,BB25))*100</f>
        <v>0</v>
      </c>
      <c r="E62" s="1">
        <f>(AVERAGE(AV10,AY10,BB10)/AVERAGE(AV25,AY25,BB25))*100</f>
        <v>14.588393424910972</v>
      </c>
      <c r="F62" s="1">
        <f>(AVERAGE(AV11,AY11,BB11)/AVERAGE(AV25,AY25,BB25))*100</f>
        <v>0</v>
      </c>
      <c r="G62" s="1">
        <f>(AVERAGE($AV12,$AY12,$BB12)/AVERAGE($AV$25,$AY$25,$BB$25))*100</f>
        <v>0</v>
      </c>
      <c r="H62" s="1">
        <f>(AVERAGE($AV13,$AY13,$BB13)/AVERAGE($AV$25,$AY$25,$BB$25))*100</f>
        <v>0</v>
      </c>
      <c r="I62" s="1">
        <f>(AVERAGE($AV14,$AY14,$BB14)/AVERAGE($AV$25,$AY$25,$BB$25))*100</f>
        <v>0</v>
      </c>
      <c r="J62" s="1">
        <f>(AVERAGE($AV15,$AY15,$BB15)/AVERAGE($AV$25,$AY$25,$BB$25))*100</f>
        <v>0</v>
      </c>
      <c r="K62" s="1">
        <f>(AVERAGE($AV16,$AY16,$BB16)/AVERAGE($AV$25,$AY$25,$BB$25))*100</f>
        <v>0</v>
      </c>
      <c r="L62" s="1">
        <f>(AVERAGE($AV17,$AY17,$BB17)/AVERAGE($AV$25,$AY$25,$BB$25))*100</f>
        <v>0</v>
      </c>
      <c r="M62" s="1">
        <f>(AVERAGE($AV18,$AY18,$BB18)/AVERAGE($AV$25,$AY$25,$BB$25))*100</f>
        <v>0</v>
      </c>
      <c r="N62" s="1">
        <f>(AVERAGE($AV19,$AY19,$BB19)/AVERAGE($AV$25,$AY$25,$BB$25))*100</f>
        <v>0</v>
      </c>
      <c r="O62" s="1">
        <f>(AVERAGE($AV20,$AY20,$BB20)/AVERAGE($AV$25,$AY$25,$BB$25))*100</f>
        <v>0</v>
      </c>
      <c r="P62" s="1">
        <f>(AVERAGE($AV21,$AY21,$BB21)/AVERAGE($AV$25,$AY$25,$BB$25))*100</f>
        <v>0</v>
      </c>
      <c r="Q62" s="1">
        <f>(AVERAGE($AV22,$AY22,$BB22)/AVERAGE($AV$25,$AY$25,$BB$25))*100</f>
        <v>0</v>
      </c>
      <c r="R62" s="1">
        <f>(AVERAGE($AV23,$AY23,$BB23)/AVERAGE($AV$25,$AY$25,$BB$25))*100</f>
        <v>0</v>
      </c>
      <c r="S62" s="1">
        <f>(AVERAGE($AV24,$AY24,$BB24)/AVERAGE($AV$25,$AY$25,$BB$25))*100</f>
        <v>0</v>
      </c>
      <c r="V62" s="6">
        <f t="shared" si="3"/>
        <v>14.588393424910972</v>
      </c>
    </row>
    <row r="63" spans="1:22">
      <c r="A63" s="1" t="s">
        <v>0</v>
      </c>
    </row>
    <row r="64" spans="1:22">
      <c r="B64" s="1" t="s">
        <v>25</v>
      </c>
      <c r="C64" s="4" t="s">
        <v>24</v>
      </c>
      <c r="D64" s="5" t="s">
        <v>23</v>
      </c>
      <c r="E64" s="5" t="s">
        <v>22</v>
      </c>
      <c r="F64" s="5" t="s">
        <v>21</v>
      </c>
      <c r="G64" s="5" t="s">
        <v>20</v>
      </c>
      <c r="H64" s="4" t="s">
        <v>19</v>
      </c>
      <c r="I64" s="4" t="s">
        <v>18</v>
      </c>
      <c r="J64" s="4" t="s">
        <v>17</v>
      </c>
      <c r="K64" s="4" t="s">
        <v>16</v>
      </c>
      <c r="L64" s="4" t="s">
        <v>15</v>
      </c>
      <c r="M64" s="4" t="s">
        <v>14</v>
      </c>
      <c r="N64" s="4" t="s">
        <v>13</v>
      </c>
      <c r="O64" s="4" t="s">
        <v>12</v>
      </c>
      <c r="P64" s="4" t="s">
        <v>11</v>
      </c>
      <c r="Q64" s="4" t="s">
        <v>10</v>
      </c>
      <c r="R64" s="4" t="s">
        <v>9</v>
      </c>
      <c r="S64" s="4" t="s">
        <v>8</v>
      </c>
      <c r="T64" s="4"/>
      <c r="U64" s="3"/>
      <c r="V64" s="3"/>
    </row>
    <row r="65" spans="1:22">
      <c r="B65" s="1">
        <v>0</v>
      </c>
      <c r="C65" s="8">
        <f>STDEV(((C8/C25)*100),((F8/F25)*100),((I8/I25)*100))</f>
        <v>0.2602278982272816</v>
      </c>
      <c r="D65" s="8">
        <f>STDEV(((C9/C25)*100),((F9/F25)*100),((I9/I25)*100))</f>
        <v>0</v>
      </c>
      <c r="E65" s="8">
        <f>STDEV(((C10/C25)*100),((F10/F25)*100),((I10/I25)*100))</f>
        <v>0.2602278982272776</v>
      </c>
      <c r="F65" s="8">
        <f>STDEV(((C11/C25)*100),((F11/F25)*100),((I11/I25)*100))</f>
        <v>0</v>
      </c>
      <c r="G65" s="8">
        <f>STDEV((($C12/$C$25)*100),(($F12/$F$25)*100),(($I12/$I$25)*100))</f>
        <v>0</v>
      </c>
      <c r="H65" s="8">
        <f>STDEV((($C13/$C$25)*100),(($F13/$F$25)*100),(($I13/$I$25)*100))</f>
        <v>0</v>
      </c>
      <c r="I65" s="8">
        <f>STDEV((($C14/$C$25)*100),(($F14/$F$25)*100),(($I14/$I$25)*100))</f>
        <v>0</v>
      </c>
      <c r="J65" s="8">
        <f>STDEV((($C15/$C$25)*100),(($F15/$F$25)*100),(($I15/$I$25)*100))</f>
        <v>0</v>
      </c>
      <c r="K65" s="8">
        <f>STDEV((($C16/$C$25)*100),(($F16/$F$25)*100),(($I16/$I$25)*100))</f>
        <v>0</v>
      </c>
      <c r="L65" s="8">
        <f>STDEV((($C17/$C$25)*100),(($F17/$F$25)*100),(($I17/$I$25)*100))</f>
        <v>0</v>
      </c>
      <c r="M65" s="8">
        <f>STDEV((($C18/$C$25)*100),(($F18/$F$25)*100),(($I18/$I$25)*100))</f>
        <v>0</v>
      </c>
      <c r="N65" s="8">
        <f>STDEV((($C19/$C$25)*100),(($F19/$F$25)*100),(($I19/$I$25)*100))</f>
        <v>0</v>
      </c>
      <c r="O65" s="8">
        <f>STDEV((($C20/$C$25)*100),(($F20/$F$25)*100),(($I20/$I$25)*100))</f>
        <v>0</v>
      </c>
      <c r="P65" s="8">
        <f>STDEV((($C21/$C$25)*100),(($F21/$F$25)*100),(($I21/$I$25)*100))</f>
        <v>0</v>
      </c>
      <c r="Q65" s="8">
        <f>STDEV((($C22/$C$25)*100),(($F22/$F$25)*100),(($I22/$I$25)*100))</f>
        <v>0</v>
      </c>
      <c r="R65" s="8">
        <f>STDEV((($C12/$C$25)*100),(($F12/$F$25)*100),(($I12/$I$25)*100))</f>
        <v>0</v>
      </c>
      <c r="S65" s="8">
        <f>STDEV((($C12/$C$25)*100),(($F12/$F$25)*100),(($I12/$I$25)*100))</f>
        <v>0</v>
      </c>
      <c r="T65" s="3"/>
      <c r="U65" s="3"/>
      <c r="V65" s="3"/>
    </row>
    <row r="66" spans="1:22">
      <c r="B66" s="1">
        <v>5</v>
      </c>
      <c r="C66" s="1">
        <f>STDEV(((L8/L25)*100),((O8/O25)*100),((R8/R25)*100))</f>
        <v>1.3942390200011194</v>
      </c>
      <c r="D66" s="1">
        <f>STDEV(((L9/L25)*100),((O9/O25)*100),((R9/R25)*100))</f>
        <v>0</v>
      </c>
      <c r="E66" s="8">
        <f>STDEV(((L10/L25)*100),((O10/O25)*100),((R10/R25)*100))</f>
        <v>1.3942390200011208</v>
      </c>
      <c r="F66" s="8">
        <f>STDEV(((L11/L25)*100),((O11/O25)*100),((R11/R25)*100))</f>
        <v>0</v>
      </c>
      <c r="G66" s="8">
        <f>STDEV((($L12/$L$25)*100),(($O12/$O$25)*100),(($R12/$R$25)*100))</f>
        <v>0</v>
      </c>
      <c r="H66" s="8">
        <f>STDEV((($L13/$L$25)*100),(($O13/$O$25)*100),(($R13/$R$25)*100))</f>
        <v>0</v>
      </c>
      <c r="I66" s="8">
        <f>STDEV((($L14/$L$25)*100),(($O14/$O$25)*100),(($R14/$R$25)*100))</f>
        <v>0</v>
      </c>
      <c r="J66" s="8">
        <f>STDEV((($L15/$L$25)*100),(($O15/$O$25)*100),(($R15/$R$25)*100))</f>
        <v>0</v>
      </c>
      <c r="K66" s="8">
        <f>STDEV((($L16/$L$25)*100),(($O16/$O$25)*100),(($R16/$R$25)*100))</f>
        <v>0</v>
      </c>
      <c r="L66" s="8">
        <f>STDEV((($L17/$L$25)*100),(($O17/$O$25)*100),(($R17/$R$25)*100))</f>
        <v>0</v>
      </c>
      <c r="M66" s="8">
        <f>STDEV((($L18/$L$25)*100),(($O18/$O$25)*100),(($R18/$R$25)*100))</f>
        <v>0</v>
      </c>
      <c r="N66" s="8">
        <f>STDEV((($L19/$L$25)*100),(($O19/$O$25)*100),(($R19/$R$25)*100))</f>
        <v>0</v>
      </c>
      <c r="O66" s="8">
        <f>STDEV((($L20/$L$25)*100),(($O20/$O$25)*100),(($R20/$R$25)*100))</f>
        <v>0</v>
      </c>
      <c r="P66" s="8">
        <f>STDEV((($L21/$L$25)*100),(($O21/$O$25)*100),(($R21/$R$25)*100))</f>
        <v>0</v>
      </c>
      <c r="Q66" s="8">
        <f>STDEV((($L22/$L$25)*100),(($O22/$O$25)*100),(($R22/$R$25)*100))</f>
        <v>0</v>
      </c>
      <c r="R66" s="8">
        <f>STDEV((($L12/$L$25)*100),(($O12/$O$25)*100),(($R12/$R$25)*100))</f>
        <v>0</v>
      </c>
      <c r="S66" s="8">
        <f>STDEV((($L12/$L$25)*100),(($O12/$O$25)*100),(($R12/$R$25)*100))</f>
        <v>0</v>
      </c>
      <c r="T66" s="3"/>
      <c r="U66" s="3"/>
      <c r="V66" s="3"/>
    </row>
    <row r="67" spans="1:22">
      <c r="B67" s="1">
        <v>15</v>
      </c>
      <c r="C67" s="1">
        <f>STDEV(((U8/U25)*100),((X8/X25)*100),((AA8/AA25)*100))</f>
        <v>18.31213485826844</v>
      </c>
      <c r="D67" s="1">
        <f>STDEV(((U9/U25)*100),((X9/X25)*100),((AA9/AA25)*100))</f>
        <v>0</v>
      </c>
      <c r="E67" s="8">
        <f>STDEV(((U10/U25)*100),((X10/X25)*100),((AA10/AA25)*100))</f>
        <v>18.312134858268475</v>
      </c>
      <c r="F67" s="8">
        <f>STDEV(((U11/U25)*100),((X11/X25)*100),((AA11/AA25)*100))</f>
        <v>0</v>
      </c>
      <c r="G67" s="8">
        <f>STDEV((($U12/$U$25)*100),(($X12/$X$25)*100),(($AA12/$AA$25)*100))</f>
        <v>0</v>
      </c>
      <c r="H67" s="8">
        <f>STDEV((($U13/$U$25)*100),(($X13/$X$25)*100),(($AA13/$AA$25)*100))</f>
        <v>0</v>
      </c>
      <c r="I67" s="8">
        <f>STDEV((($U14/$U$25)*100),(($X14/$X$25)*100),(($AA14/$AA$25)*100))</f>
        <v>0</v>
      </c>
      <c r="J67" s="8">
        <f>STDEV((($U15/$U$25)*100),(($X15/$X$25)*100),(($AA15/$AA$25)*100))</f>
        <v>0</v>
      </c>
      <c r="K67" s="8">
        <f>STDEV((($U16/$U$25)*100),(($X16/$X$25)*100),(($AA16/$AA$25)*100))</f>
        <v>0</v>
      </c>
      <c r="L67" s="8">
        <f>STDEV((($U17/$U$25)*100),(($X17/$X$25)*100),(($AA17/$AA$25)*100))</f>
        <v>0</v>
      </c>
      <c r="M67" s="8">
        <f>STDEV((($U18/$U$25)*100),(($X18/$X$25)*100),(($AA18/$AA$25)*100))</f>
        <v>0</v>
      </c>
      <c r="N67" s="8">
        <f>STDEV((($U19/$U$25)*100),(($X19/$X$25)*100),(($AA19/$AA$25)*100))</f>
        <v>0</v>
      </c>
      <c r="O67" s="8">
        <f>STDEV((($U20/$U$25)*100),(($X20/$X$25)*100),(($AA20/$AA$25)*100))</f>
        <v>0</v>
      </c>
      <c r="P67" s="8">
        <f>STDEV((($U21/$U$25)*100),(($X21/$X$25)*100),(($AA21/$AA$25)*100))</f>
        <v>0</v>
      </c>
      <c r="Q67" s="8">
        <f>STDEV((($U22/$U$25)*100),(($X22/$X$25)*100),(($AA22/$AA$25)*100))</f>
        <v>0</v>
      </c>
      <c r="R67" s="8">
        <f>STDEV((($U12/$U$25)*100),(($X12/$X$25)*100),(($AA12/$AA$25)*100))</f>
        <v>0</v>
      </c>
      <c r="S67" s="8">
        <f>STDEV((($U12/$U$25)*100),(($X12/$X$25)*100),(($AA12/$AA$25)*100))</f>
        <v>0</v>
      </c>
      <c r="T67" s="3"/>
      <c r="U67" s="3"/>
      <c r="V67" s="3"/>
    </row>
    <row r="68" spans="1:22">
      <c r="B68" s="1">
        <v>30</v>
      </c>
      <c r="C68" s="1">
        <f>STDEV(((AD8/AD25)*100),((AG8/AG25)*100),((AJ8/AJ25)*100))</f>
        <v>2.4934009906833645</v>
      </c>
      <c r="D68" s="1">
        <f>STDEV(((AD9/AD25)*100),((AG9/AG25)*100),((AJ9/AJ25)*100))</f>
        <v>0</v>
      </c>
      <c r="E68" s="8">
        <f>STDEV(((AD10/AD25)*100),((AG10/AG25)*100),((AJ10/AJ25)*100))</f>
        <v>2.4934009906833663</v>
      </c>
      <c r="F68" s="8">
        <f>STDEV(((AD11/AD25)*100),((AG11/AG25)*100),((AJ11/AJ25)*100))</f>
        <v>0</v>
      </c>
      <c r="G68" s="8">
        <f>STDEV((($AD12/$AD$25)*100),(($AG12/$AG$25)*100),(($AJ12/$AJ$25)*100))</f>
        <v>0</v>
      </c>
      <c r="H68" s="8">
        <f>STDEV((($AD13/$AD$25)*100),(($AG13/$AG$25)*100),(($AJ13/$AJ$25)*100))</f>
        <v>0</v>
      </c>
      <c r="I68" s="8">
        <f>STDEV((($AD14/$AD$25)*100),(($AG14/$AG$25)*100),(($AJ14/$AJ$25)*100))</f>
        <v>0</v>
      </c>
      <c r="J68" s="8">
        <f>STDEV((($AD15/$AD$25)*100),(($AG15/$AG$25)*100),(($AJ15/$AJ$25)*100))</f>
        <v>0</v>
      </c>
      <c r="K68" s="8">
        <f>STDEV((($AD16/$AD$25)*100),(($AG16/$AG$25)*100),(($AJ16/$AJ$25)*100))</f>
        <v>0</v>
      </c>
      <c r="L68" s="8">
        <f>STDEV((($AD17/$AD$25)*100),(($AG17/$AG$25)*100),(($AJ17/$AJ$25)*100))</f>
        <v>0</v>
      </c>
      <c r="M68" s="8">
        <f>STDEV((($AD18/$AD$25)*100),(($AG18/$AG$25)*100),(($AJ18/$AJ$25)*100))</f>
        <v>0</v>
      </c>
      <c r="N68" s="8">
        <f>STDEV((($AD19/$AD$25)*100),(($AG19/$AG$25)*100),(($AJ19/$AJ$25)*100))</f>
        <v>0</v>
      </c>
      <c r="O68" s="8">
        <f>STDEV((($AD20/$AD$25)*100),(($AG20/$AG$25)*100),(($AJ20/$AJ$25)*100))</f>
        <v>0</v>
      </c>
      <c r="P68" s="8">
        <f>STDEV((($AD21/$AD$25)*100),(($AG21/$AG$25)*100),(($AJ21/$AJ$25)*100))</f>
        <v>0</v>
      </c>
      <c r="Q68" s="8">
        <f>STDEV((($AD22/$AD$25)*100),(($AG22/$AG$25)*100),(($AJ22/$AJ$25)*100))</f>
        <v>0</v>
      </c>
      <c r="R68" s="8">
        <f>STDEV((($AD12/$AD$25)*100),(($AG12/$AG$25)*100),(($AJ12/$AJ$25)*100))</f>
        <v>0</v>
      </c>
      <c r="S68" s="8">
        <f>STDEV((($AD12/$AD$25)*100),(($AG12/$AG$25)*100),(($AJ12/$AJ$25)*100))</f>
        <v>0</v>
      </c>
      <c r="T68" s="3"/>
      <c r="U68" s="3"/>
      <c r="V68" s="3"/>
    </row>
    <row r="69" spans="1:22">
      <c r="B69" s="1">
        <v>60</v>
      </c>
      <c r="C69" s="1">
        <f>STDEV(((AM8/AM25)*100),((AP8/AP25)*100),((AS8/AS25)*100))</f>
        <v>0.21967940512150361</v>
      </c>
      <c r="D69" s="1">
        <f>STDEV(((AM9/AM25)*100),((AP9/AP25)*100),((AS9/AS25)*100))</f>
        <v>0</v>
      </c>
      <c r="E69" s="8">
        <f>STDEV(((AM10/AM25)*100),((AP10/AP25)*100),((AS10/AS25)*100))</f>
        <v>0.21967940512149944</v>
      </c>
      <c r="F69" s="8">
        <f>STDEV(((AM11/AM25)*100),((AP11/AP25)*100),((AS11/AS25)*100))</f>
        <v>0</v>
      </c>
      <c r="G69" s="8">
        <f>STDEV((($AM12/$AM$25)*100),(($AP12/$AP$25)*100),(($AS12/$AS$25)*100))</f>
        <v>0</v>
      </c>
      <c r="H69" s="8">
        <f>STDEV((($AM13/$AM$25)*100),(($AP13/$AP$25)*100),(($AS13/$AS$25)*100))</f>
        <v>0</v>
      </c>
      <c r="I69" s="8">
        <f>STDEV((($AM14/$AM$25)*100),(($AP14/$AP$25)*100),(($AS14/$AS$25)*100))</f>
        <v>0</v>
      </c>
      <c r="J69" s="8">
        <f>STDEV((($AM15/$AM$25)*100),(($AP15/$AP$25)*100),(($AS15/$AS$25)*100))</f>
        <v>0</v>
      </c>
      <c r="K69" s="8">
        <f>STDEV((($AM16/$AM$25)*100),(($AP16/$AP$25)*100),(($AS16/$AS$25)*100))</f>
        <v>0</v>
      </c>
      <c r="L69" s="8">
        <f>STDEV((($AM17/$AM$25)*100),(($AP17/$AP$25)*100),(($AS17/$AS$25)*100))</f>
        <v>0</v>
      </c>
      <c r="M69" s="8">
        <f>STDEV((($AM18/$AM$25)*100),(($AP18/$AP$25)*100),(($AS18/$AS$25)*100))</f>
        <v>0</v>
      </c>
      <c r="N69" s="8">
        <f>STDEV((($AM19/$AM$25)*100),(($AP19/$AP$25)*100),(($AS19/$AS$25)*100))</f>
        <v>0</v>
      </c>
      <c r="O69" s="8">
        <f>STDEV((($AM20/$AM$25)*100),(($AP20/$AP$25)*100),(($AS20/$AS$25)*100))</f>
        <v>0</v>
      </c>
      <c r="P69" s="8">
        <f>STDEV((($AM21/$AM$25)*100),(($AP21/$AP$25)*100),(($AS21/$AS$25)*100))</f>
        <v>0</v>
      </c>
      <c r="Q69" s="8">
        <f>STDEV((($AM22/$AM$25)*100),(($AP22/$AP$25)*100),(($AS22/$AS$25)*100))</f>
        <v>0</v>
      </c>
      <c r="R69" s="8">
        <f>STDEV((($AM12/$AM$25)*100),(($AP12/$AP$25)*100),(($AS12/$AS$25)*100))</f>
        <v>0</v>
      </c>
      <c r="S69" s="8">
        <f>STDEV((($AM12/$AM$25)*100),(($AP12/$AP$25)*100),(($AS12/$AS$25)*100))</f>
        <v>0</v>
      </c>
      <c r="T69" s="3"/>
      <c r="U69" s="3"/>
      <c r="V69" s="3"/>
    </row>
    <row r="70" spans="1:22">
      <c r="B70" s="1">
        <v>120</v>
      </c>
      <c r="C70" s="1">
        <f>STDEV(((AV8/AV25)*100),((AY8/AY25)*100),((BB8/BB25)*100))</f>
        <v>5.3874391116719362</v>
      </c>
      <c r="D70" s="1">
        <f>STDEV(((AV9/AV25)*100),((AY9/AY25)*100),((BB9/BB25)*100))</f>
        <v>0</v>
      </c>
      <c r="E70" s="8">
        <f>STDEV(((AV10/AV25)*100),((AY10/AY25)*100),((BB10/BB25)*100))</f>
        <v>5.3874391116719398</v>
      </c>
      <c r="F70" s="8">
        <f>STDEV(((AV11/AV25)*100),((AY11/AY25)*100),((BB11/BB25)*100))</f>
        <v>0</v>
      </c>
      <c r="G70" s="8">
        <f>STDEV((($AV12/$AV$25)*100),(($AY12/$AY$25)*100),(($BB12/$BB$25)*100))</f>
        <v>0</v>
      </c>
      <c r="H70" s="8">
        <f>STDEV((($AV13/$AV$25)*100),(($AY13/$AY$25)*100),(($BB13/$BB$25)*100))</f>
        <v>0</v>
      </c>
      <c r="I70" s="8">
        <f>STDEV((($AV14/$AV$25)*100),(($AY14/$AY$25)*100),(($BB14/$BB$25)*100))</f>
        <v>0</v>
      </c>
      <c r="J70" s="8">
        <f>STDEV((($AV15/$AV$25)*100),(($AY15/$AY$25)*100),(($BB15/$BB$25)*100))</f>
        <v>0</v>
      </c>
      <c r="K70" s="8">
        <f>STDEV((($AV16/$AV$25)*100),(($AY16/$AY$25)*100),(($BB16/$BB$25)*100))</f>
        <v>0</v>
      </c>
      <c r="L70" s="8">
        <f>STDEV((($AV17/$AV$25)*100),(($AY17/$AY$25)*100),(($BB17/$BB$25)*100))</f>
        <v>0</v>
      </c>
      <c r="M70" s="8">
        <f>STDEV((($AV18/$AV$25)*100),(($AY18/$AY$25)*100),(($BB18/$BB$25)*100))</f>
        <v>0</v>
      </c>
      <c r="N70" s="8">
        <f>STDEV((($AV19/$AV$25)*100),(($AY19/$AY$25)*100),(($BB19/$BB$25)*100))</f>
        <v>0</v>
      </c>
      <c r="O70" s="8">
        <f>STDEV((($AV20/$AV$25)*100),(($AY20/$AY$25)*100),(($BB20/$BB$25)*100))</f>
        <v>0</v>
      </c>
      <c r="P70" s="8">
        <f>STDEV((($AV21/$AV$25)*100),(($AY21/$AY$25)*100),(($BB21/$BB$25)*100))</f>
        <v>0</v>
      </c>
      <c r="Q70" s="8">
        <f>STDEV((($AV22/$AV$25)*100),(($AY22/$AY$25)*100),(($BB22/$BB$25)*100))</f>
        <v>0</v>
      </c>
      <c r="R70" s="8">
        <f>STDEV((($AV12/$AV$25)*100),(($AY12/$AY$25)*100),(($BB12/$BB$25)*100))</f>
        <v>0</v>
      </c>
      <c r="S70" s="8">
        <f>STDEV((($AV12/$AV$25)*100),(($AY12/$AY$25)*100),(($BB12/$BB$25)*100))</f>
        <v>0</v>
      </c>
      <c r="T70" s="3"/>
      <c r="U70" s="3"/>
      <c r="V70" s="3"/>
    </row>
    <row r="71" spans="1:22"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:22">
      <c r="A72" s="1" t="s">
        <v>7</v>
      </c>
      <c r="B72" s="1" t="s">
        <v>6</v>
      </c>
      <c r="C72" s="3" t="s">
        <v>5</v>
      </c>
      <c r="D72" s="3" t="s">
        <v>4</v>
      </c>
      <c r="E72" s="3" t="s">
        <v>3</v>
      </c>
      <c r="F72" s="3" t="s">
        <v>2</v>
      </c>
    </row>
    <row r="73" spans="1:22">
      <c r="A73" s="1" t="s">
        <v>1</v>
      </c>
      <c r="B73" s="1">
        <f>(AVERAGE(L25,O25,R25)/AVERAGE(C25,F25,I25))</f>
        <v>3.0951827002751027</v>
      </c>
      <c r="C73" s="1">
        <f>(AVERAGE(U25,X25,AA25)/AVERAGE(C25,F25,I25))</f>
        <v>6.6333447180440066</v>
      </c>
      <c r="D73" s="1">
        <f>(AVERAGE(AD25,AG25,AJ25)/AVERAGE(C25,F25,I25))</f>
        <v>0.78120757861593593</v>
      </c>
      <c r="E73" s="2">
        <f>AVERAGE(AM25,AP25,AS25)/AVERAGE(C25,F25,I25)</f>
        <v>0.63993694251306077</v>
      </c>
      <c r="F73" s="1">
        <f>(AVERAGE(AV25,AY25,BB25)/AVERAGE(C25,F25,I25))</f>
        <v>1.0584128539035853</v>
      </c>
    </row>
    <row r="74" spans="1:22">
      <c r="A74" s="1" t="s">
        <v>0</v>
      </c>
      <c r="B74" s="1">
        <f>STDEV((L25/C25),(O25/F25),(R25/I25))</f>
        <v>4.2608140438091295</v>
      </c>
      <c r="C74" s="1">
        <f>STDEV((U25/C25),(X25/F25),(AA25/I25))</f>
        <v>2.6772013689807195</v>
      </c>
      <c r="D74" s="1">
        <f>STDEV((AD25/C25),(AG25/F25),(AJ25/I25))</f>
        <v>0.68605347380849524</v>
      </c>
      <c r="E74" s="1">
        <f>STDEV((AM25/C25),(AP25/F25),(AS25/I25))</f>
        <v>0.85304723897413415</v>
      </c>
      <c r="F74" s="1">
        <f>STDEV((AV25/C25),(AY25/F25),(BB25/I25))</f>
        <v>0.70129700629302305</v>
      </c>
    </row>
    <row r="76" spans="1:22">
      <c r="A76" s="7" t="s">
        <v>28</v>
      </c>
    </row>
    <row r="77" spans="1:22">
      <c r="A77" s="1" t="s">
        <v>27</v>
      </c>
    </row>
    <row r="78" spans="1:22">
      <c r="B78" s="1" t="s">
        <v>25</v>
      </c>
      <c r="C78" s="4" t="s">
        <v>24</v>
      </c>
      <c r="D78" s="5" t="s">
        <v>23</v>
      </c>
      <c r="E78" s="5" t="s">
        <v>22</v>
      </c>
      <c r="F78" s="5" t="s">
        <v>21</v>
      </c>
      <c r="G78" s="5" t="s">
        <v>20</v>
      </c>
      <c r="H78" s="4" t="s">
        <v>19</v>
      </c>
      <c r="I78" s="4" t="s">
        <v>18</v>
      </c>
      <c r="J78" s="4" t="s">
        <v>17</v>
      </c>
      <c r="K78" s="4" t="s">
        <v>16</v>
      </c>
      <c r="L78" s="4" t="s">
        <v>15</v>
      </c>
      <c r="M78" s="4" t="s">
        <v>14</v>
      </c>
      <c r="N78" s="4" t="s">
        <v>13</v>
      </c>
      <c r="O78" s="4" t="s">
        <v>12</v>
      </c>
      <c r="P78" s="4" t="s">
        <v>11</v>
      </c>
      <c r="Q78" s="4" t="s">
        <v>10</v>
      </c>
      <c r="R78" s="4" t="s">
        <v>9</v>
      </c>
      <c r="S78" s="4" t="s">
        <v>8</v>
      </c>
      <c r="T78" s="4"/>
      <c r="V78" s="1" t="s">
        <v>26</v>
      </c>
    </row>
    <row r="79" spans="1:22">
      <c r="B79" s="1">
        <v>0</v>
      </c>
      <c r="C79" s="6">
        <f>(AVERAGE(D8,G8,J8)/AVERAGE(D25,G25,J25))*100</f>
        <v>99.26105411001511</v>
      </c>
      <c r="D79" s="6">
        <f>(AVERAGE(D9,G9,J9)/AVERAGE(D25,G25,J25))*100</f>
        <v>0</v>
      </c>
      <c r="E79" s="6">
        <f>(AVERAGE(D10,G10,J10)/AVERAGE(D25,G25,J25))*100</f>
        <v>0.73894588998489241</v>
      </c>
      <c r="F79" s="6">
        <f>(AVERAGE(D11,G11,J11)/AVERAGE(D25,G25,J25))*100</f>
        <v>0</v>
      </c>
      <c r="G79" s="6">
        <f>(AVERAGE($D12,$G12,$J12)/AVERAGE($D25,$G25,$J25))*100</f>
        <v>0</v>
      </c>
      <c r="H79" s="6">
        <f>(AVERAGE($D13,$G13,$J13)/AVERAGE($D25,$G25,$J25))*100</f>
        <v>0</v>
      </c>
      <c r="I79" s="6">
        <f>(AVERAGE($D14,$G14,$J14)/AVERAGE($D25,$G25,$J25))*100</f>
        <v>0</v>
      </c>
      <c r="J79" s="6">
        <f>(AVERAGE($D15,$G15,$J15)/AVERAGE($D25,$G25,$J25))*100</f>
        <v>0</v>
      </c>
      <c r="K79" s="6">
        <f>(AVERAGE($D16,$G16,$J16)/AVERAGE($D25,$G25,$J25))*100</f>
        <v>0</v>
      </c>
      <c r="L79" s="6">
        <f>(AVERAGE($D17,$G17,$J17)/AVERAGE($D25,$G25,$J25))*100</f>
        <v>0</v>
      </c>
      <c r="M79" s="6">
        <f>(AVERAGE($D18,$G18,$J18)/AVERAGE($D25,$G25,$J25))*100</f>
        <v>0</v>
      </c>
      <c r="N79" s="6">
        <f>(AVERAGE($D19,$G19,$J19)/AVERAGE($D25,$G25,$J25))*100</f>
        <v>0</v>
      </c>
      <c r="O79" s="6">
        <f>(AVERAGE($D20,$G20,$J20)/AVERAGE($D25,$G25,$J25))*100</f>
        <v>0</v>
      </c>
      <c r="P79" s="6">
        <f>(AVERAGE($D21,$G21,$J21)/AVERAGE($D25,$G25,$J25))*100</f>
        <v>0</v>
      </c>
      <c r="Q79" s="6">
        <f>(AVERAGE($D22,$G22,$J22)/AVERAGE($D25,$G25,$J25))*100</f>
        <v>0</v>
      </c>
      <c r="R79" s="6">
        <f>(AVERAGE($D23,$G23,$J23)/AVERAGE($D25,$G25,$J25))*100</f>
        <v>0</v>
      </c>
      <c r="S79" s="6">
        <f>(AVERAGE($D24,$G24,$J24)/AVERAGE($D25,$G25,$J25))*100</f>
        <v>0</v>
      </c>
      <c r="T79" s="6"/>
      <c r="U79" s="6"/>
      <c r="V79" s="6">
        <f t="shared" ref="V79:V84" si="4">SUM(D79:T79)</f>
        <v>0.73894588998489241</v>
      </c>
    </row>
    <row r="80" spans="1:22">
      <c r="B80" s="1">
        <v>5</v>
      </c>
      <c r="C80" s="6">
        <f>(AVERAGE(M8,P8,S8)/AVERAGE(M25,P25,S25))*100</f>
        <v>99.235477136008953</v>
      </c>
      <c r="D80" s="6">
        <f>(AVERAGE(M9,P9,S9)/AVERAGE(M25,P25,S25))*100</f>
        <v>0</v>
      </c>
      <c r="E80" s="6">
        <f>(AVERAGE(M10,P10,S10)/AVERAGE(M25,P25,S25))*100</f>
        <v>0.76452286399104941</v>
      </c>
      <c r="F80" s="6">
        <f>(AVERAGE(M11,P11,S11)/AVERAGE(M25,P25,S25))*100</f>
        <v>0</v>
      </c>
      <c r="G80" s="6">
        <f>(AVERAGE($M12,$P12,$S12)/AVERAGE($M25,$P25,$S25))*100</f>
        <v>0</v>
      </c>
      <c r="H80" s="6">
        <f>(AVERAGE($M13,$P13,$S13)/AVERAGE($M25,$P25,$S25))*100</f>
        <v>0</v>
      </c>
      <c r="I80" s="6">
        <f>(AVERAGE($M14,$P14,$S14)/AVERAGE($M25,$P25,$S25))*100</f>
        <v>0</v>
      </c>
      <c r="J80" s="6">
        <f>(AVERAGE($M15,$P15,$S15)/AVERAGE($M25,$P25,$S25))*100</f>
        <v>0</v>
      </c>
      <c r="K80" s="6">
        <f>(AVERAGE($M16,$P16,$S16)/AVERAGE($M25,$P25,$S25))*100</f>
        <v>0</v>
      </c>
      <c r="L80" s="6">
        <f>(AVERAGE($M17,$P17,$S17)/AVERAGE($M25,$P25,$S25))*100</f>
        <v>0</v>
      </c>
      <c r="M80" s="6">
        <f>(AVERAGE($M18,$P18,$S18)/AVERAGE($M25,$P25,$S25))*100</f>
        <v>0</v>
      </c>
      <c r="N80" s="6">
        <f>(AVERAGE($M19,$P19,$S19)/AVERAGE($M25,$P25,$S25))*100</f>
        <v>0</v>
      </c>
      <c r="O80" s="6">
        <f>(AVERAGE($M20,$P20,$S20)/AVERAGE($M25,$P25,$S25))*100</f>
        <v>0</v>
      </c>
      <c r="P80" s="6">
        <f>(AVERAGE($M21,$P21,$S21)/AVERAGE($M25,$P25,$S25))*100</f>
        <v>0</v>
      </c>
      <c r="Q80" s="6">
        <f>(AVERAGE($M22,$P22,$S22)/AVERAGE($M25,$P25,$S25))*100</f>
        <v>0</v>
      </c>
      <c r="R80" s="6">
        <f>(AVERAGE($M23,$P23,$S23)/AVERAGE($M25,$P25,$S25))*100</f>
        <v>0</v>
      </c>
      <c r="S80" s="6">
        <f>(AVERAGE($M24,$P24,$S24)/AVERAGE($M25,$P25,$S25))*100</f>
        <v>0</v>
      </c>
      <c r="T80" s="6"/>
      <c r="U80" s="6"/>
      <c r="V80" s="6">
        <f t="shared" si="4"/>
        <v>0.76452286399104941</v>
      </c>
    </row>
    <row r="81" spans="1:22">
      <c r="B81" s="1">
        <v>15</v>
      </c>
      <c r="C81" s="6">
        <f>(AVERAGE(V8,Y8,AB8)/AVERAGE(V25,Y25,AB25))*100</f>
        <v>99.025566143611826</v>
      </c>
      <c r="D81" s="6">
        <f>(AVERAGE(V9,Y9,AB9)/AVERAGE(V25,Y25,AB25))*100</f>
        <v>0</v>
      </c>
      <c r="E81" s="6">
        <f>(AVERAGE(V10,Y10,AB10)/AVERAGE(V25,Y25,AB25))*100</f>
        <v>0.97443385638815994</v>
      </c>
      <c r="F81" s="6">
        <f>(AVERAGE(V11,Y11,AB11)/AVERAGE(V25,Y25,AB25))*100</f>
        <v>0</v>
      </c>
      <c r="G81" s="6">
        <f>(AVERAGE($V12,$Y12,$AB12)/AVERAGE($V25,$Y25,$AB25))*100</f>
        <v>0</v>
      </c>
      <c r="H81" s="6">
        <f>(AVERAGE($V13,$Y13,$AB13)/AVERAGE($V25,$Y25,$AB25))*100</f>
        <v>0</v>
      </c>
      <c r="I81" s="6">
        <f>(AVERAGE($V14,$Y14,$AB14)/AVERAGE($V25,$Y25,$AB25))*100</f>
        <v>0</v>
      </c>
      <c r="J81" s="6">
        <f>(AVERAGE($V15,$Y15,$AB15)/AVERAGE($V25,$Y25,$AB25))*100</f>
        <v>0</v>
      </c>
      <c r="K81" s="6">
        <f>(AVERAGE($V16,$Y16,$AB16)/AVERAGE($V25,$Y25,$AB25))*100</f>
        <v>0</v>
      </c>
      <c r="L81" s="6">
        <f>(AVERAGE($V17,$Y17,$AB17)/AVERAGE($V25,$Y25,$AB25))*100</f>
        <v>0</v>
      </c>
      <c r="M81" s="6">
        <f>(AVERAGE($V18,$Y18,$AB18)/AVERAGE($V25,$Y25,$AB25))*100</f>
        <v>0</v>
      </c>
      <c r="N81" s="6">
        <f>(AVERAGE($V19,$Y19,$AB19)/AVERAGE($V25,$Y25,$AB25))*100</f>
        <v>0</v>
      </c>
      <c r="O81" s="6">
        <f>(AVERAGE($V20,$Y20,$AB20)/AVERAGE($V25,$Y25,$AB25))*100</f>
        <v>0</v>
      </c>
      <c r="P81" s="6">
        <f>(AVERAGE($V21,$Y21,$AB21)/AVERAGE($V25,$Y25,$AB25))*100</f>
        <v>0</v>
      </c>
      <c r="Q81" s="6">
        <f>(AVERAGE($V22,$Y22,$AB22)/AVERAGE($V25,$Y25,$AB25))*100</f>
        <v>0</v>
      </c>
      <c r="R81" s="6">
        <f>(AVERAGE($V23,$Y23,$AB23)/AVERAGE($V25,$Y25,$AB25))*100</f>
        <v>0</v>
      </c>
      <c r="S81" s="6">
        <f>(AVERAGE($V24,$Y24,$AB24)/AVERAGE($V25,$Y25,$AB25))*100</f>
        <v>0</v>
      </c>
      <c r="T81" s="6"/>
      <c r="U81" s="6"/>
      <c r="V81" s="6">
        <f t="shared" si="4"/>
        <v>0.97443385638815994</v>
      </c>
    </row>
    <row r="82" spans="1:22">
      <c r="B82" s="1">
        <v>30</v>
      </c>
      <c r="C82" s="6">
        <f>(AVERAGE(AE8,AH8,AK8)/AVERAGE(AE25,AH25,AK25))*100</f>
        <v>100</v>
      </c>
      <c r="D82" s="6">
        <f>(AVERAGE(AE9,AH9,AK9)/AVERAGE(AE25,AH25,AK25))*100</f>
        <v>0</v>
      </c>
      <c r="E82" s="6">
        <f>(AVERAGE(AE10,AH10,AK10)/AVERAGE(AE25,AH25,AK25))*100</f>
        <v>0</v>
      </c>
      <c r="F82" s="6">
        <f>(AVERAGE(AE11,AH11,AK11)/AVERAGE(AE25,AH25,AK25))*100</f>
        <v>0</v>
      </c>
      <c r="G82" s="6">
        <f>(AVERAGE($AE12,$AH12,$AK12)/AVERAGE($AE25,$AH25,$AK25))*100</f>
        <v>0</v>
      </c>
      <c r="H82" s="6">
        <f>(AVERAGE($AE13,$AH13,$AK13)/AVERAGE($AE25,$AH25,$AK25))*100</f>
        <v>0</v>
      </c>
      <c r="I82" s="6">
        <f>(AVERAGE($AE14,$AH14,$AK14)/AVERAGE($AE25,$AH25,$AK25))*100</f>
        <v>0</v>
      </c>
      <c r="J82" s="6">
        <f>(AVERAGE($AE15,$AH15,$AK15)/AVERAGE($AE25,$AH25,$AK25))*100</f>
        <v>0</v>
      </c>
      <c r="K82" s="6">
        <f>(AVERAGE($AE16,$AH16,$AK16)/AVERAGE($AE25,$AH25,$AK25))*100</f>
        <v>0</v>
      </c>
      <c r="L82" s="6">
        <f>(AVERAGE($AE17,$AH17,$AK17)/AVERAGE($AE25,$AH25,$AK25))*100</f>
        <v>0</v>
      </c>
      <c r="M82" s="6">
        <f>(AVERAGE($AE18,$AH18,$AK18)/AVERAGE($AE25,$AH25,$AK25))*100</f>
        <v>0</v>
      </c>
      <c r="N82" s="6">
        <f>(AVERAGE($AE19,$AH19,$AK19)/AVERAGE($AE25,$AH25,$AK25))*100</f>
        <v>0</v>
      </c>
      <c r="O82" s="6">
        <f>(AVERAGE($AE20,$AH20,$AK20)/AVERAGE($AE25,$AH25,$AK25))*100</f>
        <v>0</v>
      </c>
      <c r="P82" s="6">
        <f>(AVERAGE($AE21,$AH21,$AK21)/AVERAGE($AE25,$AH25,$AK25))*100</f>
        <v>0</v>
      </c>
      <c r="Q82" s="6">
        <f>(AVERAGE($AE22,$AH22,$AK22)/AVERAGE($AE25,$AH25,$AK25))*100</f>
        <v>0</v>
      </c>
      <c r="R82" s="6">
        <f>(AVERAGE($AE23,$AH23,$AK23)/AVERAGE($AE25,$AH25,$AK25))*100</f>
        <v>0</v>
      </c>
      <c r="S82" s="6">
        <f>(AVERAGE($AE24,$AH24,$AK24)/AVERAGE($AE25,$AH25,$AK25))*100</f>
        <v>0</v>
      </c>
      <c r="T82" s="6"/>
      <c r="U82" s="6"/>
      <c r="V82" s="6">
        <f t="shared" si="4"/>
        <v>0</v>
      </c>
    </row>
    <row r="83" spans="1:22">
      <c r="B83" s="1">
        <v>60</v>
      </c>
      <c r="C83" s="6">
        <f>(AVERAGE(AN8,AQ8,AT8)/AVERAGE(AN25,AQ25,AT25))*100</f>
        <v>97.404756698461455</v>
      </c>
      <c r="D83" s="6">
        <f>(AVERAGE(AN9,AQ9,AT9)/AVERAGE(AN25,AQ25,AT25))*100</f>
        <v>0</v>
      </c>
      <c r="E83" s="6">
        <f>(AVERAGE(AN10,AQ10,AT10)/AVERAGE(AN25,AQ25,AT25))*100</f>
        <v>2.5952433015385425</v>
      </c>
      <c r="F83" s="6">
        <f>(AVERAGE(AN11,AQ11,AT11)/AVERAGE(AN25,AQ25,AT25))*100</f>
        <v>0</v>
      </c>
      <c r="G83" s="6">
        <f>(AVERAGE($AN12,$AQ12,$AT12)/AVERAGE($AN25,$AQ25,$AT25))*100</f>
        <v>0</v>
      </c>
      <c r="H83" s="6">
        <f>(AVERAGE($AN13,$AQ13,$AT13)/AVERAGE($AN25,$AQ25,$AT25))*100</f>
        <v>0</v>
      </c>
      <c r="I83" s="6">
        <f>(AVERAGE($AN14,$AQ14,$AT14)/AVERAGE($AN25,$AQ25,$AT25))*100</f>
        <v>0</v>
      </c>
      <c r="J83" s="6">
        <f>(AVERAGE($AN15,$AQ15,$AT15)/AVERAGE($AN25,$AQ25,$AT25))*100</f>
        <v>0</v>
      </c>
      <c r="K83" s="6">
        <f>(AVERAGE($AN16,$AQ16,$AT16)/AVERAGE($AN25,$AQ25,$AT25))*100</f>
        <v>0</v>
      </c>
      <c r="L83" s="6">
        <f>(AVERAGE($AN17,$AQ17,$AT17)/AVERAGE($AN25,$AQ25,$AT25))*100</f>
        <v>0</v>
      </c>
      <c r="M83" s="6">
        <f>(AVERAGE($AN18,$AQ18,$AT18)/AVERAGE($AN25,$AQ25,$AT25))*100</f>
        <v>0</v>
      </c>
      <c r="N83" s="6">
        <f>(AVERAGE($AN19,$AQ19,$AT19)/AVERAGE($AN25,$AQ25,$AT25))*100</f>
        <v>0</v>
      </c>
      <c r="O83" s="6">
        <f>(AVERAGE($AN20,$AQ20,$AT20)/AVERAGE($AN25,$AQ25,$AT25))*100</f>
        <v>0</v>
      </c>
      <c r="P83" s="6">
        <f>(AVERAGE($AN21,$AQ21,$AT21)/AVERAGE($AN25,$AQ25,$AT25))*100</f>
        <v>0</v>
      </c>
      <c r="Q83" s="6">
        <f>(AVERAGE($AN22,$AQ22,$AT22)/AVERAGE($AN25,$AQ25,$AT25))*100</f>
        <v>0</v>
      </c>
      <c r="R83" s="6">
        <f>(AVERAGE($AN23,$AQ23,$AT23)/AVERAGE($AN25,$AQ25,$AT25))*100</f>
        <v>0</v>
      </c>
      <c r="S83" s="6">
        <f>(AVERAGE($AN24,$AQ24,$AT24)/AVERAGE($AN25,$AQ25,$AT25))*100</f>
        <v>0</v>
      </c>
      <c r="T83" s="6"/>
      <c r="U83" s="6"/>
      <c r="V83" s="6">
        <f t="shared" si="4"/>
        <v>2.5952433015385425</v>
      </c>
    </row>
    <row r="84" spans="1:22">
      <c r="B84" s="1">
        <v>120</v>
      </c>
      <c r="C84" s="1">
        <f>(AVERAGE(AW8,AZ8,BC8)/AVERAGE(AW25,AZ25,BC25))*100</f>
        <v>98.560991319149281</v>
      </c>
      <c r="D84" s="1">
        <f>(AVERAGE(AW9,AZ9,BC9)/AVERAGE(AW25,AZ25,BC25))*100</f>
        <v>0</v>
      </c>
      <c r="E84" s="1">
        <f>(AVERAGE(AW10,AZ10,BC10)/AVERAGE(AW25,AZ25,BC25))*100</f>
        <v>1.4390086808507183</v>
      </c>
      <c r="F84" s="1">
        <f>(AVERAGE(AW11,AZ11,BC11)/AVERAGE(AW25,AZ25,BC25))*100</f>
        <v>0</v>
      </c>
      <c r="G84" s="1">
        <f>(AVERAGE($AW12,$AZ12,$BC12)/AVERAGE($AW25,$AZ25,$BC25))*100</f>
        <v>0</v>
      </c>
      <c r="H84" s="1">
        <f>(AVERAGE($AW13,$AZ13,$BC13)/AVERAGE($AW25,$AZ25,$BC25))*100</f>
        <v>0</v>
      </c>
      <c r="I84" s="1">
        <f>(AVERAGE($AW14,$AZ14,$BC14)/AVERAGE($AW25,$AZ25,$BC25))*100</f>
        <v>0</v>
      </c>
      <c r="J84" s="1">
        <f>(AVERAGE($AW15,$AZ15,$BC15)/AVERAGE($AW25,$AZ25,$BC25))*100</f>
        <v>0</v>
      </c>
      <c r="K84" s="1">
        <f>(AVERAGE($AW16,$AZ16,$BC16)/AVERAGE($AW25,$AZ25,$BC25))*100</f>
        <v>0</v>
      </c>
      <c r="L84" s="1">
        <f>(AVERAGE($AW17,$AZ17,$BC17)/AVERAGE($AW25,$AZ25,$BC25))*100</f>
        <v>0</v>
      </c>
      <c r="M84" s="1">
        <f>(AVERAGE($AW18,$AZ18,$BC18)/AVERAGE($AW25,$AZ25,$BC25))*100</f>
        <v>0</v>
      </c>
      <c r="N84" s="1">
        <f>(AVERAGE($AW19,$AZ19,$BC19)/AVERAGE($AW25,$AZ25,$BC25))*100</f>
        <v>0</v>
      </c>
      <c r="O84" s="1">
        <f>(AVERAGE($AW20,$AZ20,$BC20)/AVERAGE($AW25,$AZ25,$BC25))*100</f>
        <v>0</v>
      </c>
      <c r="P84" s="1">
        <f>(AVERAGE($AW21,$AZ21,$BC21)/AVERAGE($AW25,$AZ25,$BC25))*100</f>
        <v>0</v>
      </c>
      <c r="Q84" s="1">
        <f>(AVERAGE($AW22,$AZ22,$BC22)/AVERAGE($AW25,$AZ25,$BC25))*100</f>
        <v>0</v>
      </c>
      <c r="R84" s="1">
        <f>(AVERAGE($AW23,$AZ23,$BC23)/AVERAGE($AW25,$AZ25,$BC25))*100</f>
        <v>0</v>
      </c>
      <c r="S84" s="1">
        <f>(AVERAGE($AW24,$AZ24,$BC24)/AVERAGE($AW25,$AZ25,$BC25))*100</f>
        <v>0</v>
      </c>
      <c r="V84" s="6">
        <f t="shared" si="4"/>
        <v>1.4390086808507183</v>
      </c>
    </row>
    <row r="85" spans="1:22">
      <c r="A85" s="1" t="s">
        <v>0</v>
      </c>
    </row>
    <row r="86" spans="1:22">
      <c r="B86" s="1" t="s">
        <v>25</v>
      </c>
      <c r="C86" s="4" t="s">
        <v>24</v>
      </c>
      <c r="D86" s="5" t="s">
        <v>23</v>
      </c>
      <c r="E86" s="5" t="s">
        <v>22</v>
      </c>
      <c r="F86" s="5" t="s">
        <v>21</v>
      </c>
      <c r="G86" s="5" t="s">
        <v>20</v>
      </c>
      <c r="H86" s="4" t="s">
        <v>19</v>
      </c>
      <c r="I86" s="4" t="s">
        <v>18</v>
      </c>
      <c r="J86" s="4" t="s">
        <v>17</v>
      </c>
      <c r="K86" s="4" t="s">
        <v>16</v>
      </c>
      <c r="L86" s="4" t="s">
        <v>15</v>
      </c>
      <c r="M86" s="4" t="s">
        <v>14</v>
      </c>
      <c r="N86" s="4" t="s">
        <v>13</v>
      </c>
      <c r="O86" s="4" t="s">
        <v>12</v>
      </c>
      <c r="P86" s="4" t="s">
        <v>11</v>
      </c>
      <c r="Q86" s="4" t="s">
        <v>10</v>
      </c>
      <c r="R86" s="4" t="s">
        <v>9</v>
      </c>
      <c r="S86" s="4" t="s">
        <v>8</v>
      </c>
      <c r="T86" s="4"/>
      <c r="U86" s="3"/>
      <c r="V86" s="3"/>
    </row>
    <row r="87" spans="1:22">
      <c r="B87" s="1">
        <v>0</v>
      </c>
      <c r="C87" s="1">
        <f>STDEV(((D8/D25)*100),((G8/G25)*100),((J8/J25)*100))</f>
        <v>0.26381136239300057</v>
      </c>
      <c r="D87" s="1">
        <f>STDEV(((D9/D25)*100),((G9/G25)*100),((J9/J25)*100))</f>
        <v>0</v>
      </c>
      <c r="E87" s="1">
        <f>STDEV(((D10/D25)*100),((G10/G25)*100),((J10/J25)*100))</f>
        <v>0.26381136239299391</v>
      </c>
      <c r="F87" s="1">
        <f>STDEV(((D11/D25)*100),((G11/G25)*100),((J11/J25)*100))</f>
        <v>0</v>
      </c>
      <c r="G87" s="1">
        <f>STDEV((($D12/$D25)*100),(($G12/$G25)*100),(($J12/$J25)*100))</f>
        <v>0</v>
      </c>
      <c r="H87" s="1">
        <f>STDEV((($D13/$D25)*100),(($G13/$G25)*100),(($J13/$J25)*100))</f>
        <v>0</v>
      </c>
      <c r="I87" s="1">
        <f>STDEV((($D14/$D25)*100),(($G14/$G25)*100),(($J14/$J25)*100))</f>
        <v>0</v>
      </c>
      <c r="J87" s="1">
        <f>STDEV((($D15/$D25)*100),(($G15/$G25)*100),(($J15/$J25)*100))</f>
        <v>0</v>
      </c>
      <c r="K87" s="1">
        <f>STDEV((($D16/$D25)*100),(($G16/$G25)*100),(($J16/$J25)*100))</f>
        <v>0</v>
      </c>
      <c r="L87" s="1">
        <f>STDEV((($D17/$D25)*100),(($G17/$G25)*100),(($J17/$J25)*100))</f>
        <v>0</v>
      </c>
      <c r="M87" s="1">
        <f>STDEV((($D18/$D25)*100),(($G18/$G25)*100),(($J18/$J25)*100))</f>
        <v>0</v>
      </c>
      <c r="N87" s="1">
        <f>STDEV((($D19/$D25)*100),(($G19/$G25)*100),(($J19/$J25)*100))</f>
        <v>0</v>
      </c>
      <c r="O87" s="1">
        <f>STDEV((($D20/$D25)*100),(($G20/$G25)*100),(($J20/$J25)*100))</f>
        <v>0</v>
      </c>
      <c r="P87" s="1">
        <f>STDEV((($D21/$D25)*100),(($G21/$G25)*100),(($J21/$J25)*100))</f>
        <v>0</v>
      </c>
      <c r="Q87" s="1">
        <f>STDEV((($D22/$D25)*100),(($G22/$G25)*100),(($J22/$J25)*100))</f>
        <v>0</v>
      </c>
      <c r="R87" s="1">
        <f>STDEV((($D23/$D25)*100),(($G23/$G25)*100),(($J23/$J25)*100))</f>
        <v>0</v>
      </c>
      <c r="S87" s="1">
        <f>STDEV((($D24/$D25)*100),(($G24/$G25)*100),(($J24/$J25)*100))</f>
        <v>0</v>
      </c>
      <c r="T87" s="3"/>
      <c r="U87" s="3"/>
      <c r="V87" s="3"/>
    </row>
    <row r="88" spans="1:22">
      <c r="B88" s="1">
        <v>5</v>
      </c>
      <c r="C88" s="1">
        <f>STDEV(((M8/M25)*100),((P8/P25)*100),((S8/S25)*100))</f>
        <v>1.170268036921837</v>
      </c>
      <c r="D88" s="1">
        <f>STDEV(((M9/M25)*100),((P9/P25)*100),((S9/S25)*100))</f>
        <v>0</v>
      </c>
      <c r="E88" s="1">
        <f>STDEV(((M10/M25)*100),((P10/P25)*100),((S10/S25)*100))</f>
        <v>1.170268036921845</v>
      </c>
      <c r="F88" s="1">
        <f>STDEV(((M11/M25)*100),((P11/P25)*100),((S11/S25)*100))</f>
        <v>0</v>
      </c>
      <c r="G88" s="1">
        <f>STDEV((($M12/$M25)*100),(($P12/$P25)*100),(($S12/$S25)*100))</f>
        <v>0</v>
      </c>
      <c r="H88" s="1">
        <f>STDEV((($M13/$M25)*100),(($P13/$P25)*100),(($S13/$S25)*100))</f>
        <v>0</v>
      </c>
      <c r="I88" s="1">
        <f>STDEV((($M14/$M25)*100),(($P14/$P25)*100),(($S14/$S25)*100))</f>
        <v>0</v>
      </c>
      <c r="J88" s="1">
        <f>STDEV((($M15/$M25)*100),(($P15/$P25)*100),(($S15/$S25)*100))</f>
        <v>0</v>
      </c>
      <c r="K88" s="1">
        <f>STDEV((($M16/$M25)*100),(($P16/$P25)*100),(($S16/$S25)*100))</f>
        <v>0</v>
      </c>
      <c r="L88" s="1">
        <f>STDEV((($M17/$M25)*100),(($P17/$P25)*100),(($S17/$S25)*100))</f>
        <v>0</v>
      </c>
      <c r="M88" s="1">
        <f>STDEV((($M18/$M25)*100),(($P18/$P25)*100),(($S18/$S25)*100))</f>
        <v>0</v>
      </c>
      <c r="N88" s="1">
        <f>STDEV((($M19/$M25)*100),(($P19/$P25)*100),(($S19/$S25)*100))</f>
        <v>0</v>
      </c>
      <c r="O88" s="1">
        <f>STDEV((($M20/$M25)*100),(($P20/$P25)*100),(($S20/$S25)*100))</f>
        <v>0</v>
      </c>
      <c r="P88" s="1">
        <f>STDEV((($M21/$M25)*100),(($P21/$P25)*100),(($S21/$S25)*100))</f>
        <v>0</v>
      </c>
      <c r="Q88" s="1">
        <f>STDEV((($M22/$M25)*100),(($P22/$P25)*100),(($S22/$S25)*100))</f>
        <v>0</v>
      </c>
      <c r="R88" s="1">
        <f>STDEV((($M23/$M25)*100),(($P23/$P25)*100),(($S23/$S25)*100))</f>
        <v>0</v>
      </c>
      <c r="S88" s="1">
        <f>STDEV((($M24/$M25)*100),(($P24/$P25)*100),(($S24/$S25)*100))</f>
        <v>0</v>
      </c>
      <c r="T88" s="3"/>
      <c r="U88" s="3"/>
      <c r="V88" s="3"/>
    </row>
    <row r="89" spans="1:22">
      <c r="B89" s="1">
        <v>15</v>
      </c>
      <c r="C89" s="1">
        <f>STDEV(((V8/V25)*100),((Y8/Y25)*100),((AB8/AB25)*100))</f>
        <v>0.71864990662765593</v>
      </c>
      <c r="D89" s="1">
        <f>STDEV(((V9/V25)*100),((Y9/Y25)*100),((AB9/AB25)*100))</f>
        <v>0</v>
      </c>
      <c r="E89" s="1">
        <f>STDEV(((V10/V25)*100),((Y10/Y25)*100),((AB10/AB25)*100))</f>
        <v>0.71864990662765627</v>
      </c>
      <c r="F89" s="1">
        <f>STDEV(((V11/V25)*100),((Y11/Y25)*100),((AB11/AB25)*100))</f>
        <v>0</v>
      </c>
      <c r="G89" s="1">
        <f>STDEV((($V12/$V25)*100),(($Y$12/$Y$25)*100),(($AB12/$AB25)*100))</f>
        <v>0</v>
      </c>
      <c r="H89" s="1">
        <f>STDEV((($V13/$V25)*100),(($Y$13/$Y$25)*100),(($AB13/$AB25)*100))</f>
        <v>0</v>
      </c>
      <c r="I89" s="1">
        <f>STDEV((($V14/$V25)*100),(($Y$14/$Y$25)*100),(($AB14/$AB25)*100))</f>
        <v>0</v>
      </c>
      <c r="J89" s="1">
        <f>STDEV((($V15/$V25)*100),(($Y$15/$Y$25)*100),(($AB15/$AB25)*100))</f>
        <v>0</v>
      </c>
      <c r="K89" s="1">
        <f>STDEV((($V16/$V25)*100),(($Y$16/$Y$25)*100),(($AB16/$AB25)*100))</f>
        <v>0</v>
      </c>
      <c r="L89" s="1">
        <f>STDEV((($V17/$V25)*100),(($Y$17/$Y$25)*100),(($AB17/$AB25)*100))</f>
        <v>0</v>
      </c>
      <c r="M89" s="1">
        <f>STDEV((($V18/$V25)*100),(($Y$18/$Y$25)*100),(($AB18/$AB25)*100))</f>
        <v>0</v>
      </c>
      <c r="N89" s="1">
        <f>STDEV((($V19/$V25)*100),(($Y$19/$Y$25)*100),(($AB19/$AB25)*100))</f>
        <v>0</v>
      </c>
      <c r="O89" s="1">
        <f>STDEV((($V20/$V25)*100),(($Y$20/$Y$25)*100),(($AB20/$AB25)*100))</f>
        <v>0</v>
      </c>
      <c r="P89" s="1">
        <f>STDEV((($V21/$V25)*100),(($Y$21/$Y$25)*100),(($AB21/$AB25)*100))</f>
        <v>0</v>
      </c>
      <c r="Q89" s="1">
        <f>STDEV((($V22/$V25)*100),(($Y$22/$Y$25)*100),(($AB22/$AB25)*100))</f>
        <v>0</v>
      </c>
      <c r="R89" s="1">
        <f>STDEV((($V23/$V25)*100),(($Y$23/$Y$25)*100),(($AB23/$AB25)*100))</f>
        <v>0</v>
      </c>
      <c r="S89" s="1">
        <f>STDEV((($V24/$V25)*100),(($Y$24/$Y$25)*100),(($AB24/$AB25)*100))</f>
        <v>0</v>
      </c>
      <c r="T89" s="3"/>
      <c r="U89" s="3"/>
      <c r="V89" s="3"/>
    </row>
    <row r="90" spans="1:22">
      <c r="B90" s="1">
        <v>30</v>
      </c>
      <c r="C90" s="1">
        <f>STDEV(((AE8/AE25)*100),((AH8/AH25)*100),((AK8/AK25)*100))</f>
        <v>0</v>
      </c>
      <c r="D90" s="1">
        <f>STDEV(((AE9/AE25)*100),((AH9/AH25)*100),((AK9/AK25)*100))</f>
        <v>0</v>
      </c>
      <c r="E90" s="1">
        <f>STDEV(((AE10/AE25)*100),((AH10/AH25)*100),((AK10/AK25)*100))</f>
        <v>0</v>
      </c>
      <c r="F90" s="1">
        <f>STDEV(((AE11/AE25)*100),((AH11/AH25)*100),((AK11/AK25)*100))</f>
        <v>0</v>
      </c>
      <c r="G90" s="1">
        <f>STDEV((($AE12/$AE25)*100),(($AH12/$AH25)*100),(($AK12/$AK25)*100))</f>
        <v>0</v>
      </c>
      <c r="H90" s="1">
        <f>STDEV((($AE13/$AE25)*100),(($AH13/$AH25)*100),(($AK13/$AK25)*100))</f>
        <v>0</v>
      </c>
      <c r="I90" s="1">
        <f>STDEV((($AE14/$AE25)*100),(($AH14/$AH25)*100),(($AK14/$AK25)*100))</f>
        <v>0</v>
      </c>
      <c r="J90" s="1">
        <f>STDEV((($AE15/$AE25)*100),(($AH15/$AH25)*100),(($AK15/$AK25)*100))</f>
        <v>0</v>
      </c>
      <c r="K90" s="1">
        <f>STDEV((($AE16/$AE25)*100),(($AH16/$AH25)*100),(($AK16/$AK25)*100))</f>
        <v>0</v>
      </c>
      <c r="L90" s="1">
        <f>STDEV((($AE17/$AE25)*100),(($AH17/$AH25)*100),(($AK17/$AK25)*100))</f>
        <v>0</v>
      </c>
      <c r="M90" s="1">
        <f>STDEV((($AE18/$AE25)*100),(($AH18/$AH25)*100),(($AK18/$AK25)*100))</f>
        <v>0</v>
      </c>
      <c r="N90" s="1">
        <f>STDEV((($AE19/$AE25)*100),(($AH19/$AH25)*100),(($AK19/$AK25)*100))</f>
        <v>0</v>
      </c>
      <c r="O90" s="1">
        <f>STDEV((($AE20/$AE25)*100),(($AH20/$AH25)*100),(($AK20/$AK25)*100))</f>
        <v>0</v>
      </c>
      <c r="P90" s="1">
        <f>STDEV((($AE21/$AE25)*100),(($AH21/$AH25)*100),(($AK21/$AK25)*100))</f>
        <v>0</v>
      </c>
      <c r="Q90" s="1">
        <f>STDEV((($AE22/$AE25)*100),(($AH22/$AH25)*100),(($AK22/$AK25)*100))</f>
        <v>0</v>
      </c>
      <c r="R90" s="1">
        <f>STDEV((($AE23/$AE25)*100),(($AH23/$AH25)*100),(($AK23/$AK25)*100))</f>
        <v>0</v>
      </c>
      <c r="S90" s="1">
        <f>STDEV((($AE24/$AE25)*100),(($AH24/$AH25)*100),(($AK24/$AK25)*100))</f>
        <v>0</v>
      </c>
      <c r="T90" s="3"/>
      <c r="U90" s="3"/>
      <c r="V90" s="3"/>
    </row>
    <row r="91" spans="1:22">
      <c r="B91" s="1">
        <v>60</v>
      </c>
      <c r="C91" s="1">
        <f>STDEV(((AN8/AN25)*100),((AQ8/AQ25)*100),((AT8/AT25)*100))</f>
        <v>1.6389786641536752</v>
      </c>
      <c r="D91" s="1">
        <f>STDEV(((AN9/AN25)*100),((AQ9/AQ25)*100),((AT9/AT25)*100))</f>
        <v>0</v>
      </c>
      <c r="E91" s="1">
        <f>STDEV(((AN10/AN25)*100),((AQ10/AQ25)*100),((AT10/AT25)*100))</f>
        <v>1.6389786641536839</v>
      </c>
      <c r="F91" s="1">
        <f>STDEV(((AN11/AN25)*100),((AQ11/AQ25)*100),((AT11/AT25)*100))</f>
        <v>0</v>
      </c>
      <c r="G91" s="1">
        <f>STDEV((($AN12/$AN25)*100),(($AQ12/$AQ25)*100),(($AT12/$AT25)*100))</f>
        <v>0</v>
      </c>
      <c r="H91" s="1">
        <f>STDEV((($AN13/$AN25)*100),(($AQ13/$AQ25)*100),(($AT13/$AT25)*100))</f>
        <v>0</v>
      </c>
      <c r="I91" s="1">
        <f>STDEV((($AN14/$AN25)*100),(($AQ14/$AQ25)*100),(($AT14/$AT25)*100))</f>
        <v>0</v>
      </c>
      <c r="J91" s="1">
        <f>STDEV((($AN15/$AN25)*100),(($AQ15/$AQ25)*100),(($AT15/$AT25)*100))</f>
        <v>0</v>
      </c>
      <c r="K91" s="1">
        <f>STDEV((($AN16/$AN25)*100),(($AQ16/$AQ25)*100),(($AT16/$AT25)*100))</f>
        <v>0</v>
      </c>
      <c r="L91" s="1">
        <f>STDEV((($AN17/$AN25)*100),(($AQ17/$AQ25)*100),(($AT17/$AT25)*100))</f>
        <v>0</v>
      </c>
      <c r="M91" s="1">
        <f>STDEV((($AN18/$AN25)*100),(($AQ18/$AQ25)*100),(($AT18/$AT25)*100))</f>
        <v>0</v>
      </c>
      <c r="N91" s="1">
        <f>STDEV((($AN19/$AN25)*100),(($AQ19/$AQ25)*100),(($AT19/$AT25)*100))</f>
        <v>0</v>
      </c>
      <c r="O91" s="1">
        <f>STDEV((($AN20/$AN25)*100),(($AQ20/$AQ25)*100),(($AT20/$AT25)*100))</f>
        <v>0</v>
      </c>
      <c r="P91" s="1">
        <f>STDEV((($AN21/$AN25)*100),(($AQ21/$AQ25)*100),(($AT21/$AT25)*100))</f>
        <v>0</v>
      </c>
      <c r="Q91" s="1">
        <f>STDEV((($AN22/$AN25)*100),(($AQ22/$AQ25)*100),(($AT22/$AT25)*100))</f>
        <v>0</v>
      </c>
      <c r="R91" s="1">
        <f>STDEV((($AN23/$AN25)*100),(($AQ23/$AQ25)*100),(($AT23/$AT25)*100))</f>
        <v>0</v>
      </c>
      <c r="S91" s="1">
        <f>STDEV((($AN24/$AN25)*100),(($AQ24/$AQ25)*100),(($AT24/$AT25)*100))</f>
        <v>0</v>
      </c>
      <c r="T91" s="3"/>
      <c r="U91" s="3"/>
      <c r="V91" s="3"/>
    </row>
    <row r="92" spans="1:22">
      <c r="B92" s="1">
        <v>120</v>
      </c>
      <c r="C92" s="1">
        <f>STDEV(((AW8/AW25)*100),((AZ8/AZ25)*100),((BC8/BC25)*100))</f>
        <v>1.2299275726061427</v>
      </c>
      <c r="D92" s="1">
        <f>STDEV(((AW9/AW25)*100),((AZ9/AZ25)*100),((BC9/BC25)*100))</f>
        <v>0</v>
      </c>
      <c r="E92" s="1">
        <f>STDEV(((AW10/AW25)*100),((AZ10/AZ25)*100),((BC10/BC25)*100))</f>
        <v>1.2299275726061389</v>
      </c>
      <c r="F92" s="1">
        <f>STDEV(((AW11/AW25)*100),((AZ11/AZ25)*100),((BC11/BC25)*100))</f>
        <v>0</v>
      </c>
      <c r="G92" s="1">
        <f>STDEV((($AW12/$AW25)*100),(($AZ12/$AZ25)*100),(($BC12/$BC25)*100))</f>
        <v>0</v>
      </c>
      <c r="H92" s="1">
        <f>STDEV((($AW13/$AW25)*100),(($AZ13/$AZ25)*100),(($BC13/$BC25)*100))</f>
        <v>0</v>
      </c>
      <c r="I92" s="1">
        <f>STDEV((($AW14/$AW25)*100),(($AZ14/$AZ25)*100),(($BC14/$BC25)*100))</f>
        <v>0</v>
      </c>
      <c r="J92" s="1">
        <f>STDEV((($AW15/$AW25)*100),(($AZ15/$AZ25)*100),(($BC15/$BC25)*100))</f>
        <v>0</v>
      </c>
      <c r="K92" s="1">
        <f>STDEV((($AW16/$AW25)*100),(($AZ16/$AZ25)*100),(($BC16/$BC25)*100))</f>
        <v>0</v>
      </c>
      <c r="L92" s="1">
        <f>STDEV((($AW17/$AW25)*100),(($AZ17/$AZ25)*100),(($BC17/$BC25)*100))</f>
        <v>0</v>
      </c>
      <c r="M92" s="1">
        <f>STDEV((($AW18/$AW25)*100),(($AZ18/$AZ25)*100),(($BC18/$BC25)*100))</f>
        <v>0</v>
      </c>
      <c r="N92" s="1">
        <f>STDEV((($AW19/$AW25)*100),(($AZ19/$AZ25)*100),(($BC19/$BC25)*100))</f>
        <v>0</v>
      </c>
      <c r="O92" s="1">
        <f>STDEV((($AW20/$AW25)*100),(($AZ20/$AZ25)*100),(($BC20/$BC25)*100))</f>
        <v>0</v>
      </c>
      <c r="P92" s="1">
        <f>STDEV((($AW21/$AW25)*100),(($AZ21/$AZ25)*100),(($BC21/$BC25)*100))</f>
        <v>0</v>
      </c>
      <c r="Q92" s="1">
        <f>STDEV((($AW22/$AW25)*100),(($AZ22/$AZ25)*100),(($BC22/$BC25)*100))</f>
        <v>0</v>
      </c>
      <c r="R92" s="1">
        <f>STDEV((($AW23/$AW25)*100),(($AZ23/$AZ25)*100),(($BC23/$BC25)*100))</f>
        <v>0</v>
      </c>
      <c r="S92" s="1">
        <f>STDEV((($AW24/$AW25)*100),(($AZ24/$AZ25)*100),(($BC24/$BC25)*100))</f>
        <v>0</v>
      </c>
      <c r="T92" s="3"/>
      <c r="U92" s="3"/>
      <c r="V92" s="3"/>
    </row>
    <row r="93" spans="1:22"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spans="1:22">
      <c r="A94" s="1" t="s">
        <v>7</v>
      </c>
      <c r="B94" s="1" t="s">
        <v>6</v>
      </c>
      <c r="C94" s="3" t="s">
        <v>5</v>
      </c>
      <c r="D94" s="3" t="s">
        <v>4</v>
      </c>
      <c r="E94" s="3" t="s">
        <v>3</v>
      </c>
      <c r="F94" s="3" t="s">
        <v>2</v>
      </c>
    </row>
    <row r="95" spans="1:22">
      <c r="A95" s="1" t="s">
        <v>1</v>
      </c>
      <c r="B95" s="1">
        <f>(AVERAGE(M25,P25,S25)/AVERAGE(D25,G25,J25))</f>
        <v>0.82100636587828679</v>
      </c>
      <c r="C95" s="1">
        <f>(AVERAGE(V25,Y25,AB25)/AVERAGE(D25,G25,J25))</f>
        <v>1.0483743278501325</v>
      </c>
      <c r="D95" s="1">
        <f>(AVERAGE(AE25,AH25,AK25)/AVERAGE(D25,G25,J25))</f>
        <v>0.43809591965858435</v>
      </c>
      <c r="E95" s="1">
        <f>(AVERAGE(AN25,AQ25,AT25)/AVERAGE(D25,G25,J25))</f>
        <v>0.79521785417539026</v>
      </c>
      <c r="F95" s="2">
        <f>AVERAGE(AW25,AZ25,BC25)/AVERAGE(D25,G25,J25)</f>
        <v>0.932489915658961</v>
      </c>
    </row>
    <row r="96" spans="1:22">
      <c r="A96" s="1" t="s">
        <v>0</v>
      </c>
      <c r="B96" s="1">
        <f>STDEV((M25/D25),(P25/G25),(S25/J25))</f>
        <v>0.64293923519899254</v>
      </c>
      <c r="C96" s="1">
        <f>STDEV((V25/D25),(Y25/G25),(AB25/J25))</f>
        <v>0.88889585306572816</v>
      </c>
      <c r="D96" s="1">
        <f>STDEV((AE25/D25),(AH25/G25),(AK25/J25))</f>
        <v>0.73216639640918613</v>
      </c>
      <c r="E96" s="1">
        <f>STDEV((AN25/D25),(AQ25/G25),(AT25/J25))</f>
        <v>0.30149575919602489</v>
      </c>
      <c r="F96" s="1">
        <f>STDEV((AW25/D25),(AZ25/G25),(BC25/J25))</f>
        <v>1.0988026808862488</v>
      </c>
    </row>
  </sheetData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96"/>
  <sheetViews>
    <sheetView workbookViewId="0">
      <pane ySplit="5" topLeftCell="A6" activePane="bottomLeft" state="frozen"/>
      <selection pane="bottomLeft" activeCell="B2" sqref="B2:BC2"/>
    </sheetView>
  </sheetViews>
  <sheetFormatPr baseColWidth="10" defaultColWidth="9.33203125" defaultRowHeight="14" x14ac:dyDescent="0"/>
  <cols>
    <col min="1" max="1" width="13.5" style="1" customWidth="1"/>
    <col min="2" max="2" width="9" style="1" bestFit="1" customWidth="1"/>
    <col min="3" max="5" width="9.6640625" style="1" bestFit="1" customWidth="1"/>
    <col min="6" max="6" width="8.6640625" style="1" bestFit="1" customWidth="1"/>
    <col min="7" max="8" width="8.1640625" style="1" bestFit="1" customWidth="1"/>
    <col min="9" max="9" width="8.6640625" style="1" bestFit="1" customWidth="1"/>
    <col min="10" max="11" width="8.1640625" style="1" bestFit="1" customWidth="1"/>
    <col min="12" max="12" width="8.6640625" style="1" bestFit="1" customWidth="1"/>
    <col min="13" max="14" width="8.1640625" style="1" bestFit="1" customWidth="1"/>
    <col min="15" max="15" width="8.6640625" style="1" bestFit="1" customWidth="1"/>
    <col min="16" max="17" width="8.1640625" style="1" bestFit="1" customWidth="1"/>
    <col min="18" max="18" width="8.6640625" style="1" bestFit="1" customWidth="1"/>
    <col min="19" max="19" width="8.1640625" style="1" bestFit="1" customWidth="1"/>
    <col min="20" max="20" width="8.5" style="1" bestFit="1" customWidth="1"/>
    <col min="21" max="21" width="9.6640625" style="1" bestFit="1" customWidth="1"/>
    <col min="22" max="23" width="8.5" style="1" bestFit="1" customWidth="1"/>
    <col min="24" max="24" width="9.6640625" style="1" bestFit="1" customWidth="1"/>
    <col min="25" max="26" width="8.5" style="1" bestFit="1" customWidth="1"/>
    <col min="27" max="27" width="9.6640625" style="1" bestFit="1" customWidth="1"/>
    <col min="28" max="29" width="8.5" style="1" bestFit="1" customWidth="1"/>
    <col min="30" max="30" width="9.6640625" style="1" bestFit="1" customWidth="1"/>
    <col min="31" max="32" width="8.5" style="1" bestFit="1" customWidth="1"/>
    <col min="33" max="33" width="9.6640625" style="1" bestFit="1" customWidth="1"/>
    <col min="34" max="35" width="8.5" style="1" bestFit="1" customWidth="1"/>
    <col min="36" max="36" width="9.6640625" style="1" bestFit="1" customWidth="1"/>
    <col min="37" max="38" width="8.5" style="1" bestFit="1" customWidth="1"/>
    <col min="39" max="39" width="9.6640625" style="1" bestFit="1" customWidth="1"/>
    <col min="40" max="41" width="8.5" style="1" bestFit="1" customWidth="1"/>
    <col min="42" max="42" width="9.6640625" style="1" bestFit="1" customWidth="1"/>
    <col min="43" max="44" width="8.5" style="1" bestFit="1" customWidth="1"/>
    <col min="45" max="45" width="9.6640625" style="1" bestFit="1" customWidth="1"/>
    <col min="46" max="46" width="8.5" style="1" bestFit="1" customWidth="1"/>
    <col min="47" max="47" width="9.33203125" style="1" bestFit="1" customWidth="1"/>
    <col min="48" max="48" width="10.5" style="1" bestFit="1" customWidth="1"/>
    <col min="49" max="49" width="9.5" style="1" bestFit="1" customWidth="1"/>
    <col min="50" max="50" width="9.33203125" style="1" bestFit="1" customWidth="1"/>
    <col min="51" max="51" width="10.5" style="1" bestFit="1" customWidth="1"/>
    <col min="52" max="52" width="9.5" style="1" bestFit="1" customWidth="1"/>
    <col min="53" max="53" width="9.33203125" style="1" bestFit="1" customWidth="1"/>
    <col min="54" max="54" width="10.5" style="1" bestFit="1" customWidth="1"/>
    <col min="55" max="55" width="9.5" style="1" bestFit="1" customWidth="1"/>
    <col min="56" max="16384" width="9.33203125" style="1"/>
  </cols>
  <sheetData>
    <row r="1" spans="1:66">
      <c r="A1" s="23" t="s">
        <v>91</v>
      </c>
      <c r="B1" s="9" t="s">
        <v>90</v>
      </c>
      <c r="C1" s="9" t="s">
        <v>89</v>
      </c>
      <c r="D1" s="23" t="s">
        <v>88</v>
      </c>
      <c r="E1" s="9" t="s">
        <v>87</v>
      </c>
      <c r="F1" s="9" t="s">
        <v>86</v>
      </c>
      <c r="G1" s="23" t="s">
        <v>85</v>
      </c>
      <c r="H1" s="9" t="s">
        <v>84</v>
      </c>
      <c r="I1" s="9" t="s">
        <v>83</v>
      </c>
      <c r="J1" s="23" t="s">
        <v>82</v>
      </c>
      <c r="K1" s="9" t="s">
        <v>81</v>
      </c>
      <c r="L1" s="9" t="s">
        <v>80</v>
      </c>
      <c r="M1" s="23" t="s">
        <v>79</v>
      </c>
      <c r="N1" s="9" t="s">
        <v>78</v>
      </c>
      <c r="O1" s="9" t="s">
        <v>77</v>
      </c>
      <c r="P1" s="23" t="s">
        <v>76</v>
      </c>
      <c r="Q1" s="9" t="s">
        <v>75</v>
      </c>
      <c r="R1" s="9" t="s">
        <v>74</v>
      </c>
      <c r="S1" s="23" t="s">
        <v>73</v>
      </c>
      <c r="T1" s="9" t="s">
        <v>72</v>
      </c>
      <c r="U1" s="9" t="s">
        <v>71</v>
      </c>
      <c r="V1" s="23" t="s">
        <v>70</v>
      </c>
      <c r="W1" s="9" t="s">
        <v>69</v>
      </c>
      <c r="X1" s="9" t="s">
        <v>68</v>
      </c>
      <c r="Y1" s="23" t="s">
        <v>67</v>
      </c>
      <c r="Z1" s="9" t="s">
        <v>66</v>
      </c>
      <c r="AA1" s="9" t="s">
        <v>65</v>
      </c>
      <c r="AB1" s="23" t="s">
        <v>64</v>
      </c>
      <c r="AC1" s="9" t="s">
        <v>63</v>
      </c>
      <c r="AD1" s="9" t="s">
        <v>62</v>
      </c>
      <c r="AE1" s="23" t="s">
        <v>61</v>
      </c>
      <c r="AF1" s="9" t="s">
        <v>60</v>
      </c>
      <c r="AG1" s="9" t="s">
        <v>59</v>
      </c>
      <c r="AH1" s="23" t="s">
        <v>58</v>
      </c>
      <c r="AI1" s="9" t="s">
        <v>57</v>
      </c>
      <c r="AJ1" s="9" t="s">
        <v>56</v>
      </c>
      <c r="AK1" s="23" t="s">
        <v>55</v>
      </c>
      <c r="AL1" s="9" t="s">
        <v>54</v>
      </c>
      <c r="AM1" s="9" t="s">
        <v>53</v>
      </c>
      <c r="AN1" s="23" t="s">
        <v>52</v>
      </c>
      <c r="AO1" s="9" t="s">
        <v>51</v>
      </c>
      <c r="AP1" s="9" t="s">
        <v>50</v>
      </c>
      <c r="AQ1" s="23" t="s">
        <v>49</v>
      </c>
      <c r="AR1" s="9" t="s">
        <v>48</v>
      </c>
      <c r="AS1" s="9" t="s">
        <v>47</v>
      </c>
      <c r="AT1" s="23" t="s">
        <v>46</v>
      </c>
      <c r="AU1" s="9" t="s">
        <v>45</v>
      </c>
      <c r="AV1" s="9" t="s">
        <v>44</v>
      </c>
      <c r="AW1" s="23" t="s">
        <v>43</v>
      </c>
      <c r="AX1" s="9" t="s">
        <v>42</v>
      </c>
      <c r="AY1" s="9" t="s">
        <v>41</v>
      </c>
      <c r="AZ1" s="23" t="s">
        <v>40</v>
      </c>
      <c r="BA1" s="9" t="s">
        <v>39</v>
      </c>
      <c r="BB1" s="9" t="s">
        <v>38</v>
      </c>
      <c r="BC1" s="23" t="s">
        <v>37</v>
      </c>
    </row>
    <row r="2" spans="1:66">
      <c r="A2" s="23" t="s">
        <v>36</v>
      </c>
      <c r="B2" s="9" t="s">
        <v>94</v>
      </c>
      <c r="C2" s="9" t="s">
        <v>94</v>
      </c>
      <c r="D2" s="9" t="s">
        <v>94</v>
      </c>
      <c r="E2" s="9" t="s">
        <v>94</v>
      </c>
      <c r="F2" s="9" t="s">
        <v>94</v>
      </c>
      <c r="G2" s="9" t="s">
        <v>94</v>
      </c>
      <c r="H2" s="9" t="s">
        <v>94</v>
      </c>
      <c r="I2" s="9" t="s">
        <v>94</v>
      </c>
      <c r="J2" s="9" t="s">
        <v>94</v>
      </c>
      <c r="K2" s="9" t="s">
        <v>94</v>
      </c>
      <c r="L2" s="9" t="s">
        <v>94</v>
      </c>
      <c r="M2" s="9" t="s">
        <v>94</v>
      </c>
      <c r="N2" s="9" t="s">
        <v>94</v>
      </c>
      <c r="O2" s="9" t="s">
        <v>94</v>
      </c>
      <c r="P2" s="9" t="s">
        <v>94</v>
      </c>
      <c r="Q2" s="9" t="s">
        <v>94</v>
      </c>
      <c r="R2" s="9" t="s">
        <v>94</v>
      </c>
      <c r="S2" s="9" t="s">
        <v>94</v>
      </c>
      <c r="T2" s="9" t="s">
        <v>94</v>
      </c>
      <c r="U2" s="9" t="s">
        <v>94</v>
      </c>
      <c r="V2" s="9" t="s">
        <v>94</v>
      </c>
      <c r="W2" s="9" t="s">
        <v>94</v>
      </c>
      <c r="X2" s="9" t="s">
        <v>94</v>
      </c>
      <c r="Y2" s="9" t="s">
        <v>94</v>
      </c>
      <c r="Z2" s="9" t="s">
        <v>94</v>
      </c>
      <c r="AA2" s="9" t="s">
        <v>94</v>
      </c>
      <c r="AB2" s="9" t="s">
        <v>94</v>
      </c>
      <c r="AC2" s="9" t="s">
        <v>94</v>
      </c>
      <c r="AD2" s="9" t="s">
        <v>94</v>
      </c>
      <c r="AE2" s="9" t="s">
        <v>94</v>
      </c>
      <c r="AF2" s="9" t="s">
        <v>94</v>
      </c>
      <c r="AG2" s="9" t="s">
        <v>94</v>
      </c>
      <c r="AH2" s="9" t="s">
        <v>94</v>
      </c>
      <c r="AI2" s="9" t="s">
        <v>94</v>
      </c>
      <c r="AJ2" s="9" t="s">
        <v>94</v>
      </c>
      <c r="AK2" s="9" t="s">
        <v>94</v>
      </c>
      <c r="AL2" s="9" t="s">
        <v>94</v>
      </c>
      <c r="AM2" s="9" t="s">
        <v>94</v>
      </c>
      <c r="AN2" s="9" t="s">
        <v>94</v>
      </c>
      <c r="AO2" s="9" t="s">
        <v>94</v>
      </c>
      <c r="AP2" s="9" t="s">
        <v>94</v>
      </c>
      <c r="AQ2" s="9" t="s">
        <v>94</v>
      </c>
      <c r="AR2" s="9" t="s">
        <v>94</v>
      </c>
      <c r="AS2" s="9" t="s">
        <v>94</v>
      </c>
      <c r="AT2" s="9" t="s">
        <v>94</v>
      </c>
      <c r="AU2" s="9" t="s">
        <v>94</v>
      </c>
      <c r="AV2" s="9" t="s">
        <v>94</v>
      </c>
      <c r="AW2" s="9" t="s">
        <v>94</v>
      </c>
      <c r="AX2" s="9" t="s">
        <v>94</v>
      </c>
      <c r="AY2" s="9" t="s">
        <v>94</v>
      </c>
      <c r="AZ2" s="9" t="s">
        <v>94</v>
      </c>
      <c r="BA2" s="9" t="s">
        <v>94</v>
      </c>
      <c r="BB2" s="9" t="s">
        <v>94</v>
      </c>
      <c r="BC2" s="9" t="s">
        <v>94</v>
      </c>
    </row>
    <row r="3" spans="1:66">
      <c r="A3" s="23" t="s">
        <v>34</v>
      </c>
      <c r="B3" s="9">
        <v>1</v>
      </c>
      <c r="C3" s="9">
        <v>1</v>
      </c>
      <c r="D3" s="23">
        <v>1</v>
      </c>
      <c r="E3" s="9">
        <v>2</v>
      </c>
      <c r="F3" s="9">
        <v>2</v>
      </c>
      <c r="G3" s="23">
        <v>2</v>
      </c>
      <c r="H3" s="9">
        <v>3</v>
      </c>
      <c r="I3" s="9">
        <v>3</v>
      </c>
      <c r="J3" s="23">
        <v>3</v>
      </c>
      <c r="K3" s="9">
        <v>1</v>
      </c>
      <c r="L3" s="9">
        <v>1</v>
      </c>
      <c r="M3" s="23">
        <v>1</v>
      </c>
      <c r="N3" s="9">
        <v>2</v>
      </c>
      <c r="O3" s="9">
        <v>2</v>
      </c>
      <c r="P3" s="23">
        <v>2</v>
      </c>
      <c r="Q3" s="9">
        <v>3</v>
      </c>
      <c r="R3" s="9">
        <v>3</v>
      </c>
      <c r="S3" s="23">
        <v>3</v>
      </c>
      <c r="T3" s="9">
        <v>1</v>
      </c>
      <c r="U3" s="9">
        <v>1</v>
      </c>
      <c r="V3" s="23">
        <v>1</v>
      </c>
      <c r="W3" s="9">
        <v>2</v>
      </c>
      <c r="X3" s="9">
        <v>2</v>
      </c>
      <c r="Y3" s="23">
        <v>2</v>
      </c>
      <c r="Z3" s="9">
        <v>3</v>
      </c>
      <c r="AA3" s="9">
        <v>3</v>
      </c>
      <c r="AB3" s="23">
        <v>3</v>
      </c>
      <c r="AC3" s="9">
        <v>1</v>
      </c>
      <c r="AD3" s="9">
        <v>1</v>
      </c>
      <c r="AE3" s="23">
        <v>1</v>
      </c>
      <c r="AF3" s="9">
        <v>2</v>
      </c>
      <c r="AG3" s="9">
        <v>2</v>
      </c>
      <c r="AH3" s="23">
        <v>2</v>
      </c>
      <c r="AI3" s="9">
        <v>3</v>
      </c>
      <c r="AJ3" s="9">
        <v>3</v>
      </c>
      <c r="AK3" s="23">
        <v>3</v>
      </c>
      <c r="AL3" s="9">
        <v>1</v>
      </c>
      <c r="AM3" s="9">
        <v>1</v>
      </c>
      <c r="AN3" s="23">
        <v>1</v>
      </c>
      <c r="AO3" s="9">
        <v>2</v>
      </c>
      <c r="AP3" s="9">
        <v>2</v>
      </c>
      <c r="AQ3" s="23">
        <v>2</v>
      </c>
      <c r="AR3" s="9">
        <v>3</v>
      </c>
      <c r="AS3" s="9">
        <v>3</v>
      </c>
      <c r="AT3" s="23">
        <v>3</v>
      </c>
      <c r="AU3" s="9">
        <v>1</v>
      </c>
      <c r="AV3" s="9">
        <v>1</v>
      </c>
      <c r="AW3" s="23">
        <v>1</v>
      </c>
      <c r="AX3" s="9">
        <v>2</v>
      </c>
      <c r="AY3" s="9">
        <v>2</v>
      </c>
      <c r="AZ3" s="23">
        <v>2</v>
      </c>
      <c r="BA3" s="9">
        <v>3</v>
      </c>
      <c r="BB3" s="9">
        <v>3</v>
      </c>
      <c r="BC3" s="23">
        <v>3</v>
      </c>
    </row>
    <row r="4" spans="1:66">
      <c r="A4" s="23" t="s">
        <v>25</v>
      </c>
      <c r="B4" s="9">
        <v>0</v>
      </c>
      <c r="C4" s="9">
        <v>0</v>
      </c>
      <c r="D4" s="23">
        <v>0</v>
      </c>
      <c r="E4" s="9">
        <v>0</v>
      </c>
      <c r="F4" s="9">
        <v>0</v>
      </c>
      <c r="G4" s="23">
        <v>0</v>
      </c>
      <c r="H4" s="9">
        <v>0</v>
      </c>
      <c r="I4" s="9">
        <v>0</v>
      </c>
      <c r="J4" s="23">
        <v>0</v>
      </c>
      <c r="K4" s="9">
        <v>5</v>
      </c>
      <c r="L4" s="9">
        <v>5</v>
      </c>
      <c r="M4" s="23">
        <v>5</v>
      </c>
      <c r="N4" s="9">
        <v>5</v>
      </c>
      <c r="O4" s="9">
        <v>5</v>
      </c>
      <c r="P4" s="23">
        <v>5</v>
      </c>
      <c r="Q4" s="9">
        <v>5</v>
      </c>
      <c r="R4" s="9">
        <v>5</v>
      </c>
      <c r="S4" s="23">
        <v>5</v>
      </c>
      <c r="T4" s="9">
        <v>15</v>
      </c>
      <c r="U4" s="9">
        <v>15</v>
      </c>
      <c r="V4" s="23">
        <v>15</v>
      </c>
      <c r="W4" s="9">
        <v>15</v>
      </c>
      <c r="X4" s="9">
        <v>15</v>
      </c>
      <c r="Y4" s="23">
        <v>15</v>
      </c>
      <c r="Z4" s="9">
        <v>15</v>
      </c>
      <c r="AA4" s="9">
        <v>15</v>
      </c>
      <c r="AB4" s="23">
        <v>15</v>
      </c>
      <c r="AC4" s="9">
        <v>30</v>
      </c>
      <c r="AD4" s="9">
        <v>30</v>
      </c>
      <c r="AE4" s="23">
        <v>30</v>
      </c>
      <c r="AF4" s="9">
        <v>30</v>
      </c>
      <c r="AG4" s="9">
        <v>30</v>
      </c>
      <c r="AH4" s="23">
        <v>30</v>
      </c>
      <c r="AI4" s="9">
        <v>30</v>
      </c>
      <c r="AJ4" s="9">
        <v>30</v>
      </c>
      <c r="AK4" s="23">
        <v>30</v>
      </c>
      <c r="AL4" s="9">
        <v>60</v>
      </c>
      <c r="AM4" s="9">
        <v>60</v>
      </c>
      <c r="AN4" s="23">
        <v>60</v>
      </c>
      <c r="AO4" s="9">
        <v>60</v>
      </c>
      <c r="AP4" s="9">
        <v>60</v>
      </c>
      <c r="AQ4" s="23">
        <v>60</v>
      </c>
      <c r="AR4" s="9">
        <v>60</v>
      </c>
      <c r="AS4" s="9">
        <v>60</v>
      </c>
      <c r="AT4" s="23">
        <v>60</v>
      </c>
      <c r="AU4" s="9">
        <v>120</v>
      </c>
      <c r="AV4" s="9">
        <v>120</v>
      </c>
      <c r="AW4" s="23">
        <v>120</v>
      </c>
      <c r="AX4" s="9">
        <v>120</v>
      </c>
      <c r="AY4" s="9">
        <v>120</v>
      </c>
      <c r="AZ4" s="23">
        <v>120</v>
      </c>
      <c r="BA4" s="9">
        <v>120</v>
      </c>
      <c r="BB4" s="9">
        <v>120</v>
      </c>
      <c r="BC4" s="23">
        <v>120</v>
      </c>
    </row>
    <row r="5" spans="1:66">
      <c r="A5" s="20" t="s">
        <v>33</v>
      </c>
      <c r="B5" s="22" t="s">
        <v>31</v>
      </c>
      <c r="C5" s="21" t="s">
        <v>29</v>
      </c>
      <c r="D5" s="20" t="s">
        <v>28</v>
      </c>
      <c r="E5" s="21" t="s">
        <v>31</v>
      </c>
      <c r="F5" s="21" t="s">
        <v>29</v>
      </c>
      <c r="G5" s="20" t="s">
        <v>28</v>
      </c>
      <c r="H5" s="21" t="s">
        <v>31</v>
      </c>
      <c r="I5" s="21" t="s">
        <v>29</v>
      </c>
      <c r="J5" s="20" t="s">
        <v>28</v>
      </c>
      <c r="K5" s="21" t="s">
        <v>31</v>
      </c>
      <c r="L5" s="21" t="s">
        <v>29</v>
      </c>
      <c r="M5" s="20" t="s">
        <v>28</v>
      </c>
      <c r="N5" s="21" t="s">
        <v>31</v>
      </c>
      <c r="O5" s="21" t="s">
        <v>29</v>
      </c>
      <c r="P5" s="20" t="s">
        <v>28</v>
      </c>
      <c r="Q5" s="21" t="s">
        <v>31</v>
      </c>
      <c r="R5" s="21" t="s">
        <v>29</v>
      </c>
      <c r="S5" s="20" t="s">
        <v>28</v>
      </c>
      <c r="T5" s="21" t="s">
        <v>31</v>
      </c>
      <c r="U5" s="21" t="s">
        <v>29</v>
      </c>
      <c r="V5" s="20" t="s">
        <v>28</v>
      </c>
      <c r="W5" s="21" t="s">
        <v>31</v>
      </c>
      <c r="X5" s="21" t="s">
        <v>29</v>
      </c>
      <c r="Y5" s="20" t="s">
        <v>28</v>
      </c>
      <c r="Z5" s="21" t="s">
        <v>31</v>
      </c>
      <c r="AA5" s="21" t="s">
        <v>29</v>
      </c>
      <c r="AB5" s="20" t="s">
        <v>28</v>
      </c>
      <c r="AC5" s="21" t="s">
        <v>31</v>
      </c>
      <c r="AD5" s="21" t="s">
        <v>29</v>
      </c>
      <c r="AE5" s="20" t="s">
        <v>28</v>
      </c>
      <c r="AF5" s="21" t="s">
        <v>31</v>
      </c>
      <c r="AG5" s="21" t="s">
        <v>29</v>
      </c>
      <c r="AH5" s="20" t="s">
        <v>28</v>
      </c>
      <c r="AI5" s="21" t="s">
        <v>31</v>
      </c>
      <c r="AJ5" s="21" t="s">
        <v>29</v>
      </c>
      <c r="AK5" s="20" t="s">
        <v>28</v>
      </c>
      <c r="AL5" s="21" t="s">
        <v>31</v>
      </c>
      <c r="AM5" s="21" t="s">
        <v>29</v>
      </c>
      <c r="AN5" s="20" t="s">
        <v>28</v>
      </c>
      <c r="AO5" s="21" t="s">
        <v>31</v>
      </c>
      <c r="AP5" s="21" t="s">
        <v>29</v>
      </c>
      <c r="AQ5" s="20" t="s">
        <v>28</v>
      </c>
      <c r="AR5" s="21" t="s">
        <v>31</v>
      </c>
      <c r="AS5" s="21" t="s">
        <v>29</v>
      </c>
      <c r="AT5" s="20" t="s">
        <v>28</v>
      </c>
      <c r="AU5" s="21" t="s">
        <v>31</v>
      </c>
      <c r="AV5" s="21" t="s">
        <v>29</v>
      </c>
      <c r="AW5" s="20" t="s">
        <v>28</v>
      </c>
      <c r="AX5" s="21" t="s">
        <v>31</v>
      </c>
      <c r="AY5" s="21" t="s">
        <v>29</v>
      </c>
      <c r="AZ5" s="20" t="s">
        <v>28</v>
      </c>
      <c r="BA5" s="21" t="s">
        <v>31</v>
      </c>
      <c r="BB5" s="21" t="s">
        <v>29</v>
      </c>
      <c r="BC5" s="20" t="s">
        <v>28</v>
      </c>
    </row>
    <row r="6" spans="1:66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spans="1:66" s="18" customFormat="1">
      <c r="AF7" s="19"/>
      <c r="AG7" s="2"/>
    </row>
    <row r="8" spans="1:66" s="8" customFormat="1">
      <c r="A8" s="13" t="s">
        <v>24</v>
      </c>
      <c r="B8">
        <v>4675282</v>
      </c>
      <c r="C8">
        <v>451422.1</v>
      </c>
      <c r="D8">
        <v>387781.4</v>
      </c>
      <c r="E8">
        <v>5058245</v>
      </c>
      <c r="F8">
        <v>488034</v>
      </c>
      <c r="G8">
        <v>355007.5</v>
      </c>
      <c r="H8">
        <v>3461562</v>
      </c>
      <c r="I8">
        <v>435750.5</v>
      </c>
      <c r="J8">
        <v>423744</v>
      </c>
      <c r="K8">
        <v>6175644</v>
      </c>
      <c r="L8">
        <v>558299.19999999995</v>
      </c>
      <c r="M8">
        <v>423231.8</v>
      </c>
      <c r="N8">
        <v>7052406</v>
      </c>
      <c r="O8">
        <v>447564.9</v>
      </c>
      <c r="P8">
        <v>577067.1</v>
      </c>
      <c r="Q8">
        <v>659225</v>
      </c>
      <c r="R8">
        <v>8070117</v>
      </c>
      <c r="S8">
        <v>412973.9</v>
      </c>
      <c r="T8">
        <v>418996.4</v>
      </c>
      <c r="U8">
        <v>4770186</v>
      </c>
      <c r="V8">
        <v>427488.1</v>
      </c>
      <c r="W8">
        <v>432100.8</v>
      </c>
      <c r="X8">
        <v>5157400</v>
      </c>
      <c r="Y8">
        <v>380043.8</v>
      </c>
      <c r="Z8">
        <v>311273.59999999998</v>
      </c>
      <c r="AA8">
        <v>5048764</v>
      </c>
      <c r="AB8">
        <v>288978.2</v>
      </c>
      <c r="AC8">
        <v>3976291</v>
      </c>
      <c r="AD8">
        <v>347941.7</v>
      </c>
      <c r="AE8">
        <v>398527</v>
      </c>
      <c r="AF8">
        <v>3534975</v>
      </c>
      <c r="AG8">
        <v>436076.4</v>
      </c>
      <c r="AH8">
        <v>389279.5</v>
      </c>
      <c r="AI8">
        <v>3871117</v>
      </c>
      <c r="AJ8">
        <v>317270</v>
      </c>
      <c r="AK8">
        <v>287928.2</v>
      </c>
      <c r="AL8">
        <v>1984872</v>
      </c>
      <c r="AM8">
        <v>447944.6</v>
      </c>
      <c r="AN8">
        <v>381997.3</v>
      </c>
      <c r="AO8">
        <v>2432684</v>
      </c>
      <c r="AP8">
        <v>444068.6</v>
      </c>
      <c r="AQ8">
        <v>398253.9</v>
      </c>
      <c r="AR8">
        <v>2551842</v>
      </c>
      <c r="AS8">
        <v>322964</v>
      </c>
      <c r="AT8">
        <v>522102.3</v>
      </c>
      <c r="AU8">
        <v>2139449</v>
      </c>
      <c r="AV8">
        <v>365132.5</v>
      </c>
      <c r="AW8">
        <v>477373.6</v>
      </c>
      <c r="AX8">
        <v>2324953</v>
      </c>
      <c r="AY8">
        <v>530593.6</v>
      </c>
      <c r="AZ8">
        <v>488574.6</v>
      </c>
      <c r="BA8">
        <v>1901162</v>
      </c>
      <c r="BB8">
        <v>768319.2</v>
      </c>
      <c r="BC8">
        <v>479721.7</v>
      </c>
      <c r="BD8">
        <v>0</v>
      </c>
      <c r="BE8">
        <v>5694.6989999999996</v>
      </c>
      <c r="BF8">
        <v>8345.0959999999995</v>
      </c>
      <c r="BG8">
        <v>0</v>
      </c>
      <c r="BH8">
        <v>6155.384</v>
      </c>
      <c r="BI8">
        <v>2848.4769999999999</v>
      </c>
      <c r="BJ8">
        <v>10728.8</v>
      </c>
      <c r="BK8">
        <v>11898.03</v>
      </c>
      <c r="BL8">
        <v>10546.96</v>
      </c>
    </row>
    <row r="9" spans="1:66" s="8" customFormat="1">
      <c r="A9" s="16" t="s">
        <v>23</v>
      </c>
      <c r="B9">
        <v>25278.48</v>
      </c>
      <c r="C9">
        <v>489.62540000000001</v>
      </c>
      <c r="D9">
        <v>3393.598</v>
      </c>
      <c r="E9">
        <v>52180.56</v>
      </c>
      <c r="F9">
        <v>2768.7620000000002</v>
      </c>
      <c r="G9">
        <v>0</v>
      </c>
      <c r="H9">
        <v>36841.279999999999</v>
      </c>
      <c r="I9">
        <v>0</v>
      </c>
      <c r="J9">
        <v>3928.9929999999999</v>
      </c>
      <c r="K9">
        <v>85979.05</v>
      </c>
      <c r="L9">
        <v>3869.663</v>
      </c>
      <c r="M9">
        <v>0</v>
      </c>
      <c r="N9">
        <v>96434.53</v>
      </c>
      <c r="O9">
        <v>1683.289</v>
      </c>
      <c r="P9">
        <v>2812.12</v>
      </c>
      <c r="Q9">
        <v>0</v>
      </c>
      <c r="R9">
        <v>168643.9</v>
      </c>
      <c r="S9">
        <v>0</v>
      </c>
      <c r="T9">
        <v>832.33720000000005</v>
      </c>
      <c r="U9">
        <v>111248.1</v>
      </c>
      <c r="V9">
        <v>2820.9380000000001</v>
      </c>
      <c r="W9">
        <v>0</v>
      </c>
      <c r="X9">
        <v>100386.4</v>
      </c>
      <c r="Y9">
        <v>0</v>
      </c>
      <c r="Z9">
        <v>2409.5639999999999</v>
      </c>
      <c r="AA9">
        <v>131720.70000000001</v>
      </c>
      <c r="AB9">
        <v>1779.5709999999999</v>
      </c>
      <c r="AC9">
        <v>170580.1</v>
      </c>
      <c r="AD9">
        <v>0</v>
      </c>
      <c r="AE9">
        <v>0</v>
      </c>
      <c r="AF9">
        <v>125403.1</v>
      </c>
      <c r="AG9">
        <v>4730.7439999999997</v>
      </c>
      <c r="AH9">
        <v>0</v>
      </c>
      <c r="AI9">
        <v>136481.4</v>
      </c>
      <c r="AJ9">
        <v>1622.5350000000001</v>
      </c>
      <c r="AK9">
        <v>0</v>
      </c>
      <c r="AL9">
        <v>82543.67</v>
      </c>
      <c r="AM9">
        <v>1575.877</v>
      </c>
      <c r="AN9">
        <v>4764.6109999999999</v>
      </c>
      <c r="AO9">
        <v>85110.42</v>
      </c>
      <c r="AP9">
        <v>5670.4030000000002</v>
      </c>
      <c r="AQ9">
        <v>0</v>
      </c>
      <c r="AR9">
        <v>110056</v>
      </c>
      <c r="AS9">
        <v>0</v>
      </c>
      <c r="AT9">
        <v>3686.4720000000002</v>
      </c>
      <c r="AU9">
        <v>56749.62</v>
      </c>
      <c r="AV9">
        <v>2018.492</v>
      </c>
      <c r="AW9">
        <v>4365.9139999999998</v>
      </c>
      <c r="AX9">
        <v>46572.82</v>
      </c>
      <c r="AY9">
        <v>5686.4930000000004</v>
      </c>
      <c r="AZ9">
        <v>642.9366</v>
      </c>
      <c r="BA9">
        <v>36080.269999999997</v>
      </c>
      <c r="BB9">
        <v>6956.7330000000002</v>
      </c>
      <c r="BC9">
        <v>1487.914</v>
      </c>
      <c r="BD9">
        <v>442.81150000000002</v>
      </c>
      <c r="BE9">
        <v>0</v>
      </c>
      <c r="BF9">
        <v>0</v>
      </c>
      <c r="BG9">
        <v>0</v>
      </c>
      <c r="BH9">
        <v>0</v>
      </c>
      <c r="BI9">
        <v>607.53840000000002</v>
      </c>
      <c r="BJ9">
        <v>0</v>
      </c>
      <c r="BK9">
        <v>0</v>
      </c>
      <c r="BL9">
        <v>0</v>
      </c>
    </row>
    <row r="10" spans="1:66" s="8" customFormat="1">
      <c r="A10" s="16" t="s">
        <v>22</v>
      </c>
      <c r="B10">
        <v>8593.4279999999999</v>
      </c>
      <c r="C10">
        <v>1549.136</v>
      </c>
      <c r="D10">
        <v>1900.509</v>
      </c>
      <c r="E10">
        <v>12341.76</v>
      </c>
      <c r="F10">
        <v>4906.8819999999996</v>
      </c>
      <c r="G10">
        <v>0</v>
      </c>
      <c r="H10">
        <v>13410.96</v>
      </c>
      <c r="I10">
        <v>0</v>
      </c>
      <c r="J10">
        <v>0</v>
      </c>
      <c r="K10">
        <v>15201.94</v>
      </c>
      <c r="L10">
        <v>10084.52</v>
      </c>
      <c r="M10">
        <v>0</v>
      </c>
      <c r="N10">
        <v>27784.48</v>
      </c>
      <c r="O10">
        <v>4871.2740000000003</v>
      </c>
      <c r="P10">
        <v>8061.1319999999996</v>
      </c>
      <c r="Q10">
        <v>0</v>
      </c>
      <c r="R10">
        <v>27345.89</v>
      </c>
      <c r="S10">
        <v>0</v>
      </c>
      <c r="T10">
        <v>5551.1779999999999</v>
      </c>
      <c r="U10">
        <v>42618.92</v>
      </c>
      <c r="V10">
        <v>0</v>
      </c>
      <c r="W10">
        <v>0</v>
      </c>
      <c r="X10">
        <v>68822.52</v>
      </c>
      <c r="Y10">
        <v>2719.3180000000002</v>
      </c>
      <c r="Z10">
        <v>0</v>
      </c>
      <c r="AA10">
        <v>61260.66</v>
      </c>
      <c r="AB10">
        <v>0</v>
      </c>
      <c r="AC10">
        <v>93794.94</v>
      </c>
      <c r="AD10">
        <v>0</v>
      </c>
      <c r="AE10">
        <v>0</v>
      </c>
      <c r="AF10">
        <v>117657.3</v>
      </c>
      <c r="AG10">
        <v>0</v>
      </c>
      <c r="AH10">
        <v>0</v>
      </c>
      <c r="AI10">
        <v>116826.5</v>
      </c>
      <c r="AJ10">
        <v>0</v>
      </c>
      <c r="AK10">
        <v>0</v>
      </c>
      <c r="AL10">
        <v>90211.36</v>
      </c>
      <c r="AM10">
        <v>1002.297</v>
      </c>
      <c r="AN10">
        <v>0</v>
      </c>
      <c r="AO10">
        <v>134469.79999999999</v>
      </c>
      <c r="AP10">
        <v>4356.4440000000004</v>
      </c>
      <c r="AQ10">
        <v>4174.1170000000002</v>
      </c>
      <c r="AR10">
        <v>104244</v>
      </c>
      <c r="AS10">
        <v>0</v>
      </c>
      <c r="AT10">
        <v>0</v>
      </c>
      <c r="AU10">
        <v>70547.360000000001</v>
      </c>
      <c r="AV10">
        <v>0</v>
      </c>
      <c r="AW10">
        <v>0</v>
      </c>
      <c r="AX10">
        <v>40863.69</v>
      </c>
      <c r="AY10">
        <v>12234.82</v>
      </c>
      <c r="AZ10">
        <v>4724.6149999999998</v>
      </c>
      <c r="BA10">
        <v>62435.83</v>
      </c>
      <c r="BB10">
        <v>2602.2109999999998</v>
      </c>
      <c r="BC10">
        <v>0</v>
      </c>
      <c r="BD10">
        <v>0</v>
      </c>
      <c r="BE10">
        <v>5362.518</v>
      </c>
      <c r="BF10">
        <v>6366.0690000000004</v>
      </c>
      <c r="BG10">
        <v>1258.0219999999999</v>
      </c>
      <c r="BH10">
        <v>11067.48</v>
      </c>
      <c r="BI10">
        <v>14886.85</v>
      </c>
      <c r="BJ10">
        <v>2989.2489999999998</v>
      </c>
      <c r="BK10">
        <v>10955.77</v>
      </c>
      <c r="BL10">
        <v>8492.5409999999993</v>
      </c>
    </row>
    <row r="11" spans="1:66" s="8" customFormat="1">
      <c r="A11" s="16" t="s">
        <v>21</v>
      </c>
      <c r="B11">
        <v>0</v>
      </c>
      <c r="C11">
        <v>442.7801</v>
      </c>
      <c r="D11">
        <v>0</v>
      </c>
      <c r="E11">
        <v>388.2011</v>
      </c>
      <c r="F11">
        <v>0</v>
      </c>
      <c r="G11">
        <v>0</v>
      </c>
      <c r="H11">
        <v>0</v>
      </c>
      <c r="I11">
        <v>2091.6819999999998</v>
      </c>
      <c r="J11">
        <v>0</v>
      </c>
      <c r="K11">
        <v>0</v>
      </c>
      <c r="L11">
        <v>0</v>
      </c>
      <c r="M11">
        <v>0</v>
      </c>
      <c r="N11">
        <v>1424.0509999999999</v>
      </c>
      <c r="O11">
        <v>0</v>
      </c>
      <c r="P11">
        <v>500.8143</v>
      </c>
      <c r="Q11">
        <v>0</v>
      </c>
      <c r="R11">
        <v>1459.6579999999999</v>
      </c>
      <c r="S11">
        <v>0</v>
      </c>
      <c r="T11">
        <v>468.9171</v>
      </c>
      <c r="U11">
        <v>2011.4739999999999</v>
      </c>
      <c r="V11">
        <v>0</v>
      </c>
      <c r="W11">
        <v>0</v>
      </c>
      <c r="X11">
        <v>7802.482</v>
      </c>
      <c r="Y11">
        <v>0</v>
      </c>
      <c r="Z11">
        <v>0</v>
      </c>
      <c r="AA11">
        <v>7968.0129999999999</v>
      </c>
      <c r="AB11">
        <v>0</v>
      </c>
      <c r="AC11">
        <v>40542.589999999997</v>
      </c>
      <c r="AD11">
        <v>0</v>
      </c>
      <c r="AE11">
        <v>0</v>
      </c>
      <c r="AF11">
        <v>58539.18</v>
      </c>
      <c r="AG11">
        <v>0</v>
      </c>
      <c r="AH11">
        <v>0</v>
      </c>
      <c r="AI11">
        <v>53694.45</v>
      </c>
      <c r="AJ11">
        <v>0</v>
      </c>
      <c r="AK11">
        <v>0</v>
      </c>
      <c r="AL11">
        <v>193901.5</v>
      </c>
      <c r="AM11">
        <v>0</v>
      </c>
      <c r="AN11">
        <v>0</v>
      </c>
      <c r="AO11">
        <v>253371.3</v>
      </c>
      <c r="AP11">
        <v>0</v>
      </c>
      <c r="AQ11">
        <v>0</v>
      </c>
      <c r="AR11">
        <v>208515.4</v>
      </c>
      <c r="AS11">
        <v>0</v>
      </c>
      <c r="AT11">
        <v>0</v>
      </c>
      <c r="AU11">
        <v>239238.8</v>
      </c>
      <c r="AV11">
        <v>0</v>
      </c>
      <c r="AW11">
        <v>0</v>
      </c>
      <c r="AX11">
        <v>184677.4</v>
      </c>
      <c r="AY11">
        <v>0</v>
      </c>
      <c r="AZ11">
        <v>0</v>
      </c>
      <c r="BA11">
        <v>149629.70000000001</v>
      </c>
      <c r="BB11">
        <v>0</v>
      </c>
      <c r="BC11">
        <v>0</v>
      </c>
      <c r="BD11">
        <v>0</v>
      </c>
      <c r="BE11">
        <v>5274.5619999999999</v>
      </c>
      <c r="BF11">
        <v>766.46280000000002</v>
      </c>
      <c r="BG11">
        <v>487.20350000000002</v>
      </c>
      <c r="BH11">
        <v>0</v>
      </c>
      <c r="BI11">
        <v>0</v>
      </c>
      <c r="BJ11">
        <v>0</v>
      </c>
      <c r="BK11">
        <v>0</v>
      </c>
      <c r="BL11">
        <v>415.81790000000001</v>
      </c>
    </row>
    <row r="12" spans="1:66" s="8" customFormat="1">
      <c r="A12" s="16" t="s">
        <v>20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6" s="10" customFormat="1">
      <c r="A13" s="13" t="s">
        <v>19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/>
      <c r="BK13"/>
      <c r="BL13"/>
      <c r="BM13"/>
      <c r="BN13"/>
    </row>
    <row r="14" spans="1:66">
      <c r="A14" s="13" t="s">
        <v>18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/>
      <c r="BK14"/>
      <c r="BL14"/>
      <c r="BM14"/>
      <c r="BN14"/>
    </row>
    <row r="15" spans="1:66">
      <c r="A15" s="13" t="s">
        <v>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/>
      <c r="BK15"/>
      <c r="BL15"/>
      <c r="BM15"/>
      <c r="BN15"/>
    </row>
    <row r="16" spans="1:66">
      <c r="A16" s="13" t="s">
        <v>16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/>
      <c r="BE16"/>
      <c r="BF16"/>
      <c r="BG16"/>
      <c r="BH16"/>
      <c r="BI16"/>
    </row>
    <row r="17" spans="1:61">
      <c r="A17" s="13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 s="13" t="s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/>
      <c r="BE18"/>
      <c r="BF18"/>
      <c r="BG18"/>
      <c r="BH18"/>
      <c r="BI18"/>
    </row>
    <row r="19" spans="1:61">
      <c r="A19" s="13" t="s">
        <v>13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/>
      <c r="BE19"/>
      <c r="BF19"/>
      <c r="BG19"/>
      <c r="BH19"/>
      <c r="BI19"/>
    </row>
    <row r="20" spans="1:61">
      <c r="A20" s="13" t="s">
        <v>12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/>
      <c r="BE20"/>
      <c r="BF20"/>
      <c r="BG20"/>
      <c r="BH20"/>
      <c r="BI20"/>
    </row>
    <row r="21" spans="1:61">
      <c r="A21" s="13" t="s">
        <v>11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/>
      <c r="BE21"/>
      <c r="BF21"/>
      <c r="BG21"/>
      <c r="BH21"/>
      <c r="BI21"/>
    </row>
    <row r="22" spans="1:61">
      <c r="A22" s="13" t="s">
        <v>10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/>
      <c r="BE22"/>
      <c r="BF22"/>
      <c r="BG22"/>
      <c r="BH22"/>
      <c r="BI22"/>
    </row>
    <row r="23" spans="1:61">
      <c r="A23" s="13" t="s">
        <v>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/>
      <c r="BE23"/>
      <c r="BF23"/>
      <c r="BG23"/>
      <c r="BH23"/>
      <c r="BI23"/>
    </row>
    <row r="24" spans="1:61">
      <c r="A24" s="13" t="s">
        <v>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/>
      <c r="BE24"/>
      <c r="BF24"/>
      <c r="BG24"/>
      <c r="BH24"/>
      <c r="BI24"/>
    </row>
    <row r="25" spans="1:61">
      <c r="A25" s="15" t="s">
        <v>32</v>
      </c>
      <c r="B25" s="14">
        <f t="shared" ref="B25:AG25" si="0">SUM(B8:B24)</f>
        <v>4709153.9080000008</v>
      </c>
      <c r="C25" s="14">
        <f t="shared" si="0"/>
        <v>453903.64149999997</v>
      </c>
      <c r="D25" s="14">
        <f t="shared" si="0"/>
        <v>393075.50700000004</v>
      </c>
      <c r="E25" s="14">
        <f t="shared" si="0"/>
        <v>5123155.5210999995</v>
      </c>
      <c r="F25" s="14">
        <f t="shared" si="0"/>
        <v>495709.64399999997</v>
      </c>
      <c r="G25" s="14">
        <f t="shared" si="0"/>
        <v>355007.5</v>
      </c>
      <c r="H25" s="14">
        <f t="shared" si="0"/>
        <v>3511814.2399999998</v>
      </c>
      <c r="I25" s="14">
        <f t="shared" si="0"/>
        <v>437842.18199999997</v>
      </c>
      <c r="J25" s="14">
        <f t="shared" si="0"/>
        <v>427672.99300000002</v>
      </c>
      <c r="K25" s="14">
        <f t="shared" si="0"/>
        <v>6276824.9900000002</v>
      </c>
      <c r="L25" s="14">
        <f t="shared" si="0"/>
        <v>572253.38299999991</v>
      </c>
      <c r="M25" s="14">
        <f t="shared" si="0"/>
        <v>423231.8</v>
      </c>
      <c r="N25" s="14">
        <f t="shared" si="0"/>
        <v>7178049.0610000007</v>
      </c>
      <c r="O25" s="14">
        <f t="shared" si="0"/>
        <v>454119.46299999999</v>
      </c>
      <c r="P25" s="14">
        <f t="shared" si="0"/>
        <v>588441.16629999992</v>
      </c>
      <c r="Q25" s="14">
        <f t="shared" si="0"/>
        <v>659225</v>
      </c>
      <c r="R25" s="14">
        <f t="shared" si="0"/>
        <v>8267566.4479999999</v>
      </c>
      <c r="S25" s="14">
        <f t="shared" si="0"/>
        <v>412973.9</v>
      </c>
      <c r="T25" s="14">
        <f t="shared" si="0"/>
        <v>425848.83230000007</v>
      </c>
      <c r="U25" s="14">
        <f t="shared" si="0"/>
        <v>4926064.4939999999</v>
      </c>
      <c r="V25" s="14">
        <f t="shared" si="0"/>
        <v>430309.038</v>
      </c>
      <c r="W25" s="14">
        <f t="shared" si="0"/>
        <v>432100.8</v>
      </c>
      <c r="X25" s="14">
        <f t="shared" si="0"/>
        <v>5334411.4019999998</v>
      </c>
      <c r="Y25" s="14">
        <f t="shared" si="0"/>
        <v>382763.11800000002</v>
      </c>
      <c r="Z25" s="14">
        <f t="shared" si="0"/>
        <v>313683.16399999999</v>
      </c>
      <c r="AA25" s="14">
        <f t="shared" si="0"/>
        <v>5249713.3730000006</v>
      </c>
      <c r="AB25" s="14">
        <f t="shared" si="0"/>
        <v>290757.77100000001</v>
      </c>
      <c r="AC25" s="14">
        <f t="shared" si="0"/>
        <v>4281208.63</v>
      </c>
      <c r="AD25" s="14">
        <f t="shared" si="0"/>
        <v>347941.7</v>
      </c>
      <c r="AE25" s="14">
        <f t="shared" si="0"/>
        <v>398527</v>
      </c>
      <c r="AF25" s="14">
        <f t="shared" si="0"/>
        <v>3836574.58</v>
      </c>
      <c r="AG25" s="14">
        <f t="shared" si="0"/>
        <v>440807.14400000003</v>
      </c>
      <c r="AH25" s="14">
        <f t="shared" ref="AH25:BC25" si="1">SUM(AH8:AH24)</f>
        <v>389279.5</v>
      </c>
      <c r="AI25" s="14">
        <f t="shared" si="1"/>
        <v>4178119.35</v>
      </c>
      <c r="AJ25" s="14">
        <f t="shared" si="1"/>
        <v>318892.53499999997</v>
      </c>
      <c r="AK25" s="14">
        <f t="shared" si="1"/>
        <v>287928.2</v>
      </c>
      <c r="AL25" s="14">
        <f t="shared" si="1"/>
        <v>2351528.5299999998</v>
      </c>
      <c r="AM25" s="14">
        <f t="shared" si="1"/>
        <v>450522.77399999998</v>
      </c>
      <c r="AN25" s="14">
        <f t="shared" si="1"/>
        <v>386761.91099999996</v>
      </c>
      <c r="AO25" s="14">
        <f t="shared" si="1"/>
        <v>2905635.5199999996</v>
      </c>
      <c r="AP25" s="14">
        <f t="shared" si="1"/>
        <v>454095.44699999999</v>
      </c>
      <c r="AQ25" s="14">
        <f t="shared" si="1"/>
        <v>402428.01700000005</v>
      </c>
      <c r="AR25" s="14">
        <f t="shared" si="1"/>
        <v>2974657.4</v>
      </c>
      <c r="AS25" s="14">
        <f t="shared" si="1"/>
        <v>322964</v>
      </c>
      <c r="AT25" s="14">
        <f t="shared" si="1"/>
        <v>525788.772</v>
      </c>
      <c r="AU25" s="14">
        <f t="shared" si="1"/>
        <v>2505984.7799999998</v>
      </c>
      <c r="AV25" s="14">
        <f t="shared" si="1"/>
        <v>367150.99200000003</v>
      </c>
      <c r="AW25" s="14">
        <f t="shared" si="1"/>
        <v>481739.51399999997</v>
      </c>
      <c r="AX25" s="14">
        <f t="shared" si="1"/>
        <v>2597066.9099999997</v>
      </c>
      <c r="AY25" s="14">
        <f t="shared" si="1"/>
        <v>548514.91299999994</v>
      </c>
      <c r="AZ25" s="14">
        <f t="shared" si="1"/>
        <v>493942.15159999998</v>
      </c>
      <c r="BA25" s="14">
        <f t="shared" si="1"/>
        <v>2149307.8000000003</v>
      </c>
      <c r="BB25" s="14">
        <f t="shared" si="1"/>
        <v>777878.14399999997</v>
      </c>
      <c r="BC25" s="14">
        <f t="shared" si="1"/>
        <v>481209.614</v>
      </c>
      <c r="BD25" s="14"/>
      <c r="BE25" s="14"/>
      <c r="BF25" s="14"/>
      <c r="BG25" s="14"/>
      <c r="BH25" s="14"/>
      <c r="BI25" s="14"/>
    </row>
    <row r="26" spans="1:61">
      <c r="A26" s="13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1"/>
      <c r="AG26" s="9"/>
    </row>
    <row r="27" spans="1:61"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10"/>
    </row>
    <row r="28" spans="1:61"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</row>
    <row r="31" spans="1:61">
      <c r="A31" s="7" t="s">
        <v>31</v>
      </c>
    </row>
    <row r="32" spans="1:61">
      <c r="A32" s="1" t="s">
        <v>27</v>
      </c>
    </row>
    <row r="33" spans="1:39">
      <c r="B33" s="1" t="s">
        <v>25</v>
      </c>
      <c r="C33" s="4" t="s">
        <v>24</v>
      </c>
      <c r="D33" s="5" t="s">
        <v>23</v>
      </c>
      <c r="E33" s="5" t="s">
        <v>22</v>
      </c>
      <c r="F33" s="5" t="s">
        <v>21</v>
      </c>
      <c r="G33" s="5" t="s">
        <v>20</v>
      </c>
      <c r="H33" s="4" t="s">
        <v>19</v>
      </c>
      <c r="I33" s="4" t="s">
        <v>18</v>
      </c>
      <c r="J33" s="4" t="s">
        <v>17</v>
      </c>
      <c r="K33" s="4" t="s">
        <v>16</v>
      </c>
      <c r="L33" s="4" t="s">
        <v>15</v>
      </c>
      <c r="M33" s="4" t="s">
        <v>14</v>
      </c>
      <c r="N33" s="4" t="s">
        <v>13</v>
      </c>
      <c r="O33" s="4" t="s">
        <v>12</v>
      </c>
      <c r="P33" s="4" t="s">
        <v>11</v>
      </c>
      <c r="Q33" s="4" t="s">
        <v>10</v>
      </c>
      <c r="R33" s="4" t="s">
        <v>9</v>
      </c>
      <c r="S33" s="4" t="s">
        <v>8</v>
      </c>
      <c r="T33" s="4"/>
      <c r="V33" s="1" t="s">
        <v>26</v>
      </c>
    </row>
    <row r="34" spans="1:39">
      <c r="B34" s="1">
        <v>0</v>
      </c>
      <c r="C34" s="6">
        <f>((AVERAGE(B8,E8,H8))/AVERAGE(B25,E25,H25))*100</f>
        <v>98.883143825734251</v>
      </c>
      <c r="D34" s="6">
        <f>(AVERAGE(B9,E9,H9)/AVERAGE(B25,E25,H25))*100</f>
        <v>0.85655920789071227</v>
      </c>
      <c r="E34" s="6">
        <f>(AVERAGE(B10,E10,H10)/AVERAGE(B25,E25,H25))*100</f>
        <v>0.25738781243112152</v>
      </c>
      <c r="F34" s="6">
        <f>(AVERAGE(B11,E11,H11)/AVERAGE(B25,E25,H25))*100</f>
        <v>2.9091539439111205E-3</v>
      </c>
      <c r="G34" s="6">
        <f>(AVERAGE(B12,E12,H12)/AVERAGE(B25,E25,H25))*100</f>
        <v>0</v>
      </c>
      <c r="H34" s="6">
        <f>(AVERAGE(B13,E13,H13)/AVERAGE(B25,E25,H25))*100</f>
        <v>0</v>
      </c>
      <c r="I34" s="6">
        <f>(AVERAGE(B14,E14,H14)/AVERAGE(B25,E25,H25))*100</f>
        <v>0</v>
      </c>
      <c r="J34" s="6">
        <f>(AVERAGE(B15,E15,H15)/AVERAGE(B25,E25,H25))*100</f>
        <v>0</v>
      </c>
      <c r="K34" s="6">
        <f>(AVERAGE(B16,E16,H16)/AVERAGE(B25,E25,H25))*100</f>
        <v>0</v>
      </c>
      <c r="L34" s="6">
        <f>(AVERAGE(B17,E17,H17)/AVERAGE(B25,E25,H25))*100</f>
        <v>0</v>
      </c>
      <c r="M34" s="6">
        <f>(AVERAGE(B18,E18,H18)/AVERAGE(B25,E25,H25))*100</f>
        <v>0</v>
      </c>
      <c r="N34" s="6">
        <f>(AVERAGE(B19,E19,H19)/AVERAGE(B25,E25,H25))*100</f>
        <v>0</v>
      </c>
      <c r="O34" s="6">
        <f>(AVERAGE(B20,E20,H20)/AVERAGE(B25,E25,H25))*100</f>
        <v>0</v>
      </c>
      <c r="P34" s="6">
        <f>(AVERAGE(B21,E21,H21)/AVERAGE(B25,E25,H25))*100</f>
        <v>0</v>
      </c>
      <c r="Q34" s="6">
        <f>(AVERAGE(B22,E22,H22)/AVERAGE(B25,E25,H25))*100</f>
        <v>0</v>
      </c>
      <c r="R34" s="6">
        <f>(AVERAGE(B23,E23,H23)/AVERAGE(B25,E25,H25))*100</f>
        <v>0</v>
      </c>
      <c r="S34" s="6">
        <f>(AVERAGE(B24,E24,H24)/AVERAGE(B25,E25,H25))*100</f>
        <v>0</v>
      </c>
      <c r="T34" s="6"/>
      <c r="U34" s="6"/>
      <c r="V34" s="6">
        <f t="shared" ref="V34:V39" si="2">SUM(D34:T34)</f>
        <v>1.116856174265745</v>
      </c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spans="1:39">
      <c r="B35" s="1">
        <v>5</v>
      </c>
      <c r="C35" s="6">
        <f>(AVERAGE(K8,N8,Q8)/AVERAGE(K25,N25,Q25))*100</f>
        <v>98.392925753316646</v>
      </c>
      <c r="D35" s="6">
        <f>(AVERAGE(K9,N9,Q9)/AVERAGE(K25,N25,Q25))*100</f>
        <v>1.2924209993203626</v>
      </c>
      <c r="E35" s="6">
        <f>(AVERAGE($K10,$N10,$Q10)/AVERAGE(K25,N25,Q25))*100</f>
        <v>0.30456368376523729</v>
      </c>
      <c r="F35" s="6">
        <f>(AVERAGE(K11,N11,Q11)/AVERAGE(K25,N25,Q25))*100</f>
        <v>1.0089563597749472E-2</v>
      </c>
      <c r="G35" s="6">
        <f>(AVERAGE(K12,N12,Q12)/AVERAGE(K25,N25,Q25))*100</f>
        <v>0</v>
      </c>
      <c r="H35" s="6">
        <f>(AVERAGE($K13,$N13,$Q13)/AVERAGE(K25,N25,Q25))*100</f>
        <v>0</v>
      </c>
      <c r="I35" s="6">
        <f>(AVERAGE(K14,N14,Q14)/AVERAGE(K25,N25,Q25))*100</f>
        <v>0</v>
      </c>
      <c r="J35" s="6">
        <f>(AVERAGE(K15,N15,Q15)/AVERAGE(K25,N25,Q25))*100</f>
        <v>0</v>
      </c>
      <c r="K35" s="6">
        <f>(AVERAGE(K16,N16,Q16)/AVERAGE(K25,N25,Q25))*100</f>
        <v>0</v>
      </c>
      <c r="L35" s="6">
        <f>(AVERAGE(K17,N17,Q17)/AVERAGE(K25,N25,Q25))*100</f>
        <v>0</v>
      </c>
      <c r="M35" s="6">
        <f>(AVERAGE(K18,N18,Q18)/AVERAGE(K25,N25,Q25))*100</f>
        <v>0</v>
      </c>
      <c r="N35" s="6">
        <f>(AVERAGE(K19,N19,Q19)/AVERAGE(K25,N25,Q25))*100</f>
        <v>0</v>
      </c>
      <c r="O35" s="6">
        <f>(AVERAGE(K20,N20,Q20)/AVERAGE(K25,N25,Q25))*100</f>
        <v>0</v>
      </c>
      <c r="P35" s="6">
        <f>(AVERAGE(K21,N21,Q21)/AVERAGE(K25,N25,Q25))*100</f>
        <v>0</v>
      </c>
      <c r="Q35" s="6">
        <f>(AVERAGE(K22,N22,Q22)/AVERAGE(K25,N25,Q25))*100</f>
        <v>0</v>
      </c>
      <c r="R35" s="6">
        <f>(AVERAGE(K23,N23,Q23)/AVERAGE(K25,N25,Q25))*100</f>
        <v>0</v>
      </c>
      <c r="S35" s="6">
        <f>(AVERAGE(K24,N24,Q24)/AVERAGE(K25,N25,Q25))*100</f>
        <v>0</v>
      </c>
      <c r="T35" s="6"/>
      <c r="U35" s="6"/>
      <c r="V35" s="6">
        <f t="shared" si="2"/>
        <v>1.6070742466833492</v>
      </c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spans="1:39">
      <c r="B36" s="1">
        <v>15</v>
      </c>
      <c r="C36" s="6">
        <f>(AVERAGE(T8,W8,Z8)/AVERAGE(T25,W25,Z25))*100</f>
        <v>99.209479597255267</v>
      </c>
      <c r="D36" s="6">
        <f>(AVERAGE(T9,W9,Z9)/AVERAGE(T25,W25,Z25))*100</f>
        <v>0.27669942410607473</v>
      </c>
      <c r="E36" s="6">
        <f>(AVERAGE(T10,W10,Z10)/AVERAGE(T25,W25,Z25))*100</f>
        <v>0.47379844756228595</v>
      </c>
      <c r="F36" s="6">
        <f>(AVERAGE(T11,W11,Z11)/AVERAGE(T25,W25,Z25))*100</f>
        <v>4.0022531076360578E-2</v>
      </c>
      <c r="G36" s="6">
        <f>(AVERAGE(T12,W12,Z12)/AVERAGE(T25,W25,Z25))*100</f>
        <v>0</v>
      </c>
      <c r="H36" s="6">
        <f>(AVERAGE(T13,W13,Z13)/AVERAGE(T25,W25,Z25))*100</f>
        <v>0</v>
      </c>
      <c r="I36" s="6">
        <f>(AVERAGE(T14,W14,Z14)/AVERAGE(T25,W25,Z25))*100</f>
        <v>0</v>
      </c>
      <c r="J36" s="6">
        <f>(AVERAGE(T15,W15,Z15)/AVERAGE(T25,W25,Z25))*100</f>
        <v>0</v>
      </c>
      <c r="K36" s="6">
        <f>(AVERAGE(T16,W16,Z16)/AVERAGE(T25,W25,Z25))*100</f>
        <v>0</v>
      </c>
      <c r="L36" s="6">
        <f>(AVERAGE(T17,W17,Z17)/AVERAGE(T25,W25,Z25))*100</f>
        <v>0</v>
      </c>
      <c r="M36" s="6">
        <f>(AVERAGE(T18,W18,Z18)/AVERAGE(T25,W25,Z25))*100</f>
        <v>0</v>
      </c>
      <c r="N36" s="6">
        <f>(AVERAGE(T19,W19,Z19)/AVERAGE(T25,W25,Z25))*100</f>
        <v>0</v>
      </c>
      <c r="O36" s="6">
        <f>(AVERAGE(T20,W20,Z20)/AVERAGE(T25,W25,Z25))*100</f>
        <v>0</v>
      </c>
      <c r="P36" s="6">
        <f>(AVERAGE(T21,W21,Z21)/AVERAGE(T25,W25,Z25))*100</f>
        <v>0</v>
      </c>
      <c r="Q36" s="6">
        <f>(AVERAGE(T22,W22,Z22)/AVERAGE(T25,W25,Z25))*100</f>
        <v>0</v>
      </c>
      <c r="R36" s="6">
        <f>(AVERAGE(T23,W23,Z23)/AVERAGE(T25,W25,Z25))*100</f>
        <v>0</v>
      </c>
      <c r="S36" s="6">
        <f>(AVERAGE(T24,W24,Z24)/AVERAGE(T25,W25,Z25))*100</f>
        <v>0</v>
      </c>
      <c r="T36" s="6"/>
      <c r="U36" s="6"/>
      <c r="V36" s="6">
        <f t="shared" si="2"/>
        <v>0.79052040274472124</v>
      </c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spans="1:39">
      <c r="B37" s="1">
        <v>30</v>
      </c>
      <c r="C37" s="6">
        <f>(AVERAGE(AC8,AF8,AI8)/AVERAGE(AC25,AF25,AI25))*100</f>
        <v>92.570536765867146</v>
      </c>
      <c r="D37" s="6">
        <f>(AVERAGE(AC9,AF9,AI9)/AVERAGE(AC25,AF25,AI25))*100</f>
        <v>3.5171440070357876</v>
      </c>
      <c r="E37" s="6">
        <f>(AVERAGE(AC10,AF10,AI10)/AVERAGE(AC25,AF25,AI25))*100</f>
        <v>2.669822230601671</v>
      </c>
      <c r="F37" s="6">
        <f>(AVERAGE(AC11,AF11,AI11)/AVERAGE(AC25,AF25,AI25))*100</f>
        <v>1.2424969964953914</v>
      </c>
      <c r="G37" s="6">
        <f>(AVERAGE(AC12,AF12,AI12)/AVERAGE(AC25,AF25,AI25))*100</f>
        <v>0</v>
      </c>
      <c r="H37" s="6">
        <f>(AVERAGE(AC13,AF13,AI13)/AVERAGE(AC25,AF25,AI25))*100</f>
        <v>0</v>
      </c>
      <c r="I37" s="6">
        <f>(AVERAGE(AC14,AF14,AI14)/AVERAGE(AC25,AF25,AI25))*100</f>
        <v>0</v>
      </c>
      <c r="J37" s="6">
        <f>(AVERAGE(AC15,AF15,AI15)/AVERAGE(AC25,AF25,AI25))*100</f>
        <v>0</v>
      </c>
      <c r="K37" s="6">
        <f>(AVERAGE(AC16,AF16,AI16)/AVERAGE(AC25,AF25,AI25))*100</f>
        <v>0</v>
      </c>
      <c r="L37" s="6">
        <f>(AVERAGE(AC17,AF17,AI17)/AVERAGE(AC25,AF25,AI25))*100</f>
        <v>0</v>
      </c>
      <c r="M37" s="6">
        <f>(AVERAGE(AC18,AF18,AI18)/AVERAGE(AC25,AF25,AI25))*100</f>
        <v>0</v>
      </c>
      <c r="N37" s="6">
        <f>(AVERAGE(AC19,AF19,AI19)/AVERAGE(AC25,AF25,AI25))*100</f>
        <v>0</v>
      </c>
      <c r="O37" s="6">
        <f>(AVERAGE(AC20,AF20,AI20)/AVERAGE(AC25,AF25,AI25))*100</f>
        <v>0</v>
      </c>
      <c r="P37" s="6">
        <f>(AVERAGE(AC21,AF21,AI21)/AVERAGE(AC25,AF25,AI25))*100</f>
        <v>0</v>
      </c>
      <c r="Q37" s="6">
        <f>(AVERAGE(AC22,AF22,AI22)/AVERAGE(AC25,AF25,AI25))*100</f>
        <v>0</v>
      </c>
      <c r="R37" s="6">
        <f>(AVERAGE(AC23,AF23,AI23)/AVERAGE(AC25,AF25,AI25))*100</f>
        <v>0</v>
      </c>
      <c r="S37" s="6">
        <f>(AVERAGE(AC24,AF24,AI24)/AVERAGE(AC25,AF25,AI25))*100</f>
        <v>0</v>
      </c>
      <c r="T37" s="6"/>
      <c r="U37" s="6"/>
      <c r="V37" s="6">
        <f t="shared" si="2"/>
        <v>7.4294632341328493</v>
      </c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spans="1:39">
      <c r="B38" s="1">
        <v>60</v>
      </c>
      <c r="C38" s="6">
        <f>(AVERAGE(AL8,AO8,AR8)/AVERAGE(AL25,AO25,AR25))*100</f>
        <v>84.664105536448446</v>
      </c>
      <c r="D38" s="6">
        <f>(AVERAGE(AL9,AO9,AR9)/AVERAGE(AL25,AO25,AR25))*100</f>
        <v>3.3736165402372764</v>
      </c>
      <c r="E38" s="6">
        <f>(AVERAGE(AL10,AO10,AR10)/AVERAGE(AL25,AO25,AR25))*100</f>
        <v>3.9957761717487204</v>
      </c>
      <c r="F38" s="6">
        <f>(AVERAGE(AL11,AO11,AR11)/AVERAGE(AL25,AO25,AR25))*100</f>
        <v>7.9665017515655672</v>
      </c>
      <c r="G38" s="6">
        <f>(AVERAGE(AL12,AO12,AR12)/AVERAGE(AL25,AO25,AR25))*100</f>
        <v>0</v>
      </c>
      <c r="H38" s="6">
        <f>(AVERAGE(AL13,AO13,AR13)/AVERAGE(AL25,AO25,AR25))*100</f>
        <v>0</v>
      </c>
      <c r="I38" s="6">
        <f>(AVERAGE(AL14,AO14,AR14)/AVERAGE(AL25,AO25,AR25))*100</f>
        <v>0</v>
      </c>
      <c r="J38" s="6">
        <f>(AVERAGE(AL15,AO15,AR15)/AVERAGE(AL25,AO25,AR25))*100</f>
        <v>0</v>
      </c>
      <c r="K38" s="6">
        <f>(AVERAGE(AL16,AO16,AR16)/AVERAGE(AL25,AO25,AR25))*100</f>
        <v>0</v>
      </c>
      <c r="L38" s="6">
        <f>(AVERAGE(AL17,AO17,AR17)/AVERAGE(AL25,AO25,AR25))*100</f>
        <v>0</v>
      </c>
      <c r="M38" s="6">
        <f>(AVERAGE(AL18,AO18,AR18)/AVERAGE(AL25,AO25,AR25))*100</f>
        <v>0</v>
      </c>
      <c r="N38" s="6">
        <f>(AVERAGE(AL19,AO19,AR19)/AVERAGE(AL25,AO25,AR25))*100</f>
        <v>0</v>
      </c>
      <c r="O38" s="6">
        <f>(AVERAGE(AL20,AO20,AR20)/AVERAGE(AL25,AO25,AR25))*100</f>
        <v>0</v>
      </c>
      <c r="P38" s="6">
        <f>(AVERAGE(AL21,AO21,AR21)/AVERAGE(AL25,AO25,AR25))*100</f>
        <v>0</v>
      </c>
      <c r="Q38" s="6">
        <f>(AVERAGE(AL22,AO22,AR22)/AVERAGE(AL25,AO25,AR25))*100</f>
        <v>0</v>
      </c>
      <c r="R38" s="6">
        <f>(AVERAGE(AL23,AO23,AR23)/AVERAGE(AL25,AO25,AR25))*100</f>
        <v>0</v>
      </c>
      <c r="S38" s="6">
        <f>(AVERAGE(AL24,AO24,AR24)/AVERAGE(AL25,AO25,AR25))*100</f>
        <v>0</v>
      </c>
      <c r="T38" s="6"/>
      <c r="U38" s="6"/>
      <c r="V38" s="6">
        <f t="shared" si="2"/>
        <v>15.335894463551565</v>
      </c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spans="1:39">
      <c r="B39" s="1">
        <v>120</v>
      </c>
      <c r="C39" s="1">
        <f>(AVERAGE(AU8,AX8,BA8)/AVERAGE(AU25,AX25,BA25))*100</f>
        <v>87.772317530277292</v>
      </c>
      <c r="D39" s="1">
        <f>(AVERAGE(AU9,AX9,BA9)/AVERAGE(AU25,AX25,BA25))*100</f>
        <v>1.9221704355970912</v>
      </c>
      <c r="E39" s="1">
        <f>(AVERAGE(AU10,AX10,BA10)/AVERAGE(AU25,AX25,BA25))*100</f>
        <v>2.3971078686834368</v>
      </c>
      <c r="F39" s="1">
        <f>(AVERAGE(AU11,AX11,BA11)/AVERAGE(AU25,AX25,BA25))*100</f>
        <v>7.9084041654421604</v>
      </c>
      <c r="G39" s="1">
        <f>(AVERAGE(AU12,AX12,BA12)/AVERAGE(AU25,AX25,BA25))*100</f>
        <v>0</v>
      </c>
      <c r="H39" s="1">
        <f>(AVERAGE(AU13,AX13,BA13)/AVERAGE(AU25,AX25,BA25))*100</f>
        <v>0</v>
      </c>
      <c r="I39" s="1">
        <f>(AVERAGE(AU14,AX14,BA14)/AVERAGE(AU25,AX25,BA25))*100</f>
        <v>0</v>
      </c>
      <c r="J39" s="1">
        <f>(AVERAGE(AU15,AX15,BA15)/AVERAGE(AU25,AX25,BA25))*100</f>
        <v>0</v>
      </c>
      <c r="K39" s="1">
        <f>(AVERAGE(AU16,AX16,BA16)/AVERAGE(AU25,AX25,BA25))*100</f>
        <v>0</v>
      </c>
      <c r="L39" s="1">
        <f>(AVERAGE(AU17,AX17,BA17)/AVERAGE(AU25,AX25,BA25))*100</f>
        <v>0</v>
      </c>
      <c r="M39" s="1">
        <f>(AVERAGE(AU18,AX18,BA18)/AVERAGE(AU25,AX25,BA25))*100</f>
        <v>0</v>
      </c>
      <c r="N39" s="1">
        <f>(AVERAGE(AU19,AX19,BA19)/AVERAGE(AU25,AX25,BA25))*100</f>
        <v>0</v>
      </c>
      <c r="O39" s="1">
        <f>(AVERAGE(AU20,AX20,BA20)/AVERAGE(AU25,AX25,BA25))*100</f>
        <v>0</v>
      </c>
      <c r="P39" s="1">
        <f>(AVERAGE(AU21,AX21,BA21)/AVERAGE(AU25,AX25,BA25))*100</f>
        <v>0</v>
      </c>
      <c r="Q39" s="1">
        <f>(AVERAGE(AU22,AX22,BA22)/AVERAGE(AU25,AX25,BA25))*100</f>
        <v>0</v>
      </c>
      <c r="R39" s="1">
        <f>(AVERAGE(AU23,AX23,BA23)/AVERAGE(AU25,AX25,BA25))*100</f>
        <v>0</v>
      </c>
      <c r="S39" s="1">
        <f>(AVERAGE(AU24,AX24,BA24)/AVERAGE(AU25,AX25,BA25))*100</f>
        <v>0</v>
      </c>
      <c r="V39" s="6">
        <f t="shared" si="2"/>
        <v>12.227682469722689</v>
      </c>
    </row>
    <row r="41" spans="1:39">
      <c r="A41" s="1" t="s">
        <v>0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9">
      <c r="B42" s="1" t="s">
        <v>25</v>
      </c>
      <c r="C42" s="4" t="s">
        <v>24</v>
      </c>
      <c r="D42" s="5" t="s">
        <v>23</v>
      </c>
      <c r="E42" s="5" t="s">
        <v>22</v>
      </c>
      <c r="F42" s="5" t="s">
        <v>21</v>
      </c>
      <c r="G42" s="5" t="s">
        <v>20</v>
      </c>
      <c r="H42" s="4" t="s">
        <v>19</v>
      </c>
      <c r="I42" s="4" t="s">
        <v>18</v>
      </c>
      <c r="J42" s="4" t="s">
        <v>17</v>
      </c>
      <c r="K42" s="4" t="s">
        <v>16</v>
      </c>
      <c r="L42" s="4" t="s">
        <v>15</v>
      </c>
      <c r="M42" s="4" t="s">
        <v>14</v>
      </c>
      <c r="N42" s="4" t="s">
        <v>13</v>
      </c>
      <c r="O42" s="4" t="s">
        <v>12</v>
      </c>
      <c r="P42" s="4" t="s">
        <v>11</v>
      </c>
      <c r="Q42" s="4" t="s">
        <v>10</v>
      </c>
      <c r="R42" s="4" t="s">
        <v>9</v>
      </c>
      <c r="S42" s="4" t="s">
        <v>8</v>
      </c>
      <c r="T42" s="4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9">
      <c r="B43" s="1">
        <v>0</v>
      </c>
      <c r="C43" s="8">
        <f>STDEV(((B8/B25)*100),((E8/E25)*100),((H8/H25)*100))</f>
        <v>0.37268280803453646</v>
      </c>
      <c r="D43" s="8">
        <f>STDEV(((B9/B25)*100),((E9/E25)*100),((H9/H25)*100))</f>
        <v>0.28734966570995418</v>
      </c>
      <c r="E43" s="8">
        <f>STDEV(((B10/B25)*100),((E10/E25)*100),((H10/H25)*100))</f>
        <v>0.1025080629074181</v>
      </c>
      <c r="F43" s="8">
        <f>STDEV(((B11/B25)*100),((E11/E25)*100),((H11/H25)*100))</f>
        <v>4.3748039399082311E-3</v>
      </c>
      <c r="G43" s="8">
        <f>STDEV(((B12/B25)*100),((E12/E25)*100),((H12/H25)*100))</f>
        <v>0</v>
      </c>
      <c r="H43" s="8">
        <f>STDEV(((B13/B25)*100),((E13/E25)*100),((H13/H25)*100))</f>
        <v>0</v>
      </c>
      <c r="I43" s="8">
        <f>STDEV(((B14/B25)*100),((E14/E25)*100),((H14/H25)*100))</f>
        <v>0</v>
      </c>
      <c r="J43" s="8">
        <f>STDEV(((B15/B25)*100),((E15/E25)*100),((H15/H25)*100))</f>
        <v>0</v>
      </c>
      <c r="K43" s="8">
        <f>STDEV(((B16/B25)*100),((E16/E25)*100),((H16/H25)*100))</f>
        <v>0</v>
      </c>
      <c r="L43" s="8">
        <f>STDEV(((B17/B25)*100),((E17/E25)*100),((H17/H25)*100))</f>
        <v>0</v>
      </c>
      <c r="M43" s="8">
        <f>STDEV(((B18/$B$25)*100),((E18/$E$25)*100),((H18/$H$25)*100))</f>
        <v>0</v>
      </c>
      <c r="N43" s="8">
        <f>STDEV(((B19/B25)*100),((E19/E25)*100),((H19/H25)*100))</f>
        <v>0</v>
      </c>
      <c r="O43" s="8">
        <f>STDEV(((B20/B25)*100),((E20/E25)*100),((H20/H25)*100))</f>
        <v>0</v>
      </c>
      <c r="P43" s="8">
        <f>STDEV(((B21/B25)*100),((E21/E25)*100),((H21/H25)*100))</f>
        <v>0</v>
      </c>
      <c r="Q43" s="8">
        <f>STDEV(((B22/B25)*100),((E22/E25)*100),((H22/H25)*100))</f>
        <v>0</v>
      </c>
      <c r="R43" s="8">
        <f>STDEV(((B23/B25)*100),((E23/E25)*100),((H23/H25)*100))</f>
        <v>0</v>
      </c>
      <c r="S43" s="8">
        <f>STDEV(((B24/B25)*100),((E24/E25)*100),((H24/H25)*100))</f>
        <v>0</v>
      </c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9">
      <c r="B44" s="1">
        <v>5</v>
      </c>
      <c r="C44" s="1">
        <f>STDEV(((K8/K25)*100),((N8/N25)*100),((Q8/Q25)*100))</f>
        <v>0.97309233693620434</v>
      </c>
      <c r="D44" s="8">
        <f>STDEV(((K9/K25)*100),((N9/N25)*100),((Q9/Q25)*100))</f>
        <v>0.7833583770218272</v>
      </c>
      <c r="E44" s="8">
        <f>STDEV(((K10/K25)*100),((N10/N25)*100),((Q10/Q25)*100))</f>
        <v>0.19556572129747785</v>
      </c>
      <c r="F44" s="8">
        <f>STDEV(((K11/K25)*100),((N11/N25)*100),((Q11/Q25)*100))</f>
        <v>1.1454034671577115E-2</v>
      </c>
      <c r="G44" s="8">
        <f>STDEV(((K12/K25)*100),((N12/N25)*100),((Q12/Q25)*100))</f>
        <v>0</v>
      </c>
      <c r="H44" s="8">
        <f>STDEV(((K13/K25)*100),((N13/N25)*100),((Q13/Q25)*100))</f>
        <v>0</v>
      </c>
      <c r="I44" s="8">
        <f>STDEV(((K14/K25)*100),((N14/N25)*100),((Q14/Q25)*100))</f>
        <v>0</v>
      </c>
      <c r="J44" s="8">
        <f>STDEV(((K15/K25)*100),((N15/N25)*100),((Q15/Q25)*100))</f>
        <v>0</v>
      </c>
      <c r="K44" s="8">
        <f>STDEV(((K16/K25)*100),((N16/N25)*100),((Q16/Q25)*100))</f>
        <v>0</v>
      </c>
      <c r="L44" s="8">
        <f>STDEV((($K17/$K$25)*100),(($N17/$N$25)*100),(($Q17/$Q$25)*100))</f>
        <v>0</v>
      </c>
      <c r="M44" s="8">
        <f>STDEV((($K18/$K$25)*100),(($N18/$N$25)*100),(($Q18/$Q$25)*100))</f>
        <v>0</v>
      </c>
      <c r="N44" s="8">
        <f>STDEV((($K19/$K$25)*100),(($N19/$N$25)*100),(($Q19/$Q$25)*100))</f>
        <v>0</v>
      </c>
      <c r="O44" s="8">
        <f>STDEV((($K20/$K$25)*100),(($N20/$N$25)*100),(($Q20/$Q$25)*100))</f>
        <v>0</v>
      </c>
      <c r="P44" s="8">
        <f>STDEV((($K21/$K$25)*100),(($N21/$N$25)*100),(($Q21/$Q$25)*100))</f>
        <v>0</v>
      </c>
      <c r="Q44" s="8">
        <f>STDEV((($K22/$K$25)*100),(($N22/$N$25)*100),(($Q22/$Q$25)*100))</f>
        <v>0</v>
      </c>
      <c r="R44" s="8">
        <f>STDEV((($K23/$K$25)*100),(($N23/$N$25)*100),(($Q23/$Q$25)*100))</f>
        <v>0</v>
      </c>
      <c r="S44" s="8">
        <f>STDEV((($K24/$K$25)*100),(($N24/$N$25)*100),(($Q24/$Q$25)*100))</f>
        <v>0</v>
      </c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9">
      <c r="B45" s="1">
        <v>15</v>
      </c>
      <c r="C45" s="1">
        <f>STDEV(((T8/T25)*100),((W8/W25)*100),((Z8/Z25)*100))</f>
        <v>0.80483615699855693</v>
      </c>
      <c r="D45" s="8">
        <f>STDEV(((T9/T25)*100),((W9/W25)*100),((Z9/Z25)*100))</f>
        <v>0.39921661487615206</v>
      </c>
      <c r="E45" s="8">
        <f>STDEV(((T10/T25)*100),((W10/W25)*100),((Z10/Z25)*100))</f>
        <v>0.75260840691038999</v>
      </c>
      <c r="F45" s="8">
        <f>STDEV(((T11/T25)*100),((W11/W25)*100),((Z11/Z25)*100))</f>
        <v>6.3574065109070543E-2</v>
      </c>
      <c r="G45" s="8">
        <f>STDEV(((T12/T25)*100),((W12/W25)*100),((Z12/Z25)*100))</f>
        <v>0</v>
      </c>
      <c r="H45" s="8">
        <f>STDEV(((T13/T25)*100),((W13/W25)*100),((Z13/Z25)*100))</f>
        <v>0</v>
      </c>
      <c r="I45" s="8">
        <f>STDEV(((T14/T25)*100),((W14/W25)*100),((Z14/Z25)*100))</f>
        <v>0</v>
      </c>
      <c r="J45" s="8">
        <f>STDEV(((T15/T25)*100),((W15/W25)*100),((Z15/Z25)*100))</f>
        <v>0</v>
      </c>
      <c r="K45" s="8">
        <f>STDEV(((T16/T25)*100),((W16/W25)*100),((Z16/Z25)*100))</f>
        <v>0</v>
      </c>
      <c r="L45" s="8">
        <f>STDEV((($T17/$T$25)*100),(($W17/$W$25)*100),(($Z17/$Z$25)*100))</f>
        <v>0</v>
      </c>
      <c r="M45" s="8">
        <f>STDEV((($T18/$T$25)*100),(($W18/$W$25)*100),(($Z18/$Z$25)*100))</f>
        <v>0</v>
      </c>
      <c r="N45" s="8">
        <f>STDEV((($T19/$T$25)*100),(($W19/$W$25)*100),(($Z19/$Z$25)*100))</f>
        <v>0</v>
      </c>
      <c r="O45" s="8">
        <f>STDEV((($T20/$T$25)*100),(($W20/$W$25)*100),(($Z20/$Z$25)*100))</f>
        <v>0</v>
      </c>
      <c r="P45" s="8">
        <f>STDEV((($T21/$T$25)*100),(($W21/$W$25)*100),(($Z21/$Z$25)*100))</f>
        <v>0</v>
      </c>
      <c r="Q45" s="8">
        <f>STDEV((($T22/$T$25)*100),(($W22/$W$25)*100),(($Z22/$Z$25)*100))</f>
        <v>0</v>
      </c>
      <c r="R45" s="8">
        <f>STDEV((($T23/$T$25)*100),(($W23/$W$25)*100),(($Z23/$Z$25)*100))</f>
        <v>0</v>
      </c>
      <c r="S45" s="8">
        <f>STDEV((($T24/$T$25)*100),(($W24/$W$25)*100),(($Z24/$Z$25)*100))</f>
        <v>0</v>
      </c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9">
      <c r="B46" s="1">
        <v>30</v>
      </c>
      <c r="C46" s="1">
        <f>STDEV(((AC8/AC25)*100),((AF8/AF25)*100),((AI8/AI25)*100))</f>
        <v>0.37868615944348444</v>
      </c>
      <c r="D46" s="8">
        <f>STDEV(((AC9/AC25)*100),((AF9/AF25)*100),((AI9/AI25)*100))</f>
        <v>0.41384189575866859</v>
      </c>
      <c r="E46" s="8">
        <f>STDEV(((AC10/AC25)*100),((AF10/AF25)*100),((AI10/AI25)*100))</f>
        <v>0.44847093374601016</v>
      </c>
      <c r="F46" s="8">
        <f>STDEV(((AC11/AC25)*100),((AF11/AF25)*100),((AI11/AI25)*100))</f>
        <v>0.29077905242029883</v>
      </c>
      <c r="G46" s="8">
        <f>STDEV(((AC12/AC25)*100),((AF12/AF25)*100),((AI12/AI25)*100))</f>
        <v>0</v>
      </c>
      <c r="H46" s="8">
        <f>STDEV(((AC13/AC25)*100),((AF13/AF25)*100),((AI13/AI25)*100))</f>
        <v>0</v>
      </c>
      <c r="I46" s="8">
        <f>STDEV(((AC14/AC25)*100),((AF14/AF25)*100),((AI14/AI25)*100))</f>
        <v>0</v>
      </c>
      <c r="J46" s="8">
        <f>STDEV(((AC15/AC25)*100),((AF15/AF25)*100),((AI15/AI25)*100))</f>
        <v>0</v>
      </c>
      <c r="K46" s="8">
        <f>STDEV(((AC16/AC25)*100),((AF16/AF25)*100),((AI16/AI25)*100))</f>
        <v>0</v>
      </c>
      <c r="L46" s="8">
        <f>STDEV((($AC$17/$AC$25)*100),(($AF$17/$AF$25)*100),(($AI$17/$AI$25)*100))</f>
        <v>0</v>
      </c>
      <c r="M46" s="8">
        <f>STDEV((($AC$18/$AC$25)*100),(($AF$18/$AF$25)*100),(($AI$18/$AI$25)*100))</f>
        <v>0</v>
      </c>
      <c r="N46" s="8">
        <f>STDEV((($AC$19/$AC$25)*100),(($AF$19/$AF$25)*100),(($AI$19/$AI$25)*100))</f>
        <v>0</v>
      </c>
      <c r="O46" s="8">
        <f>STDEV((($AC$20/$AC$25)*100),(($AF$20/$AF$25)*100),(($AI$20/$AI$25)*100))</f>
        <v>0</v>
      </c>
      <c r="P46" s="8">
        <f>STDEV((($AC$21/$AC$25)*100),(($AF$21/$AF$25)*100),(($AI$21/$AI$25)*100))</f>
        <v>0</v>
      </c>
      <c r="Q46" s="8">
        <f>STDEV((($AC$22/$AC$25)*100),(($AF$22/$AF$25)*100),(($AI$22/$AI$25)*100))</f>
        <v>0</v>
      </c>
      <c r="R46" s="8">
        <f>STDEV((($AC$23/$AC$25)*100),(($AF$23/$AF$25)*100),(($AI$23/$AI$25)*100))</f>
        <v>0</v>
      </c>
      <c r="S46" s="8">
        <f>STDEV((($AC$24/$AC$25)*100),(($AF$24/$AF$25)*100),(($AI$24/$AI$25)*100))</f>
        <v>0</v>
      </c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9">
      <c r="B47" s="1">
        <v>60</v>
      </c>
      <c r="C47" s="1">
        <f>STDEV(((AL8/AL25)*100),((AO8/AO25)*100),((AR8/AR25)*100))</f>
        <v>1.050811717142887</v>
      </c>
      <c r="D47" s="8">
        <f>STDEV(((AL9/AL25)*100),((AO9/AO25)*100),((AR9/AR25)*100))</f>
        <v>0.40155017899579054</v>
      </c>
      <c r="E47" s="8">
        <f>STDEV(((AL10/AL25)*100),((AO10/AO25)*100),((AR10/AR25)*100))</f>
        <v>0.57721008604805168</v>
      </c>
      <c r="F47" s="8">
        <f>STDEV(((AL11/AL25)*100),((AO11/AO25)*100),((AR11/AR25)*100))</f>
        <v>0.88295870516555763</v>
      </c>
      <c r="G47" s="8">
        <f>STDEV(((AL12/AL25)*100),((AO12/AO25)*100),((AR12/AR25)*100))</f>
        <v>0</v>
      </c>
      <c r="H47" s="8">
        <f>STDEV(((AL13/AL25)*100),((AO13/AO25)*100),((AR13/AR25)*100))</f>
        <v>0</v>
      </c>
      <c r="I47" s="8">
        <f>STDEV(((AL14/AL25)*100),((AO14/AO25)*100),((AR14/AR25)*100))</f>
        <v>0</v>
      </c>
      <c r="J47" s="8">
        <f>STDEV(((AL15/AL25)*100),((AO15/AO25)*100),((AR15/AR25)*100))</f>
        <v>0</v>
      </c>
      <c r="K47" s="8">
        <f>STDEV(((AL16/AL25)*100),((AO16/AO25)*100),((AR16/AR25)*100))</f>
        <v>0</v>
      </c>
      <c r="L47" s="8">
        <f>STDEV((($AL$17/$AL$25)*100),(($AO$17/$AO$25)*100),(($AR$17/$AR$25)*100))</f>
        <v>0</v>
      </c>
      <c r="M47" s="8">
        <f>STDEV((($AL$18/$AL$25)*100),(($AO$18/$AO$25)*100),(($AR$18/$AR$25)*100))</f>
        <v>0</v>
      </c>
      <c r="N47" s="8">
        <f>STDEV((($AL$19/$AL$25)*100),(($AO$19/$AO$25)*100),(($AR$19/$AR$25)*100))</f>
        <v>0</v>
      </c>
      <c r="O47" s="8">
        <f>STDEV((($AL$20/$AL$25)*100),(($AO$20/$AO$25)*100),(($AR$20/$AR$25)*100))</f>
        <v>0</v>
      </c>
      <c r="P47" s="8">
        <f>STDEV((($AL$21/$AL$25)*100),(($AO$21/$AO$25)*100),(($AR$21/$AR$25)*100))</f>
        <v>0</v>
      </c>
      <c r="Q47" s="8">
        <f>STDEV((($AL$22/$AL$25)*100),(($AO$22/$AO$25)*100),(($AR$22/$AR$25)*100))</f>
        <v>0</v>
      </c>
      <c r="R47" s="8">
        <f>STDEV((($AL$23/$AL$25)*100),(($AO$23/$AO$25)*100),(($AR$23/$AR$25)*100))</f>
        <v>0</v>
      </c>
      <c r="S47" s="8">
        <f>STDEV((($AL$24/$AL$25)*100),(($AO$24/$AO$25)*100),(($AR$24/$AR$25)*100))</f>
        <v>0</v>
      </c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9">
      <c r="B48" s="1">
        <v>120</v>
      </c>
      <c r="C48" s="1">
        <f>STDEV(((AU8/AU25)*100),((AX8/AX25)*100),((BA8/BA25)*100))</f>
        <v>2.1542267501196402</v>
      </c>
      <c r="D48" s="8">
        <f>STDEV(((AU9/AU25)*100),((AX9/AX25)*100),((BA9/BA25)*100))</f>
        <v>0.31050487487278472</v>
      </c>
      <c r="E48" s="8">
        <f>STDEV(((AU10/AU25)*100),((AX10/AX25)*100),((BA10/BA25)*100))</f>
        <v>0.74416561785854152</v>
      </c>
      <c r="F48" s="8">
        <f>STDEV(((AU11/AU25)*100),((AX11/AX25)*100),((BA11/BA25)*100))</f>
        <v>1.4512520239203688</v>
      </c>
      <c r="G48" s="8">
        <f>STDEV(((AU12/AU25)*100),((AX12/AX25)*100),((BA12/BA25)*100))</f>
        <v>0</v>
      </c>
      <c r="H48" s="8">
        <f>STDEV(((AU13/AU25)*100),((AX13/AX25)*100),((BA13/BA25)*100))</f>
        <v>0</v>
      </c>
      <c r="I48" s="8">
        <f>STDEV(((AU14/AU25)*100),((AX14/AX25)*100),((BA14/BA25)*100))</f>
        <v>0</v>
      </c>
      <c r="J48" s="8">
        <f>STDEV(((AU15/AU25)*100),((AX15/AX25)*100),((BA15/BA25)*100))</f>
        <v>0</v>
      </c>
      <c r="K48" s="8">
        <f>STDEV(((AU16/AU25)*100),((AX16/AX25)*100),((BA16/BA25)*100))</f>
        <v>0</v>
      </c>
      <c r="L48" s="8">
        <f>STDEV((($AU$17/$AU$25)*100),(($AX$17/$AX$25)*100),(($BA$17/$BA$25)*100))</f>
        <v>0</v>
      </c>
      <c r="M48" s="8">
        <f>STDEV((($AU$18/$AU$25)*100),(($AX$18/$AX$25)*100),(($BA$18/$BA$25)*100))</f>
        <v>0</v>
      </c>
      <c r="N48" s="8">
        <f>STDEV((($AU$19/$AU$25)*100),(($AX$19/$AX$25)*100),(($BA$19/$BA$25)*100))</f>
        <v>0</v>
      </c>
      <c r="O48" s="8">
        <f>STDEV((($AU$20/$AU$25)*100),(($AX$20/$AX$25)*100),(($BA$20/$BA$25)*100))</f>
        <v>0</v>
      </c>
      <c r="P48" s="8">
        <f>STDEV((($AU$21/$AU$25)*100),(($AX$21/$AX$25)*100),(($BA$21/$BA$25)*100))</f>
        <v>0</v>
      </c>
      <c r="Q48" s="8">
        <f>STDEV((($AU$22/$AU$25)*100),(($AX$22/$AX$25)*100),(($BA$22/$BA$25)*100))</f>
        <v>0</v>
      </c>
      <c r="R48" s="8">
        <f>STDEV((($AU$23/$AU$25)*100),(($AX$23/$AX$25)*100),(($BA$23/$BA$25)*100))</f>
        <v>0</v>
      </c>
      <c r="S48" s="8">
        <f>STDEV((($AU$24/$AU$25)*100),(($AX$24/$AX$25)*100),(($BA$24/$BA$25)*100))</f>
        <v>0</v>
      </c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22"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 spans="1:22">
      <c r="A50" s="1" t="s">
        <v>7</v>
      </c>
      <c r="B50" s="1" t="s">
        <v>6</v>
      </c>
      <c r="C50" s="3" t="s">
        <v>5</v>
      </c>
      <c r="D50" s="3" t="s">
        <v>4</v>
      </c>
      <c r="E50" s="3" t="s">
        <v>3</v>
      </c>
      <c r="F50" s="3" t="s">
        <v>2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 spans="1:22">
      <c r="A51" s="1" t="s">
        <v>1</v>
      </c>
      <c r="B51" s="1">
        <f>(AVERAGE(K25,N25,Q25)/AVERAGE(B25,E25,H25))</f>
        <v>1.0577014572851251</v>
      </c>
      <c r="C51" s="1">
        <f>(AVERAGE(T25,W25,Z25)/AVERAGE(B25,E25,H25))</f>
        <v>8.7801404225072002E-2</v>
      </c>
      <c r="D51" s="1">
        <f>(AVERAGE(AC25,AF25,AI25)/AVERAGE(B25,E25,H25))</f>
        <v>0.92144698782076739</v>
      </c>
      <c r="E51" s="1">
        <f>(AVERAGE(AL25,AO25,AR25)/AVERAGE(B25,E25,H25))</f>
        <v>0.61688737710531105</v>
      </c>
      <c r="F51" s="1">
        <f>(AVERAGE(AU25,AX25,BA25)/AVERAGE(B25,E25,H25))</f>
        <v>0.54348713110279046</v>
      </c>
    </row>
    <row r="52" spans="1:22">
      <c r="A52" s="1" t="s">
        <v>0</v>
      </c>
      <c r="B52" s="1">
        <f>STDEV((K25/B25),(N25/E25),(Q25/H25))</f>
        <v>0.6817125147811558</v>
      </c>
      <c r="C52" s="1">
        <f>STDEV((T25/B25),(W25/E25),(Z25/H25))</f>
        <v>3.2423829716056855E-3</v>
      </c>
      <c r="D52" s="1">
        <f>STDEV((AC25/B25),(AF25/E25),(AI25/H25))</f>
        <v>0.22315264883336974</v>
      </c>
      <c r="E52" s="1">
        <f>STDEV((AL25/B25),(AO25/E25),(AR25/H25))</f>
        <v>0.1843103867248056</v>
      </c>
      <c r="F52" s="1">
        <f>STDEV((AU25/B25),(AX25/E25),(BA25/H25))</f>
        <v>5.4864176930191237E-2</v>
      </c>
    </row>
    <row r="53" spans="1:22">
      <c r="A53" s="1" t="s">
        <v>30</v>
      </c>
      <c r="B53" s="1" t="e">
        <f>TTEST((K25,N25,Q25),(B25,E25,H25),2,3)</f>
        <v>#VALUE!</v>
      </c>
      <c r="C53" s="1" t="e">
        <f>TTEST((T25,W25,Z25),(B25,E25,H2),2,1)</f>
        <v>#VALUE!</v>
      </c>
      <c r="D53" s="1" t="e">
        <f>TTEST((AC25,AF25,AI25),(B25,E25,H25),2,1)</f>
        <v>#VALUE!</v>
      </c>
      <c r="E53" s="1" t="e">
        <f>TTEST((AL25,AO25,AR25),(B25,E25,H25),2,1)</f>
        <v>#VALUE!</v>
      </c>
      <c r="F53" s="1" t="e">
        <f>TTEST((AU25,AX25,BA25),(B25,E25,H25),2,1)</f>
        <v>#VALUE!</v>
      </c>
    </row>
    <row r="54" spans="1:22">
      <c r="A54" s="7" t="s">
        <v>29</v>
      </c>
    </row>
    <row r="55" spans="1:22">
      <c r="A55" s="1" t="s">
        <v>27</v>
      </c>
    </row>
    <row r="56" spans="1:22">
      <c r="B56" s="1" t="s">
        <v>25</v>
      </c>
      <c r="C56" s="4" t="s">
        <v>24</v>
      </c>
      <c r="D56" s="5" t="s">
        <v>23</v>
      </c>
      <c r="E56" s="5" t="s">
        <v>22</v>
      </c>
      <c r="F56" s="5" t="s">
        <v>21</v>
      </c>
      <c r="G56" s="5" t="s">
        <v>20</v>
      </c>
      <c r="H56" s="4" t="s">
        <v>19</v>
      </c>
      <c r="I56" s="4" t="s">
        <v>18</v>
      </c>
      <c r="J56" s="4" t="s">
        <v>17</v>
      </c>
      <c r="K56" s="4" t="s">
        <v>16</v>
      </c>
      <c r="L56" s="4" t="s">
        <v>15</v>
      </c>
      <c r="M56" s="4" t="s">
        <v>14</v>
      </c>
      <c r="N56" s="4" t="s">
        <v>13</v>
      </c>
      <c r="O56" s="4" t="s">
        <v>12</v>
      </c>
      <c r="P56" s="4" t="s">
        <v>11</v>
      </c>
      <c r="Q56" s="4" t="s">
        <v>10</v>
      </c>
      <c r="R56" s="4" t="s">
        <v>9</v>
      </c>
      <c r="S56" s="4" t="s">
        <v>8</v>
      </c>
      <c r="T56" s="4"/>
      <c r="V56" s="1" t="s">
        <v>26</v>
      </c>
    </row>
    <row r="57" spans="1:22">
      <c r="B57" s="1">
        <v>0</v>
      </c>
      <c r="C57" s="6">
        <f>(AVERAGE(C8,F8,I8)/AVERAGE(C25,F25,I25))*100</f>
        <v>99.11717040388541</v>
      </c>
      <c r="D57" s="6">
        <f>(AVERAGE(C9,F9,I9)/AVERAGE(C25,F25,I25))*100</f>
        <v>0.23484626903890163</v>
      </c>
      <c r="E57" s="6">
        <f>(AVERAGE(C10,F10,I10)/AVERAGE(C25,F25,I25))*100</f>
        <v>0.4653135290628706</v>
      </c>
      <c r="F57" s="6">
        <f>(AVERAGE(C11,F11,I11)/AVERAGE(C25,F25,I25))*100</f>
        <v>0.18266979801281441</v>
      </c>
      <c r="G57" s="6">
        <f>(AVERAGE($C12,$F12,$I12)/AVERAGE($C$25,$F$25,$I$25))*100</f>
        <v>0</v>
      </c>
      <c r="H57" s="6">
        <f>(AVERAGE($C13,$F13,$I13)/AVERAGE($C$25,$F$25,$I$25))*100</f>
        <v>0</v>
      </c>
      <c r="I57" s="6">
        <f>(AVERAGE($C14,$F14,$I14)/AVERAGE($C$25,$F$25,$I$25))*100</f>
        <v>0</v>
      </c>
      <c r="J57" s="6">
        <f>(AVERAGE($C15,$F15,$I15)/AVERAGE($C$25,$F$25,$I$25))*100</f>
        <v>0</v>
      </c>
      <c r="K57" s="6">
        <f>(AVERAGE($C16,$F16,$I16)/AVERAGE($C$25,$F$25,$I$25))*100</f>
        <v>0</v>
      </c>
      <c r="L57" s="6">
        <f>(AVERAGE($C17,$F17,$I17)/AVERAGE($C$25,$F$25,$I$25))*100</f>
        <v>0</v>
      </c>
      <c r="M57" s="6">
        <f>(AVERAGE($C18,$F18,$I18)/AVERAGE($C$25,$F$25,$I$25))*100</f>
        <v>0</v>
      </c>
      <c r="N57" s="6">
        <f>(AVERAGE($C19,$F19,$I19)/AVERAGE($C$25,$F$25,$I$25))*100</f>
        <v>0</v>
      </c>
      <c r="O57" s="6">
        <f>(AVERAGE($C20,$F20,$I20)/AVERAGE($C$25,$F$25,$I$25))*100</f>
        <v>0</v>
      </c>
      <c r="P57" s="6">
        <f>(AVERAGE($C21,$F21,$I21)/AVERAGE($C$25,$F$25,$I$25))*100</f>
        <v>0</v>
      </c>
      <c r="Q57" s="6">
        <f>(AVERAGE($C22,$F22,$I22)/AVERAGE($C$25,$F$25,$I$25))*100</f>
        <v>0</v>
      </c>
      <c r="R57" s="6">
        <f>(AVERAGE($C23,$F23,$I23)/AVERAGE($C$25,$F$25,$I$25))*100</f>
        <v>0</v>
      </c>
      <c r="S57" s="6">
        <f>(AVERAGE($C24,$F24,$I24)/AVERAGE($C$25,$F$25,$I$25))*100</f>
        <v>0</v>
      </c>
      <c r="T57" s="6"/>
      <c r="U57" s="6"/>
      <c r="V57" s="6">
        <f t="shared" ref="V57:V62" si="3">SUM(D57:T57)</f>
        <v>0.88282959611458667</v>
      </c>
    </row>
    <row r="58" spans="1:22">
      <c r="B58" s="1">
        <v>5</v>
      </c>
      <c r="C58" s="6">
        <f>(AVERAGE(L8,O8,R8)/AVERAGE(L25,O25,R25))*100</f>
        <v>97.654835187693649</v>
      </c>
      <c r="D58" s="6">
        <f>(AVERAGE(L9,O9,R9)/AVERAGE(L25,O25,R25))*100</f>
        <v>1.8743058942988615</v>
      </c>
      <c r="E58" s="6">
        <f>(AVERAGE(L10,O10,R10)/AVERAGE(L25,O25,R25))*100</f>
        <v>0.45515343560839916</v>
      </c>
      <c r="F58" s="6">
        <f>(AVERAGE(L11,O11,R11)/AVERAGE(L25,O25,R25))*100</f>
        <v>1.570548239907623E-2</v>
      </c>
      <c r="G58" s="6">
        <f>(AVERAGE($L12,$O12,$R12)/AVERAGE($L$25,$O$25,$R$25))*100</f>
        <v>0</v>
      </c>
      <c r="H58" s="6">
        <f>(AVERAGE($L13,$O13,$R13)/AVERAGE($L$25,$O$25,$R$25))*100</f>
        <v>0</v>
      </c>
      <c r="I58" s="6">
        <f>(AVERAGE($L14,$O14,$R14)/AVERAGE($L$25,$O$25,$R$25))*100</f>
        <v>0</v>
      </c>
      <c r="J58" s="6">
        <f>(AVERAGE($L15,$O15,$R15)/AVERAGE($L$25,$O$25,$R$25))*100</f>
        <v>0</v>
      </c>
      <c r="K58" s="6">
        <f>(AVERAGE($L16,$O16,$R16)/AVERAGE($L$25,$O$25,$R$25))*100</f>
        <v>0</v>
      </c>
      <c r="L58" s="6">
        <f>(AVERAGE($L17,$O17,$R17)/AVERAGE($L$25,$O$25,$R$25))*100</f>
        <v>0</v>
      </c>
      <c r="M58" s="6">
        <f>(AVERAGE($L18,$O18,$R18)/AVERAGE($L$25,$O$25,$R$25))*100</f>
        <v>0</v>
      </c>
      <c r="N58" s="6">
        <f>(AVERAGE($L19,$O19,$R19)/AVERAGE($L$25,$O$25,$R$25))*100</f>
        <v>0</v>
      </c>
      <c r="O58" s="6">
        <f>(AVERAGE($L20,$O20,$R20)/AVERAGE($L$25,$O$25,$R$25))*100</f>
        <v>0</v>
      </c>
      <c r="P58" s="6">
        <f>(AVERAGE($L21,$O21,$R21)/AVERAGE($L$25,$O$25,$R$25))*100</f>
        <v>0</v>
      </c>
      <c r="Q58" s="6">
        <f>(AVERAGE($L22,$O22,$R22)/AVERAGE($L$25,$O$25,$R$25))*100</f>
        <v>0</v>
      </c>
      <c r="R58" s="6">
        <f>(AVERAGE($L23,$O23,$R23)/AVERAGE($L$25,$O$25,$R$25))*100</f>
        <v>0</v>
      </c>
      <c r="S58" s="6">
        <f>(AVERAGE($L24,$O24,$R24)/AVERAGE($L$25,$O$25,$R$25))*100</f>
        <v>0</v>
      </c>
      <c r="T58" s="6"/>
      <c r="U58" s="6"/>
      <c r="V58" s="6">
        <f t="shared" si="3"/>
        <v>2.3451648123063369</v>
      </c>
    </row>
    <row r="59" spans="1:22">
      <c r="B59" s="1">
        <v>15</v>
      </c>
      <c r="C59" s="6">
        <f>(AVERAGE(U8,X8,AA8)/AVERAGE(U25,X25,AA25))*100</f>
        <v>96.558138268067566</v>
      </c>
      <c r="D59" s="6">
        <f>(AVERAGE(U9,X9,AA9)/AVERAGE(U25,X25,AA25))*100</f>
        <v>2.2137395878608603</v>
      </c>
      <c r="E59" s="6">
        <f>(AVERAGE(U10,X10,AA10)/AVERAGE(U25,X25,AA25))*100</f>
        <v>1.1134751291860587</v>
      </c>
      <c r="F59" s="6">
        <f>(AVERAGE(U11,X11,AA11)/AVERAGE(U25,X25,AA25))*100</f>
        <v>0.11464701488550222</v>
      </c>
      <c r="G59" s="6">
        <f>(AVERAGE($U12,$X12,$AA12)/AVERAGE($U$25,$X$25,$AA$25))*100</f>
        <v>0</v>
      </c>
      <c r="H59" s="6">
        <f>(AVERAGE($U13,$X13,$AA13)/AVERAGE($U$25,$X$25,$AA$25))*100</f>
        <v>0</v>
      </c>
      <c r="I59" s="6">
        <f>(AVERAGE($U14,$X14,$AA14)/AVERAGE($U$25,$X$25,$AA$25))*100</f>
        <v>0</v>
      </c>
      <c r="J59" s="6">
        <f>(AVERAGE($U15,$X15,$AA15)/AVERAGE($U$25,$X$25,$AA$25))*100</f>
        <v>0</v>
      </c>
      <c r="K59" s="6">
        <f>(AVERAGE($U16,$X16,$AA16)/AVERAGE($U$25,$X$25,$AA$25))*100</f>
        <v>0</v>
      </c>
      <c r="L59" s="6">
        <f>(AVERAGE($U17,$X17,$AA17)/AVERAGE($U$25,$X$25,$AA$25))*100</f>
        <v>0</v>
      </c>
      <c r="M59" s="6">
        <f>(AVERAGE($U18,$X18,$AA18)/AVERAGE($U$25,$X$25,$AA$25))*100</f>
        <v>0</v>
      </c>
      <c r="N59" s="6">
        <f>(AVERAGE($U19,$X19,$AA19)/AVERAGE($U$25,$X$25,$AA$25))*100</f>
        <v>0</v>
      </c>
      <c r="O59" s="6">
        <f>(AVERAGE($U20,$X20,$AA20)/AVERAGE($U$25,$X$25,$AA$25))*100</f>
        <v>0</v>
      </c>
      <c r="P59" s="6">
        <f>(AVERAGE($U21,$X21,$AA21)/AVERAGE($U$25,$X$25,$AA$25))*100</f>
        <v>0</v>
      </c>
      <c r="Q59" s="6">
        <f>(AVERAGE($U22,$X22,$AA22)/AVERAGE($U$25,$X$25,$AA$25))*100</f>
        <v>0</v>
      </c>
      <c r="R59" s="6">
        <f>(AVERAGE($U23,$X23,$AA23)/AVERAGE($U$25,$X$25,$AA$25))*100</f>
        <v>0</v>
      </c>
      <c r="S59" s="6">
        <f>(AVERAGE($U24,$X24,$AA24)/AVERAGE($U$25,$X$25,$AA$25))*100</f>
        <v>0</v>
      </c>
      <c r="T59" s="6"/>
      <c r="U59" s="6"/>
      <c r="V59" s="6">
        <f t="shared" si="3"/>
        <v>3.4418617319324216</v>
      </c>
    </row>
    <row r="60" spans="1:22">
      <c r="B60" s="1">
        <v>30</v>
      </c>
      <c r="C60" s="6">
        <f>(AVERAGE(AD8,AG8,AJ8)/AVERAGE(AD25,AG25,AJ25))*100</f>
        <v>99.426413718334018</v>
      </c>
      <c r="D60" s="6">
        <f>(AVERAGE(AD9,AG9,AJ9)/AVERAGE(AD25,AG25,AJ25))*100</f>
        <v>0.57358628166599024</v>
      </c>
      <c r="E60" s="6">
        <f>(AVERAGE(AD10,AG10,AJ10)/AVERAGE(AD25,AG25,AJ25))*100</f>
        <v>0</v>
      </c>
      <c r="F60" s="6">
        <f>(AVERAGE(AD11,AG11,AJ11)/AVERAGE(AD25,AG25,AJ25))*100</f>
        <v>0</v>
      </c>
      <c r="G60" s="6">
        <f>(AVERAGE($AD12,$AG12,$AJ12)/AVERAGE($AD$25,$AG$25,$AJ$25))*100</f>
        <v>0</v>
      </c>
      <c r="H60" s="6">
        <f>(AVERAGE($AD13,$AG13,$AJ13)/AVERAGE($AD$25,$AG$25,$AJ$25))*100</f>
        <v>0</v>
      </c>
      <c r="I60" s="6">
        <f>(AVERAGE($AD14,$AG14,$AJ14)/AVERAGE($AD$25,$AG$25,$AJ$25))*100</f>
        <v>0</v>
      </c>
      <c r="J60" s="6">
        <f>(AVERAGE($AD15,$AG15,$AJ15)/AVERAGE($AD$25,$AG$25,$AJ$25))*100</f>
        <v>0</v>
      </c>
      <c r="K60" s="6">
        <f>(AVERAGE($AD16,$AG16,$AJ16)/AVERAGE($AD$25,$AG$25,$AJ$25))*100</f>
        <v>0</v>
      </c>
      <c r="L60" s="6">
        <f>(AVERAGE($AD17,$AG17,$AJ17)/AVERAGE($AD$25,$AG$25,$AJ$25))*100</f>
        <v>0</v>
      </c>
      <c r="M60" s="6">
        <f>(AVERAGE($AD18,$AG18,$AJ18)/AVERAGE($AD$25,$AG$25,$AJ$25))*100</f>
        <v>0</v>
      </c>
      <c r="N60" s="6">
        <f>(AVERAGE($AD19,$AG19,$AJ19)/AVERAGE($AD$25,$AG$25,$AJ$25))*100</f>
        <v>0</v>
      </c>
      <c r="O60" s="6">
        <f>(AVERAGE($AD20,$AG20,$AJ20)/AVERAGE($AD$25,$AG$25,$AJ$25))*100</f>
        <v>0</v>
      </c>
      <c r="P60" s="6">
        <f>(AVERAGE($AD21,$AG21,$AJ21)/AVERAGE($AD$25,$AG$25,$AJ$25))*100</f>
        <v>0</v>
      </c>
      <c r="Q60" s="6">
        <f>(AVERAGE($AD22,$AG22,$AJ22)/AVERAGE($AD$25,$AG$25,$AJ$25))*100</f>
        <v>0</v>
      </c>
      <c r="R60" s="6">
        <f>(AVERAGE($AD23,$AG23,$AJ23)/AVERAGE($AD$25,$AG$25,$AJ$25))*100</f>
        <v>0</v>
      </c>
      <c r="S60" s="6">
        <f>(AVERAGE($AD24,$AG24,$AJ24)/AVERAGE($AD$25,$AG$25,$AJ$25))*100</f>
        <v>0</v>
      </c>
      <c r="T60" s="6"/>
      <c r="U60" s="6"/>
      <c r="V60" s="6">
        <f t="shared" si="3"/>
        <v>0.57358628166599024</v>
      </c>
    </row>
    <row r="61" spans="1:22">
      <c r="B61" s="1">
        <v>60</v>
      </c>
      <c r="C61" s="6">
        <f>(AVERAGE(AM8,AP8,AS8)/AVERAGE(AM25,AP25,AS25))*100</f>
        <v>98.973183157562204</v>
      </c>
      <c r="D61" s="6">
        <f>(AVERAGE(AM9,AP9,AS9)/AVERAGE(AM25,AP25,AS25))*100</f>
        <v>0.59028877056374385</v>
      </c>
      <c r="E61" s="6">
        <f>(AVERAGE(AM10,AP10,AS10)/AVERAGE(AM25,AP25,AS25))*100</f>
        <v>0.43652807187405496</v>
      </c>
      <c r="F61" s="6">
        <f>(AVERAGE(AM11,AP11,AS11)/AVERAGE(AM25,AP25,AS25))*100</f>
        <v>0</v>
      </c>
      <c r="G61" s="6">
        <f>(AVERAGE($AM$12,$AP$12,$AS$12)/AVERAGE($AM$25,$AP$25,$AS$25))*100</f>
        <v>0</v>
      </c>
      <c r="H61" s="6">
        <f>(AVERAGE($AM$13,$AP$13,$AS$13)/AVERAGE($AM$25,$AP$25,$AS$25))*100</f>
        <v>0</v>
      </c>
      <c r="I61" s="6">
        <f>(AVERAGE($AM$14,$AP$14,$AS$14)/AVERAGE($AM$25,$AP$25,$AS$25))*100</f>
        <v>0</v>
      </c>
      <c r="J61" s="6">
        <f>(AVERAGE($AM$15,$AP$15,$AS$15)/AVERAGE($AM$25,$AP$25,$AS$25))*100</f>
        <v>0</v>
      </c>
      <c r="K61" s="6">
        <f>(AVERAGE($AM$16,$AP$16,$AS$16)/AVERAGE($AM$25,$AP$25,$AS$25))*100</f>
        <v>0</v>
      </c>
      <c r="L61" s="6">
        <f>(AVERAGE($AM$17,$AP$17,$AS$17)/AVERAGE($AM$25,$AP$25,$AS$25))*100</f>
        <v>0</v>
      </c>
      <c r="M61" s="6">
        <f>(AVERAGE($AM$18,$AP$18,$AS$18)/AVERAGE($AM$25,$AP$25,$AS$25))*100</f>
        <v>0</v>
      </c>
      <c r="N61" s="6">
        <f>(AVERAGE($AM$19,$AP$19,$AS$19)/AVERAGE($AM$25,$AP$25,$AS$25))*100</f>
        <v>0</v>
      </c>
      <c r="O61" s="6">
        <f>(AVERAGE($AM$20,$AP$20,$AS$20)/AVERAGE($AM$25,$AP$25,$AS$25))*100</f>
        <v>0</v>
      </c>
      <c r="P61" s="6">
        <f>(AVERAGE($AM$21,$AP$21,$AS$21)/AVERAGE($AM$25,$AP$25,$AS$25))*100</f>
        <v>0</v>
      </c>
      <c r="Q61" s="6">
        <f>(AVERAGE($AM$22,$AP$22,$AS$22)/AVERAGE($AM$25,$AP$25,$AS$25))*100</f>
        <v>0</v>
      </c>
      <c r="R61" s="6">
        <f>(AVERAGE($AM$23,$AP$23,$AS$23)/AVERAGE($AM$25,$AP$25,$AS$25))*100</f>
        <v>0</v>
      </c>
      <c r="S61" s="6">
        <f>(AVERAGE($AM$24,$AP$24,$AS$24)/AVERAGE($AM$25,$AP$25,$AS$25))*100</f>
        <v>0</v>
      </c>
      <c r="T61" s="6"/>
      <c r="U61" s="6"/>
      <c r="V61" s="6">
        <f t="shared" si="3"/>
        <v>1.0268168424377988</v>
      </c>
    </row>
    <row r="62" spans="1:22">
      <c r="B62" s="1">
        <v>120</v>
      </c>
      <c r="C62" s="1">
        <f>(AVERAGE(AV8,AY8,BB8)/AVERAGE(AV25,AY25,BB25))*100</f>
        <v>98.258164644880736</v>
      </c>
      <c r="D62" s="1">
        <f>(AVERAGE(AV9,AY9,BB9)/AVERAGE(AV25,AY25,BB25))*100</f>
        <v>0.86574175668223208</v>
      </c>
      <c r="E62" s="1">
        <f>(AVERAGE(AV10,AY10,BB10)/AVERAGE(AV25,AY25,BB25))*100</f>
        <v>0.87609359843701329</v>
      </c>
      <c r="F62" s="1">
        <f>(AVERAGE(AV11,AY11,BB11)/AVERAGE(AV25,AY25,BB25))*100</f>
        <v>0</v>
      </c>
      <c r="G62" s="1">
        <f>(AVERAGE($AV12,$AY12,$BB12)/AVERAGE($AV$25,$AY$25,$BB$25))*100</f>
        <v>0</v>
      </c>
      <c r="H62" s="1">
        <f>(AVERAGE($AV13,$AY13,$BB13)/AVERAGE($AV$25,$AY$25,$BB$25))*100</f>
        <v>0</v>
      </c>
      <c r="I62" s="1">
        <f>(AVERAGE($AV14,$AY14,$BB14)/AVERAGE($AV$25,$AY$25,$BB$25))*100</f>
        <v>0</v>
      </c>
      <c r="J62" s="1">
        <f>(AVERAGE($AV15,$AY15,$BB15)/AVERAGE($AV$25,$AY$25,$BB$25))*100</f>
        <v>0</v>
      </c>
      <c r="K62" s="1">
        <f>(AVERAGE($AV16,$AY16,$BB16)/AVERAGE($AV$25,$AY$25,$BB$25))*100</f>
        <v>0</v>
      </c>
      <c r="L62" s="1">
        <f>(AVERAGE($AV17,$AY17,$BB17)/AVERAGE($AV$25,$AY$25,$BB$25))*100</f>
        <v>0</v>
      </c>
      <c r="M62" s="1">
        <f>(AVERAGE($AV18,$AY18,$BB18)/AVERAGE($AV$25,$AY$25,$BB$25))*100</f>
        <v>0</v>
      </c>
      <c r="N62" s="1">
        <f>(AVERAGE($AV19,$AY19,$BB19)/AVERAGE($AV$25,$AY$25,$BB$25))*100</f>
        <v>0</v>
      </c>
      <c r="O62" s="1">
        <f>(AVERAGE($AV20,$AY20,$BB20)/AVERAGE($AV$25,$AY$25,$BB$25))*100</f>
        <v>0</v>
      </c>
      <c r="P62" s="1">
        <f>(AVERAGE($AV21,$AY21,$BB21)/AVERAGE($AV$25,$AY$25,$BB$25))*100</f>
        <v>0</v>
      </c>
      <c r="Q62" s="1">
        <f>(AVERAGE($AV22,$AY22,$BB22)/AVERAGE($AV$25,$AY$25,$BB$25))*100</f>
        <v>0</v>
      </c>
      <c r="R62" s="1">
        <f>(AVERAGE($AV23,$AY23,$BB23)/AVERAGE($AV$25,$AY$25,$BB$25))*100</f>
        <v>0</v>
      </c>
      <c r="S62" s="1">
        <f>(AVERAGE($AV24,$AY24,$BB24)/AVERAGE($AV$25,$AY$25,$BB$25))*100</f>
        <v>0</v>
      </c>
      <c r="V62" s="6">
        <f t="shared" si="3"/>
        <v>1.7418353551192454</v>
      </c>
    </row>
    <row r="63" spans="1:22">
      <c r="A63" s="1" t="s">
        <v>0</v>
      </c>
    </row>
    <row r="64" spans="1:22">
      <c r="B64" s="1" t="s">
        <v>25</v>
      </c>
      <c r="C64" s="4" t="s">
        <v>24</v>
      </c>
      <c r="D64" s="5" t="s">
        <v>23</v>
      </c>
      <c r="E64" s="5" t="s">
        <v>22</v>
      </c>
      <c r="F64" s="5" t="s">
        <v>21</v>
      </c>
      <c r="G64" s="5" t="s">
        <v>20</v>
      </c>
      <c r="H64" s="4" t="s">
        <v>19</v>
      </c>
      <c r="I64" s="4" t="s">
        <v>18</v>
      </c>
      <c r="J64" s="4" t="s">
        <v>17</v>
      </c>
      <c r="K64" s="4" t="s">
        <v>16</v>
      </c>
      <c r="L64" s="4" t="s">
        <v>15</v>
      </c>
      <c r="M64" s="4" t="s">
        <v>14</v>
      </c>
      <c r="N64" s="4" t="s">
        <v>13</v>
      </c>
      <c r="O64" s="4" t="s">
        <v>12</v>
      </c>
      <c r="P64" s="4" t="s">
        <v>11</v>
      </c>
      <c r="Q64" s="4" t="s">
        <v>10</v>
      </c>
      <c r="R64" s="4" t="s">
        <v>9</v>
      </c>
      <c r="S64" s="4" t="s">
        <v>8</v>
      </c>
      <c r="T64" s="4"/>
      <c r="U64" s="3"/>
      <c r="V64" s="3"/>
    </row>
    <row r="65" spans="1:22">
      <c r="B65" s="1">
        <v>0</v>
      </c>
      <c r="C65" s="8">
        <f>STDEV(((C8/C25)*100),((F8/F25)*100),((I8/I25)*100))</f>
        <v>0.59924229092320735</v>
      </c>
      <c r="D65" s="8">
        <f>STDEV(((C9/C25)*100),((F9/F25)*100),((I9/I25)*100))</f>
        <v>0.29628722280832676</v>
      </c>
      <c r="E65" s="8">
        <f>STDEV(((C10/C25)*100),((F10/F25)*100),((I10/I25)*100))</f>
        <v>0.50282153970146082</v>
      </c>
      <c r="F65" s="8">
        <f>STDEV(((C11/C25)*100),((F11/F25)*100),((I11/I25)*100))</f>
        <v>0.25241194538844897</v>
      </c>
      <c r="G65" s="8">
        <f>STDEV((($C12/$C$25)*100),(($F12/$F$25)*100),(($I12/$I$25)*100))</f>
        <v>0</v>
      </c>
      <c r="H65" s="8">
        <f>STDEV((($C13/$C$25)*100),(($F13/$F$25)*100),(($I13/$I$25)*100))</f>
        <v>0</v>
      </c>
      <c r="I65" s="8">
        <f>STDEV((($C14/$C$25)*100),(($F14/$F$25)*100),(($I14/$I$25)*100))</f>
        <v>0</v>
      </c>
      <c r="J65" s="8">
        <f>STDEV((($C15/$C$25)*100),(($F15/$F$25)*100),(($I15/$I$25)*100))</f>
        <v>0</v>
      </c>
      <c r="K65" s="8">
        <f>STDEV((($C16/$C$25)*100),(($F16/$F$25)*100),(($I16/$I$25)*100))</f>
        <v>0</v>
      </c>
      <c r="L65" s="8">
        <f>STDEV((($C17/$C$25)*100),(($F17/$F$25)*100),(($I17/$I$25)*100))</f>
        <v>0</v>
      </c>
      <c r="M65" s="8">
        <f>STDEV((($C18/$C$25)*100),(($F18/$F$25)*100),(($I18/$I$25)*100))</f>
        <v>0</v>
      </c>
      <c r="N65" s="8">
        <f>STDEV((($C19/$C$25)*100),(($F19/$F$25)*100),(($I19/$I$25)*100))</f>
        <v>0</v>
      </c>
      <c r="O65" s="8">
        <f>STDEV((($C20/$C$25)*100),(($F20/$F$25)*100),(($I20/$I$25)*100))</f>
        <v>0</v>
      </c>
      <c r="P65" s="8">
        <f>STDEV((($C21/$C$25)*100),(($F21/$F$25)*100),(($I21/$I$25)*100))</f>
        <v>0</v>
      </c>
      <c r="Q65" s="8">
        <f>STDEV((($C22/$C$25)*100),(($F22/$F$25)*100),(($I22/$I$25)*100))</f>
        <v>0</v>
      </c>
      <c r="R65" s="8">
        <f>STDEV((($C12/$C$25)*100),(($F12/$F$25)*100),(($I12/$I$25)*100))</f>
        <v>0</v>
      </c>
      <c r="S65" s="8">
        <f>STDEV((($C12/$C$25)*100),(($F12/$F$25)*100),(($I12/$I$25)*100))</f>
        <v>0</v>
      </c>
      <c r="T65" s="3"/>
      <c r="U65" s="3"/>
      <c r="V65" s="3"/>
    </row>
    <row r="66" spans="1:22">
      <c r="B66" s="1">
        <v>5</v>
      </c>
      <c r="C66" s="1">
        <f>STDEV(((L8/L25)*100),((O8/O25)*100),((R8/R25)*100))</f>
        <v>0.56058972731180512</v>
      </c>
      <c r="D66" s="1">
        <f>STDEV(((L9/L25)*100),((O9/O25)*100),((R9/R25)*100))</f>
        <v>0.8887130760508386</v>
      </c>
      <c r="E66" s="8">
        <f>STDEV(((L10/L25)*100),((O10/O25)*100),((R10/R25)*100))</f>
        <v>0.71590273913596458</v>
      </c>
      <c r="F66" s="8">
        <f>STDEV(((L11/L25)*100),((O11/O25)*100),((R11/R25)*100))</f>
        <v>1.0193252688385175E-2</v>
      </c>
      <c r="G66" s="8">
        <f>STDEV((($L12/$L$25)*100),(($O12/$O$25)*100),(($R12/$R$25)*100))</f>
        <v>0</v>
      </c>
      <c r="H66" s="8">
        <f>STDEV((($L13/$L$25)*100),(($O13/$O$25)*100),(($R13/$R$25)*100))</f>
        <v>0</v>
      </c>
      <c r="I66" s="8">
        <f>STDEV((($L14/$L$25)*100),(($O14/$O$25)*100),(($R14/$R$25)*100))</f>
        <v>0</v>
      </c>
      <c r="J66" s="8">
        <f>STDEV((($L15/$L$25)*100),(($O15/$O$25)*100),(($R15/$R$25)*100))</f>
        <v>0</v>
      </c>
      <c r="K66" s="8">
        <f>STDEV((($L16/$L$25)*100),(($O16/$O$25)*100),(($R16/$R$25)*100))</f>
        <v>0</v>
      </c>
      <c r="L66" s="8">
        <f>STDEV((($L17/$L$25)*100),(($O17/$O$25)*100),(($R17/$R$25)*100))</f>
        <v>0</v>
      </c>
      <c r="M66" s="8">
        <f>STDEV((($L18/$L$25)*100),(($O18/$O$25)*100),(($R18/$R$25)*100))</f>
        <v>0</v>
      </c>
      <c r="N66" s="8">
        <f>STDEV((($L19/$L$25)*100),(($O19/$O$25)*100),(($R19/$R$25)*100))</f>
        <v>0</v>
      </c>
      <c r="O66" s="8">
        <f>STDEV((($L20/$L$25)*100),(($O20/$O$25)*100),(($R20/$R$25)*100))</f>
        <v>0</v>
      </c>
      <c r="P66" s="8">
        <f>STDEV((($L21/$L$25)*100),(($O21/$O$25)*100),(($R21/$R$25)*100))</f>
        <v>0</v>
      </c>
      <c r="Q66" s="8">
        <f>STDEV((($L22/$L$25)*100),(($O22/$O$25)*100),(($R22/$R$25)*100))</f>
        <v>0</v>
      </c>
      <c r="R66" s="8">
        <f>STDEV((($L12/$L$25)*100),(($O12/$O$25)*100),(($R12/$R$25)*100))</f>
        <v>0</v>
      </c>
      <c r="S66" s="8">
        <f>STDEV((($L12/$L$25)*100),(($O12/$O$25)*100),(($R12/$R$25)*100))</f>
        <v>0</v>
      </c>
      <c r="T66" s="3"/>
      <c r="U66" s="3"/>
      <c r="V66" s="3"/>
    </row>
    <row r="67" spans="1:22">
      <c r="B67" s="1">
        <v>15</v>
      </c>
      <c r="C67" s="1">
        <f>STDEV(((U8/U25)*100),((X8/X25)*100),((AA8/AA25)*100))</f>
        <v>0.34724642014906931</v>
      </c>
      <c r="D67" s="1">
        <f>STDEV(((U9/U25)*100),((X9/X25)*100),((AA9/AA25)*100))</f>
        <v>0.31571280360631693</v>
      </c>
      <c r="E67" s="8">
        <f>STDEV(((U10/U25)*100),((X10/X25)*100),((AA10/AA25)*100))</f>
        <v>0.21865553662548634</v>
      </c>
      <c r="F67" s="8">
        <f>STDEV(((U11/U25)*100),((X11/X25)*100),((AA11/AA25)*100))</f>
        <v>6.2524422154179804E-2</v>
      </c>
      <c r="G67" s="8">
        <f>STDEV((($U12/$U$25)*100),(($X12/$X$25)*100),(($AA12/$AA$25)*100))</f>
        <v>0</v>
      </c>
      <c r="H67" s="8">
        <f>STDEV((($U13/$U$25)*100),(($X13/$X$25)*100),(($AA13/$AA$25)*100))</f>
        <v>0</v>
      </c>
      <c r="I67" s="8">
        <f>STDEV((($U14/$U$25)*100),(($X14/$X$25)*100),(($AA14/$AA$25)*100))</f>
        <v>0</v>
      </c>
      <c r="J67" s="8">
        <f>STDEV((($U15/$U$25)*100),(($X15/$X$25)*100),(($AA15/$AA$25)*100))</f>
        <v>0</v>
      </c>
      <c r="K67" s="8">
        <f>STDEV((($U16/$U$25)*100),(($X16/$X$25)*100),(($AA16/$AA$25)*100))</f>
        <v>0</v>
      </c>
      <c r="L67" s="8">
        <f>STDEV((($U17/$U$25)*100),(($X17/$X$25)*100),(($AA17/$AA$25)*100))</f>
        <v>0</v>
      </c>
      <c r="M67" s="8">
        <f>STDEV((($U18/$U$25)*100),(($X18/$X$25)*100),(($AA18/$AA$25)*100))</f>
        <v>0</v>
      </c>
      <c r="N67" s="8">
        <f>STDEV((($U19/$U$25)*100),(($X19/$X$25)*100),(($AA19/$AA$25)*100))</f>
        <v>0</v>
      </c>
      <c r="O67" s="8">
        <f>STDEV((($U20/$U$25)*100),(($X20/$X$25)*100),(($AA20/$AA$25)*100))</f>
        <v>0</v>
      </c>
      <c r="P67" s="8">
        <f>STDEV((($U21/$U$25)*100),(($X21/$X$25)*100),(($AA21/$AA$25)*100))</f>
        <v>0</v>
      </c>
      <c r="Q67" s="8">
        <f>STDEV((($U22/$U$25)*100),(($X22/$X$25)*100),(($AA22/$AA$25)*100))</f>
        <v>0</v>
      </c>
      <c r="R67" s="8">
        <f>STDEV((($U12/$U$25)*100),(($X12/$X$25)*100),(($AA12/$AA$25)*100))</f>
        <v>0</v>
      </c>
      <c r="S67" s="8">
        <f>STDEV((($U12/$U$25)*100),(($X12/$X$25)*100),(($AA12/$AA$25)*100))</f>
        <v>0</v>
      </c>
      <c r="T67" s="3"/>
      <c r="U67" s="3"/>
      <c r="V67" s="3"/>
    </row>
    <row r="68" spans="1:22">
      <c r="B68" s="1">
        <v>30</v>
      </c>
      <c r="C68" s="1">
        <f>STDEV(((AD8/AD25)*100),((AG8/AG25)*100),((AJ8/AJ25)*100))</f>
        <v>0.53684013522734819</v>
      </c>
      <c r="D68" s="1">
        <f>STDEV(((AD9/AD25)*100),((AG9/AG25)*100),((AJ9/AJ25)*100))</f>
        <v>0.53684013522734808</v>
      </c>
      <c r="E68" s="8">
        <f>STDEV(((AD10/AD25)*100),((AG10/AG25)*100),((AJ10/AJ25)*100))</f>
        <v>0</v>
      </c>
      <c r="F68" s="8">
        <f>STDEV(((AD11/AD25)*100),((AG11/AG25)*100),((AJ11/AJ25)*100))</f>
        <v>0</v>
      </c>
      <c r="G68" s="8">
        <f>STDEV((($AD12/$AD$25)*100),(($AG12/$AG$25)*100),(($AJ12/$AJ$25)*100))</f>
        <v>0</v>
      </c>
      <c r="H68" s="8">
        <f>STDEV((($AD13/$AD$25)*100),(($AG13/$AG$25)*100),(($AJ13/$AJ$25)*100))</f>
        <v>0</v>
      </c>
      <c r="I68" s="8">
        <f>STDEV((($AD14/$AD$25)*100),(($AG14/$AG$25)*100),(($AJ14/$AJ$25)*100))</f>
        <v>0</v>
      </c>
      <c r="J68" s="8">
        <f>STDEV((($AD15/$AD$25)*100),(($AG15/$AG$25)*100),(($AJ15/$AJ$25)*100))</f>
        <v>0</v>
      </c>
      <c r="K68" s="8">
        <f>STDEV((($AD16/$AD$25)*100),(($AG16/$AG$25)*100),(($AJ16/$AJ$25)*100))</f>
        <v>0</v>
      </c>
      <c r="L68" s="8">
        <f>STDEV((($AD17/$AD$25)*100),(($AG17/$AG$25)*100),(($AJ17/$AJ$25)*100))</f>
        <v>0</v>
      </c>
      <c r="M68" s="8">
        <f>STDEV((($AD18/$AD$25)*100),(($AG18/$AG$25)*100),(($AJ18/$AJ$25)*100))</f>
        <v>0</v>
      </c>
      <c r="N68" s="8">
        <f>STDEV((($AD19/$AD$25)*100),(($AG19/$AG$25)*100),(($AJ19/$AJ$25)*100))</f>
        <v>0</v>
      </c>
      <c r="O68" s="8">
        <f>STDEV((($AD20/$AD$25)*100),(($AG20/$AG$25)*100),(($AJ20/$AJ$25)*100))</f>
        <v>0</v>
      </c>
      <c r="P68" s="8">
        <f>STDEV((($AD21/$AD$25)*100),(($AG21/$AG$25)*100),(($AJ21/$AJ$25)*100))</f>
        <v>0</v>
      </c>
      <c r="Q68" s="8">
        <f>STDEV((($AD22/$AD$25)*100),(($AG22/$AG$25)*100),(($AJ22/$AJ$25)*100))</f>
        <v>0</v>
      </c>
      <c r="R68" s="8">
        <f>STDEV((($AD12/$AD$25)*100),(($AG12/$AG$25)*100),(($AJ12/$AJ$25)*100))</f>
        <v>0</v>
      </c>
      <c r="S68" s="8">
        <f>STDEV((($AD12/$AD$25)*100),(($AG12/$AG$25)*100),(($AJ12/$AJ$25)*100))</f>
        <v>0</v>
      </c>
      <c r="T68" s="3"/>
      <c r="U68" s="3"/>
      <c r="V68" s="3"/>
    </row>
    <row r="69" spans="1:22">
      <c r="B69" s="1">
        <v>60</v>
      </c>
      <c r="C69" s="1">
        <f>STDEV(((AM8/AM25)*100),((AP8/AP25)*100),((AS8/AS25)*100))</f>
        <v>1.1459417714951203</v>
      </c>
      <c r="D69" s="1">
        <f>STDEV(((AM9/AM25)*100),((AP9/AP25)*100),((AS9/AS25)*100))</f>
        <v>0.64417292775671109</v>
      </c>
      <c r="E69" s="8">
        <f>STDEV(((AM10/AM25)*100),((AP10/AP25)*100),((AS10/AS25)*100))</f>
        <v>0.50214413406554659</v>
      </c>
      <c r="F69" s="8">
        <f>STDEV(((AM11/AM25)*100),((AP11/AP25)*100),((AS11/AS25)*100))</f>
        <v>0</v>
      </c>
      <c r="G69" s="8">
        <f>STDEV((($AM12/$AM$25)*100),(($AP12/$AP$25)*100),(($AS12/$AS$25)*100))</f>
        <v>0</v>
      </c>
      <c r="H69" s="8">
        <f>STDEV((($AM13/$AM$25)*100),(($AP13/$AP$25)*100),(($AS13/$AS$25)*100))</f>
        <v>0</v>
      </c>
      <c r="I69" s="8">
        <f>STDEV((($AM14/$AM$25)*100),(($AP14/$AP$25)*100),(($AS14/$AS$25)*100))</f>
        <v>0</v>
      </c>
      <c r="J69" s="8">
        <f>STDEV((($AM15/$AM$25)*100),(($AP15/$AP$25)*100),(($AS15/$AS$25)*100))</f>
        <v>0</v>
      </c>
      <c r="K69" s="8">
        <f>STDEV((($AM16/$AM$25)*100),(($AP16/$AP$25)*100),(($AS16/$AS$25)*100))</f>
        <v>0</v>
      </c>
      <c r="L69" s="8">
        <f>STDEV((($AM17/$AM$25)*100),(($AP17/$AP$25)*100),(($AS17/$AS$25)*100))</f>
        <v>0</v>
      </c>
      <c r="M69" s="8">
        <f>STDEV((($AM18/$AM$25)*100),(($AP18/$AP$25)*100),(($AS18/$AS$25)*100))</f>
        <v>0</v>
      </c>
      <c r="N69" s="8">
        <f>STDEV((($AM19/$AM$25)*100),(($AP19/$AP$25)*100),(($AS19/$AS$25)*100))</f>
        <v>0</v>
      </c>
      <c r="O69" s="8">
        <f>STDEV((($AM20/$AM$25)*100),(($AP20/$AP$25)*100),(($AS20/$AS$25)*100))</f>
        <v>0</v>
      </c>
      <c r="P69" s="8">
        <f>STDEV((($AM21/$AM$25)*100),(($AP21/$AP$25)*100),(($AS21/$AS$25)*100))</f>
        <v>0</v>
      </c>
      <c r="Q69" s="8">
        <f>STDEV((($AM22/$AM$25)*100),(($AP22/$AP$25)*100),(($AS22/$AS$25)*100))</f>
        <v>0</v>
      </c>
      <c r="R69" s="8">
        <f>STDEV((($AM12/$AM$25)*100),(($AP12/$AP$25)*100),(($AS12/$AS$25)*100))</f>
        <v>0</v>
      </c>
      <c r="S69" s="8">
        <f>STDEV((($AM12/$AM$25)*100),(($AP12/$AP$25)*100),(($AS12/$AS$25)*100))</f>
        <v>0</v>
      </c>
      <c r="T69" s="3"/>
      <c r="U69" s="3"/>
      <c r="V69" s="3"/>
    </row>
    <row r="70" spans="1:22">
      <c r="B70" s="1">
        <v>120</v>
      </c>
      <c r="C70" s="1">
        <f>STDEV(((AV8/AV25)*100),((AY8/AY25)*100),((BB8/BB25)*100))</f>
        <v>1.4142633237927391</v>
      </c>
      <c r="D70" s="1">
        <f>STDEV(((AV9/AV25)*100),((AY9/AY25)*100),((BB9/BB25)*100))</f>
        <v>0.25036456375046373</v>
      </c>
      <c r="E70" s="8">
        <f>STDEV(((AV10/AV25)*100),((AY10/AY25)*100),((BB10/BB25)*100))</f>
        <v>1.2029163137235117</v>
      </c>
      <c r="F70" s="8">
        <f>STDEV(((AV11/AV25)*100),((AY11/AY25)*100),((BB11/BB25)*100))</f>
        <v>0</v>
      </c>
      <c r="G70" s="8">
        <f>STDEV((($AV12/$AV$25)*100),(($AY12/$AY$25)*100),(($BB12/$BB$25)*100))</f>
        <v>0</v>
      </c>
      <c r="H70" s="8">
        <f>STDEV((($AV13/$AV$25)*100),(($AY13/$AY$25)*100),(($BB13/$BB$25)*100))</f>
        <v>0</v>
      </c>
      <c r="I70" s="8">
        <f>STDEV((($AV14/$AV$25)*100),(($AY14/$AY$25)*100),(($BB14/$BB$25)*100))</f>
        <v>0</v>
      </c>
      <c r="J70" s="8">
        <f>STDEV((($AV15/$AV$25)*100),(($AY15/$AY$25)*100),(($BB15/$BB$25)*100))</f>
        <v>0</v>
      </c>
      <c r="K70" s="8">
        <f>STDEV((($AV16/$AV$25)*100),(($AY16/$AY$25)*100),(($BB16/$BB$25)*100))</f>
        <v>0</v>
      </c>
      <c r="L70" s="8">
        <f>STDEV((($AV17/$AV$25)*100),(($AY17/$AY$25)*100),(($BB17/$BB$25)*100))</f>
        <v>0</v>
      </c>
      <c r="M70" s="8">
        <f>STDEV((($AV18/$AV$25)*100),(($AY18/$AY$25)*100),(($BB18/$BB$25)*100))</f>
        <v>0</v>
      </c>
      <c r="N70" s="8">
        <f>STDEV((($AV19/$AV$25)*100),(($AY19/$AY$25)*100),(($BB19/$BB$25)*100))</f>
        <v>0</v>
      </c>
      <c r="O70" s="8">
        <f>STDEV((($AV20/$AV$25)*100),(($AY20/$AY$25)*100),(($BB20/$BB$25)*100))</f>
        <v>0</v>
      </c>
      <c r="P70" s="8">
        <f>STDEV((($AV21/$AV$25)*100),(($AY21/$AY$25)*100),(($BB21/$BB$25)*100))</f>
        <v>0</v>
      </c>
      <c r="Q70" s="8">
        <f>STDEV((($AV22/$AV$25)*100),(($AY22/$AY$25)*100),(($BB22/$BB$25)*100))</f>
        <v>0</v>
      </c>
      <c r="R70" s="8">
        <f>STDEV((($AV12/$AV$25)*100),(($AY12/$AY$25)*100),(($BB12/$BB$25)*100))</f>
        <v>0</v>
      </c>
      <c r="S70" s="8">
        <f>STDEV((($AV12/$AV$25)*100),(($AY12/$AY$25)*100),(($BB12/$BB$25)*100))</f>
        <v>0</v>
      </c>
      <c r="T70" s="3"/>
      <c r="U70" s="3"/>
      <c r="V70" s="3"/>
    </row>
    <row r="71" spans="1:22"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:22">
      <c r="A72" s="1" t="s">
        <v>7</v>
      </c>
      <c r="B72" s="1" t="s">
        <v>6</v>
      </c>
      <c r="C72" s="3" t="s">
        <v>5</v>
      </c>
      <c r="D72" s="3" t="s">
        <v>4</v>
      </c>
      <c r="E72" s="3" t="s">
        <v>3</v>
      </c>
      <c r="F72" s="3" t="s">
        <v>2</v>
      </c>
    </row>
    <row r="73" spans="1:22">
      <c r="A73" s="1" t="s">
        <v>1</v>
      </c>
      <c r="B73" s="1">
        <f>(AVERAGE(L25,O25,R25)/AVERAGE(C25,F25,I25))</f>
        <v>6.6985496195754477</v>
      </c>
      <c r="C73" s="1">
        <f>(AVERAGE(U25,X25,AA25)/AVERAGE(C25,F25,I25))</f>
        <v>11.1788735799551</v>
      </c>
      <c r="D73" s="1">
        <f>(AVERAGE(AD25,AG25,AJ25)/AVERAGE(C25,F25,I25))</f>
        <v>0.79832571563238297</v>
      </c>
      <c r="E73" s="2">
        <f>AVERAGE(AM25,AP25,AS25)/AVERAGE(C25,F25,I25)</f>
        <v>0.88477234026972473</v>
      </c>
      <c r="F73" s="1">
        <f>(AVERAGE(AV25,AY25,BB25)/AVERAGE(C25,F25,I25))</f>
        <v>1.2206114636973027</v>
      </c>
    </row>
    <row r="74" spans="1:22">
      <c r="A74" s="1" t="s">
        <v>0</v>
      </c>
      <c r="B74" s="1">
        <f>STDEV((L25/C25),(O25/F25),(R25/I25))</f>
        <v>10.274877823229589</v>
      </c>
      <c r="C74" s="1">
        <f>STDEV((U25/C25),(X25/F25),(AA25/I25))</f>
        <v>0.68456695832998982</v>
      </c>
      <c r="D74" s="1">
        <f>STDEV((AD25/C25),(AG25/F25),(AJ25/I25))</f>
        <v>8.4071929943643084E-2</v>
      </c>
      <c r="E74" s="1">
        <f>STDEV((AM25/C25),(AP25/F25),(AS25/I25))</f>
        <v>0.13081442357243128</v>
      </c>
      <c r="F74" s="1">
        <f>STDEV((AV25/C25),(AY25/F25),(BB25/I25))</f>
        <v>0.49567253120489085</v>
      </c>
    </row>
    <row r="76" spans="1:22">
      <c r="A76" s="7" t="s">
        <v>28</v>
      </c>
    </row>
    <row r="77" spans="1:22">
      <c r="A77" s="1" t="s">
        <v>27</v>
      </c>
    </row>
    <row r="78" spans="1:22">
      <c r="B78" s="1" t="s">
        <v>25</v>
      </c>
      <c r="C78" s="4" t="s">
        <v>24</v>
      </c>
      <c r="D78" s="5" t="s">
        <v>23</v>
      </c>
      <c r="E78" s="5" t="s">
        <v>22</v>
      </c>
      <c r="F78" s="5" t="s">
        <v>21</v>
      </c>
      <c r="G78" s="5" t="s">
        <v>20</v>
      </c>
      <c r="H78" s="4" t="s">
        <v>19</v>
      </c>
      <c r="I78" s="4" t="s">
        <v>18</v>
      </c>
      <c r="J78" s="4" t="s">
        <v>17</v>
      </c>
      <c r="K78" s="4" t="s">
        <v>16</v>
      </c>
      <c r="L78" s="4" t="s">
        <v>15</v>
      </c>
      <c r="M78" s="4" t="s">
        <v>14</v>
      </c>
      <c r="N78" s="4" t="s">
        <v>13</v>
      </c>
      <c r="O78" s="4" t="s">
        <v>12</v>
      </c>
      <c r="P78" s="4" t="s">
        <v>11</v>
      </c>
      <c r="Q78" s="4" t="s">
        <v>10</v>
      </c>
      <c r="R78" s="4" t="s">
        <v>9</v>
      </c>
      <c r="S78" s="4" t="s">
        <v>8</v>
      </c>
      <c r="T78" s="4"/>
      <c r="V78" s="1" t="s">
        <v>26</v>
      </c>
    </row>
    <row r="79" spans="1:22">
      <c r="B79" s="1">
        <v>0</v>
      </c>
      <c r="C79" s="6">
        <f>(AVERAGE(D8,G8,J8)/AVERAGE(D25,G25,J25))*100</f>
        <v>99.215560031162923</v>
      </c>
      <c r="D79" s="6">
        <f>(AVERAGE(D9,G9,J9)/AVERAGE(D25,G25,J25))*100</f>
        <v>0.62279852282276249</v>
      </c>
      <c r="E79" s="6">
        <f>(AVERAGE(D10,G10,J10)/AVERAGE(D25,G25,J25))*100</f>
        <v>0.1616414460143091</v>
      </c>
      <c r="F79" s="6">
        <f>(AVERAGE(D11,G11,J11)/AVERAGE(D25,G25,J25))*100</f>
        <v>0</v>
      </c>
      <c r="G79" s="6">
        <f>(AVERAGE($D12,$G12,$J12)/AVERAGE($D25,$G25,$J25))*100</f>
        <v>0</v>
      </c>
      <c r="H79" s="6">
        <f>(AVERAGE($D13,$G13,$J13)/AVERAGE($D25,$G25,$J25))*100</f>
        <v>0</v>
      </c>
      <c r="I79" s="6">
        <f>(AVERAGE($D14,$G14,$J14)/AVERAGE($D25,$G25,$J25))*100</f>
        <v>0</v>
      </c>
      <c r="J79" s="6">
        <f>(AVERAGE($D15,$G15,$J15)/AVERAGE($D25,$G25,$J25))*100</f>
        <v>0</v>
      </c>
      <c r="K79" s="6">
        <f>(AVERAGE($D16,$G16,$J16)/AVERAGE($D25,$G25,$J25))*100</f>
        <v>0</v>
      </c>
      <c r="L79" s="6">
        <f>(AVERAGE($D17,$G17,$J17)/AVERAGE($D25,$G25,$J25))*100</f>
        <v>0</v>
      </c>
      <c r="M79" s="6">
        <f>(AVERAGE($D18,$G18,$J18)/AVERAGE($D25,$G25,$J25))*100</f>
        <v>0</v>
      </c>
      <c r="N79" s="6">
        <f>(AVERAGE($D19,$G19,$J19)/AVERAGE($D25,$G25,$J25))*100</f>
        <v>0</v>
      </c>
      <c r="O79" s="6">
        <f>(AVERAGE($D20,$G20,$J20)/AVERAGE($D25,$G25,$J25))*100</f>
        <v>0</v>
      </c>
      <c r="P79" s="6">
        <f>(AVERAGE($D21,$G21,$J21)/AVERAGE($D25,$G25,$J25))*100</f>
        <v>0</v>
      </c>
      <c r="Q79" s="6">
        <f>(AVERAGE($D22,$G22,$J22)/AVERAGE($D25,$G25,$J25))*100</f>
        <v>0</v>
      </c>
      <c r="R79" s="6">
        <f>(AVERAGE($D23,$G23,$J23)/AVERAGE($D25,$G25,$J25))*100</f>
        <v>0</v>
      </c>
      <c r="S79" s="6">
        <f>(AVERAGE($D24,$G24,$J24)/AVERAGE($D25,$G25,$J25))*100</f>
        <v>0</v>
      </c>
      <c r="T79" s="6"/>
      <c r="U79" s="6"/>
      <c r="V79" s="6">
        <f t="shared" ref="V79:V84" si="4">SUM(D79:T79)</f>
        <v>0.78443996883707157</v>
      </c>
    </row>
    <row r="80" spans="1:22">
      <c r="B80" s="1">
        <v>5</v>
      </c>
      <c r="C80" s="6">
        <f>(AVERAGE(M8,P8,S8)/AVERAGE(M25,P25,S25))*100</f>
        <v>99.201622060241505</v>
      </c>
      <c r="D80" s="6">
        <f>(AVERAGE(M9,P9,S9)/AVERAGE(M25,P25,S25))*100</f>
        <v>0.19739067038440586</v>
      </c>
      <c r="E80" s="6">
        <f>(AVERAGE(M10,P10,S10)/AVERAGE(M25,P25,S25))*100</f>
        <v>0.5658336946990834</v>
      </c>
      <c r="F80" s="6">
        <f>(AVERAGE(M11,P11,S11)/AVERAGE(M25,P25,S25))*100</f>
        <v>3.5153574675012789E-2</v>
      </c>
      <c r="G80" s="6">
        <f>(AVERAGE($M12,$P12,$S12)/AVERAGE($M25,$P25,$S25))*100</f>
        <v>0</v>
      </c>
      <c r="H80" s="6">
        <f>(AVERAGE($M13,$P13,$S13)/AVERAGE($M25,$P25,$S25))*100</f>
        <v>0</v>
      </c>
      <c r="I80" s="6">
        <f>(AVERAGE($M14,$P14,$S14)/AVERAGE($M25,$P25,$S25))*100</f>
        <v>0</v>
      </c>
      <c r="J80" s="6">
        <f>(AVERAGE($M15,$P15,$S15)/AVERAGE($M25,$P25,$S25))*100</f>
        <v>0</v>
      </c>
      <c r="K80" s="6">
        <f>(AVERAGE($M16,$P16,$S16)/AVERAGE($M25,$P25,$S25))*100</f>
        <v>0</v>
      </c>
      <c r="L80" s="6">
        <f>(AVERAGE($M17,$P17,$S17)/AVERAGE($M25,$P25,$S25))*100</f>
        <v>0</v>
      </c>
      <c r="M80" s="6">
        <f>(AVERAGE($M18,$P18,$S18)/AVERAGE($M25,$P25,$S25))*100</f>
        <v>0</v>
      </c>
      <c r="N80" s="6">
        <f>(AVERAGE($M19,$P19,$S19)/AVERAGE($M25,$P25,$S25))*100</f>
        <v>0</v>
      </c>
      <c r="O80" s="6">
        <f>(AVERAGE($M20,$P20,$S20)/AVERAGE($M25,$P25,$S25))*100</f>
        <v>0</v>
      </c>
      <c r="P80" s="6">
        <f>(AVERAGE($M21,$P21,$S21)/AVERAGE($M25,$P25,$S25))*100</f>
        <v>0</v>
      </c>
      <c r="Q80" s="6">
        <f>(AVERAGE($M22,$P22,$S22)/AVERAGE($M25,$P25,$S25))*100</f>
        <v>0</v>
      </c>
      <c r="R80" s="6">
        <f>(AVERAGE($M23,$P23,$S23)/AVERAGE($M25,$P25,$S25))*100</f>
        <v>0</v>
      </c>
      <c r="S80" s="6">
        <f>(AVERAGE($M24,$P24,$S24)/AVERAGE($M25,$P25,$S25))*100</f>
        <v>0</v>
      </c>
      <c r="T80" s="6"/>
      <c r="U80" s="6"/>
      <c r="V80" s="6">
        <f t="shared" si="4"/>
        <v>0.79837793975850202</v>
      </c>
    </row>
    <row r="81" spans="1:22">
      <c r="B81" s="1">
        <v>15</v>
      </c>
      <c r="C81" s="6">
        <f>(AVERAGE(V8,Y8,AB8)/AVERAGE(V25,Y25,AB25))*100</f>
        <v>99.336870035776812</v>
      </c>
      <c r="D81" s="6">
        <f>(AVERAGE(V9,Y9,AB9)/AVERAGE(V25,Y25,AB25))*100</f>
        <v>0.41677697691195148</v>
      </c>
      <c r="E81" s="6">
        <f>(AVERAGE(V10,Y10,AB10)/AVERAGE(V25,Y25,AB25))*100</f>
        <v>0.24635298731124186</v>
      </c>
      <c r="F81" s="6">
        <f>(AVERAGE(V11,Y11,AB11)/AVERAGE(V25,Y25,AB25))*100</f>
        <v>0</v>
      </c>
      <c r="G81" s="6">
        <f>(AVERAGE($V12,$Y12,$AB12)/AVERAGE($V25,$Y25,$AB25))*100</f>
        <v>0</v>
      </c>
      <c r="H81" s="6">
        <f>(AVERAGE($V13,$Y13,$AB13)/AVERAGE($V25,$Y25,$AB25))*100</f>
        <v>0</v>
      </c>
      <c r="I81" s="6">
        <f>(AVERAGE($V14,$Y14,$AB14)/AVERAGE($V25,$Y25,$AB25))*100</f>
        <v>0</v>
      </c>
      <c r="J81" s="6">
        <f>(AVERAGE($V15,$Y15,$AB15)/AVERAGE($V25,$Y25,$AB25))*100</f>
        <v>0</v>
      </c>
      <c r="K81" s="6">
        <f>(AVERAGE($V16,$Y16,$AB16)/AVERAGE($V25,$Y25,$AB25))*100</f>
        <v>0</v>
      </c>
      <c r="L81" s="6">
        <f>(AVERAGE($V17,$Y17,$AB17)/AVERAGE($V25,$Y25,$AB25))*100</f>
        <v>0</v>
      </c>
      <c r="M81" s="6">
        <f>(AVERAGE($V18,$Y18,$AB18)/AVERAGE($V25,$Y25,$AB25))*100</f>
        <v>0</v>
      </c>
      <c r="N81" s="6">
        <f>(AVERAGE($V19,$Y19,$AB19)/AVERAGE($V25,$Y25,$AB25))*100</f>
        <v>0</v>
      </c>
      <c r="O81" s="6">
        <f>(AVERAGE($V20,$Y20,$AB20)/AVERAGE($V25,$Y25,$AB25))*100</f>
        <v>0</v>
      </c>
      <c r="P81" s="6">
        <f>(AVERAGE($V21,$Y21,$AB21)/AVERAGE($V25,$Y25,$AB25))*100</f>
        <v>0</v>
      </c>
      <c r="Q81" s="6">
        <f>(AVERAGE($V22,$Y22,$AB22)/AVERAGE($V25,$Y25,$AB25))*100</f>
        <v>0</v>
      </c>
      <c r="R81" s="6">
        <f>(AVERAGE($V23,$Y23,$AB23)/AVERAGE($V25,$Y25,$AB25))*100</f>
        <v>0</v>
      </c>
      <c r="S81" s="6">
        <f>(AVERAGE($V24,$Y24,$AB24)/AVERAGE($V25,$Y25,$AB25))*100</f>
        <v>0</v>
      </c>
      <c r="T81" s="6"/>
      <c r="U81" s="6"/>
      <c r="V81" s="6">
        <f t="shared" si="4"/>
        <v>0.66312996422319337</v>
      </c>
    </row>
    <row r="82" spans="1:22">
      <c r="B82" s="1">
        <v>30</v>
      </c>
      <c r="C82" s="6">
        <f>(AVERAGE(AE8,AH8,AK8)/AVERAGE(AE25,AH25,AK25))*100</f>
        <v>100</v>
      </c>
      <c r="D82" s="6">
        <f>(AVERAGE(AE9,AH9,AK9)/AVERAGE(AE25,AH25,AK25))*100</f>
        <v>0</v>
      </c>
      <c r="E82" s="6">
        <f>(AVERAGE(AE10,AH10,AK10)/AVERAGE(AE25,AH25,AK25))*100</f>
        <v>0</v>
      </c>
      <c r="F82" s="6">
        <f>(AVERAGE(AE11,AH11,AK11)/AVERAGE(AE25,AH25,AK25))*100</f>
        <v>0</v>
      </c>
      <c r="G82" s="6">
        <f>(AVERAGE($AE12,$AH12,$AK12)/AVERAGE($AE25,$AH25,$AK25))*100</f>
        <v>0</v>
      </c>
      <c r="H82" s="6">
        <f>(AVERAGE($AE13,$AH13,$AK13)/AVERAGE($AE25,$AH25,$AK25))*100</f>
        <v>0</v>
      </c>
      <c r="I82" s="6">
        <f>(AVERAGE($AE14,$AH14,$AK14)/AVERAGE($AE25,$AH25,$AK25))*100</f>
        <v>0</v>
      </c>
      <c r="J82" s="6">
        <f>(AVERAGE($AE15,$AH15,$AK15)/AVERAGE($AE25,$AH25,$AK25))*100</f>
        <v>0</v>
      </c>
      <c r="K82" s="6">
        <f>(AVERAGE($AE16,$AH16,$AK16)/AVERAGE($AE25,$AH25,$AK25))*100</f>
        <v>0</v>
      </c>
      <c r="L82" s="6">
        <f>(AVERAGE($AE17,$AH17,$AK17)/AVERAGE($AE25,$AH25,$AK25))*100</f>
        <v>0</v>
      </c>
      <c r="M82" s="6">
        <f>(AVERAGE($AE18,$AH18,$AK18)/AVERAGE($AE25,$AH25,$AK25))*100</f>
        <v>0</v>
      </c>
      <c r="N82" s="6">
        <f>(AVERAGE($AE19,$AH19,$AK19)/AVERAGE($AE25,$AH25,$AK25))*100</f>
        <v>0</v>
      </c>
      <c r="O82" s="6">
        <f>(AVERAGE($AE20,$AH20,$AK20)/AVERAGE($AE25,$AH25,$AK25))*100</f>
        <v>0</v>
      </c>
      <c r="P82" s="6">
        <f>(AVERAGE($AE21,$AH21,$AK21)/AVERAGE($AE25,$AH25,$AK25))*100</f>
        <v>0</v>
      </c>
      <c r="Q82" s="6">
        <f>(AVERAGE($AE22,$AH22,$AK22)/AVERAGE($AE25,$AH25,$AK25))*100</f>
        <v>0</v>
      </c>
      <c r="R82" s="6">
        <f>(AVERAGE($AE23,$AH23,$AK23)/AVERAGE($AE25,$AH25,$AK25))*100</f>
        <v>0</v>
      </c>
      <c r="S82" s="6">
        <f>(AVERAGE($AE24,$AH24,$AK24)/AVERAGE($AE25,$AH25,$AK25))*100</f>
        <v>0</v>
      </c>
      <c r="T82" s="6"/>
      <c r="U82" s="6"/>
      <c r="V82" s="6">
        <f t="shared" si="4"/>
        <v>0</v>
      </c>
    </row>
    <row r="83" spans="1:22">
      <c r="B83" s="1">
        <v>60</v>
      </c>
      <c r="C83" s="6">
        <f>(AVERAGE(AN8,AQ8,AT8)/AVERAGE(AN25,AQ25,AT25))*100</f>
        <v>99.039893193707229</v>
      </c>
      <c r="D83" s="6">
        <f>(AVERAGE(AN9,AQ9,AT9)/AVERAGE(AN25,AQ25,AT25))*100</f>
        <v>0.64267831866782321</v>
      </c>
      <c r="E83" s="6">
        <f>(AVERAGE(AN10,AQ10,AT10)/AVERAGE(AN25,AQ25,AT25))*100</f>
        <v>0.31742848762493259</v>
      </c>
      <c r="F83" s="6">
        <f>(AVERAGE(AN11,AQ11,AT11)/AVERAGE(AN25,AQ25,AT25))*100</f>
        <v>0</v>
      </c>
      <c r="G83" s="6">
        <f>(AVERAGE($AN12,$AQ12,$AT12)/AVERAGE($AN25,$AQ25,$AT25))*100</f>
        <v>0</v>
      </c>
      <c r="H83" s="6">
        <f>(AVERAGE($AN13,$AQ13,$AT13)/AVERAGE($AN25,$AQ25,$AT25))*100</f>
        <v>0</v>
      </c>
      <c r="I83" s="6">
        <f>(AVERAGE($AN14,$AQ14,$AT14)/AVERAGE($AN25,$AQ25,$AT25))*100</f>
        <v>0</v>
      </c>
      <c r="J83" s="6">
        <f>(AVERAGE($AN15,$AQ15,$AT15)/AVERAGE($AN25,$AQ25,$AT25))*100</f>
        <v>0</v>
      </c>
      <c r="K83" s="6">
        <f>(AVERAGE($AN16,$AQ16,$AT16)/AVERAGE($AN25,$AQ25,$AT25))*100</f>
        <v>0</v>
      </c>
      <c r="L83" s="6">
        <f>(AVERAGE($AN17,$AQ17,$AT17)/AVERAGE($AN25,$AQ25,$AT25))*100</f>
        <v>0</v>
      </c>
      <c r="M83" s="6">
        <f>(AVERAGE($AN18,$AQ18,$AT18)/AVERAGE($AN25,$AQ25,$AT25))*100</f>
        <v>0</v>
      </c>
      <c r="N83" s="6">
        <f>(AVERAGE($AN19,$AQ19,$AT19)/AVERAGE($AN25,$AQ25,$AT25))*100</f>
        <v>0</v>
      </c>
      <c r="O83" s="6">
        <f>(AVERAGE($AN20,$AQ20,$AT20)/AVERAGE($AN25,$AQ25,$AT25))*100</f>
        <v>0</v>
      </c>
      <c r="P83" s="6">
        <f>(AVERAGE($AN21,$AQ21,$AT21)/AVERAGE($AN25,$AQ25,$AT25))*100</f>
        <v>0</v>
      </c>
      <c r="Q83" s="6">
        <f>(AVERAGE($AN22,$AQ22,$AT22)/AVERAGE($AN25,$AQ25,$AT25))*100</f>
        <v>0</v>
      </c>
      <c r="R83" s="6">
        <f>(AVERAGE($AN23,$AQ23,$AT23)/AVERAGE($AN25,$AQ25,$AT25))*100</f>
        <v>0</v>
      </c>
      <c r="S83" s="6">
        <f>(AVERAGE($AN24,$AQ24,$AT24)/AVERAGE($AN25,$AQ25,$AT25))*100</f>
        <v>0</v>
      </c>
      <c r="T83" s="6"/>
      <c r="U83" s="6"/>
      <c r="V83" s="6">
        <f t="shared" si="4"/>
        <v>0.9601068062927558</v>
      </c>
    </row>
    <row r="84" spans="1:22">
      <c r="B84" s="1">
        <v>120</v>
      </c>
      <c r="C84" s="1">
        <f>(AVERAGE(AW8,AZ8,BC8)/AVERAGE(AW25,AZ25,BC25))*100</f>
        <v>99.2297723407967</v>
      </c>
      <c r="D84" s="1">
        <f>(AVERAGE(AW9,AZ9,BC9)/AVERAGE(AW25,AZ25,BC25))*100</f>
        <v>0.44593338507618308</v>
      </c>
      <c r="E84" s="1">
        <f>(AVERAGE(AW10,AZ10,BC10)/AVERAGE(AW25,AZ25,BC25))*100</f>
        <v>0.32429427412711109</v>
      </c>
      <c r="F84" s="1">
        <f>(AVERAGE(AW11,AZ11,BC11)/AVERAGE(AW25,AZ25,BC25))*100</f>
        <v>0</v>
      </c>
      <c r="G84" s="1">
        <f>(AVERAGE($AW12,$AZ12,$BC12)/AVERAGE($AW25,$AZ25,$BC25))*100</f>
        <v>0</v>
      </c>
      <c r="H84" s="1">
        <f>(AVERAGE($AW13,$AZ13,$BC13)/AVERAGE($AW25,$AZ25,$BC25))*100</f>
        <v>0</v>
      </c>
      <c r="I84" s="1">
        <f>(AVERAGE($AW14,$AZ14,$BC14)/AVERAGE($AW25,$AZ25,$BC25))*100</f>
        <v>0</v>
      </c>
      <c r="J84" s="1">
        <f>(AVERAGE($AW15,$AZ15,$BC15)/AVERAGE($AW25,$AZ25,$BC25))*100</f>
        <v>0</v>
      </c>
      <c r="K84" s="1">
        <f>(AVERAGE($AW16,$AZ16,$BC16)/AVERAGE($AW25,$AZ25,$BC25))*100</f>
        <v>0</v>
      </c>
      <c r="L84" s="1">
        <f>(AVERAGE($AW17,$AZ17,$BC17)/AVERAGE($AW25,$AZ25,$BC25))*100</f>
        <v>0</v>
      </c>
      <c r="M84" s="1">
        <f>(AVERAGE($AW18,$AZ18,$BC18)/AVERAGE($AW25,$AZ25,$BC25))*100</f>
        <v>0</v>
      </c>
      <c r="N84" s="1">
        <f>(AVERAGE($AW19,$AZ19,$BC19)/AVERAGE($AW25,$AZ25,$BC25))*100</f>
        <v>0</v>
      </c>
      <c r="O84" s="1">
        <f>(AVERAGE($AW20,$AZ20,$BC20)/AVERAGE($AW25,$AZ25,$BC25))*100</f>
        <v>0</v>
      </c>
      <c r="P84" s="1">
        <f>(AVERAGE($AW21,$AZ21,$BC21)/AVERAGE($AW25,$AZ25,$BC25))*100</f>
        <v>0</v>
      </c>
      <c r="Q84" s="1">
        <f>(AVERAGE($AW22,$AZ22,$BC22)/AVERAGE($AW25,$AZ25,$BC25))*100</f>
        <v>0</v>
      </c>
      <c r="R84" s="1">
        <f>(AVERAGE($AW23,$AZ23,$BC23)/AVERAGE($AW25,$AZ25,$BC25))*100</f>
        <v>0</v>
      </c>
      <c r="S84" s="1">
        <f>(AVERAGE($AW24,$AZ24,$BC24)/AVERAGE($AW25,$AZ25,$BC25))*100</f>
        <v>0</v>
      </c>
      <c r="V84" s="6">
        <f t="shared" si="4"/>
        <v>0.77022765920329417</v>
      </c>
    </row>
    <row r="85" spans="1:22">
      <c r="A85" s="1" t="s">
        <v>0</v>
      </c>
    </row>
    <row r="86" spans="1:22">
      <c r="B86" s="1" t="s">
        <v>25</v>
      </c>
      <c r="C86" s="4" t="s">
        <v>24</v>
      </c>
      <c r="D86" s="5" t="s">
        <v>23</v>
      </c>
      <c r="E86" s="5" t="s">
        <v>22</v>
      </c>
      <c r="F86" s="5" t="s">
        <v>21</v>
      </c>
      <c r="G86" s="5" t="s">
        <v>20</v>
      </c>
      <c r="H86" s="4" t="s">
        <v>19</v>
      </c>
      <c r="I86" s="4" t="s">
        <v>18</v>
      </c>
      <c r="J86" s="4" t="s">
        <v>17</v>
      </c>
      <c r="K86" s="4" t="s">
        <v>16</v>
      </c>
      <c r="L86" s="4" t="s">
        <v>15</v>
      </c>
      <c r="M86" s="4" t="s">
        <v>14</v>
      </c>
      <c r="N86" s="4" t="s">
        <v>13</v>
      </c>
      <c r="O86" s="4" t="s">
        <v>12</v>
      </c>
      <c r="P86" s="4" t="s">
        <v>11</v>
      </c>
      <c r="Q86" s="4" t="s">
        <v>10</v>
      </c>
      <c r="R86" s="4" t="s">
        <v>9</v>
      </c>
      <c r="S86" s="4" t="s">
        <v>8</v>
      </c>
      <c r="T86" s="4"/>
      <c r="U86" s="3"/>
      <c r="V86" s="3"/>
    </row>
    <row r="87" spans="1:22">
      <c r="B87" s="1">
        <v>0</v>
      </c>
      <c r="C87" s="1">
        <f>STDEV(((D8/D25)*100),((G8/G25)*100),((J8/J25)*100))</f>
        <v>0.68814855741017034</v>
      </c>
      <c r="D87" s="1">
        <f>STDEV(((D9/D25)*100),((G9/G25)*100),((J9/J25)*100))</f>
        <v>0.51517325498468391</v>
      </c>
      <c r="E87" s="1">
        <f>STDEV(((D10/D25)*100),((G10/G25)*100),((J10/J25)*100))</f>
        <v>0.27914722825691257</v>
      </c>
      <c r="F87" s="1">
        <f>STDEV(((D11/D25)*100),((G11/G25)*100),((J11/J25)*100))</f>
        <v>0</v>
      </c>
      <c r="G87" s="1">
        <f>STDEV((($D12/$D25)*100),(($G12/$G25)*100),(($J12/$J25)*100))</f>
        <v>0</v>
      </c>
      <c r="H87" s="1">
        <f>STDEV((($D13/$D25)*100),(($G13/$G25)*100),(($J13/$J25)*100))</f>
        <v>0</v>
      </c>
      <c r="I87" s="1">
        <f>STDEV((($D14/$D25)*100),(($G14/$G25)*100),(($J14/$J25)*100))</f>
        <v>0</v>
      </c>
      <c r="J87" s="1">
        <f>STDEV((($D15/$D25)*100),(($G15/$G25)*100),(($J15/$J25)*100))</f>
        <v>0</v>
      </c>
      <c r="K87" s="1">
        <f>STDEV((($D16/$D25)*100),(($G16/$G25)*100),(($J16/$J25)*100))</f>
        <v>0</v>
      </c>
      <c r="L87" s="1">
        <f>STDEV((($D17/$D25)*100),(($G17/$G25)*100),(($J17/$J25)*100))</f>
        <v>0</v>
      </c>
      <c r="M87" s="1">
        <f>STDEV((($D18/$D25)*100),(($G18/$G25)*100),(($J18/$J25)*100))</f>
        <v>0</v>
      </c>
      <c r="N87" s="1">
        <f>STDEV((($D19/$D25)*100),(($G19/$G25)*100),(($J19/$J25)*100))</f>
        <v>0</v>
      </c>
      <c r="O87" s="1">
        <f>STDEV((($D20/$D25)*100),(($G20/$G25)*100),(($J20/$J25)*100))</f>
        <v>0</v>
      </c>
      <c r="P87" s="1">
        <f>STDEV((($D21/$D25)*100),(($G21/$G25)*100),(($J21/$J25)*100))</f>
        <v>0</v>
      </c>
      <c r="Q87" s="1">
        <f>STDEV((($D22/$D25)*100),(($G22/$G25)*100),(($J22/$J25)*100))</f>
        <v>0</v>
      </c>
      <c r="R87" s="1">
        <f>STDEV((($D23/$D25)*100),(($G23/$G25)*100),(($J23/$J25)*100))</f>
        <v>0</v>
      </c>
      <c r="S87" s="1">
        <f>STDEV((($D24/$D25)*100),(($G24/$G25)*100),(($J24/$J25)*100))</f>
        <v>0</v>
      </c>
      <c r="T87" s="3"/>
      <c r="U87" s="3"/>
      <c r="V87" s="3"/>
    </row>
    <row r="88" spans="1:22">
      <c r="B88" s="1">
        <v>5</v>
      </c>
      <c r="C88" s="1">
        <f>STDEV(((M8/M25)*100),((P8/P25)*100),((S8/S25)*100))</f>
        <v>1.1159688710048026</v>
      </c>
      <c r="D88" s="1">
        <f>STDEV(((M9/M25)*100),((P9/P25)*100),((S9/S25)*100))</f>
        <v>0.27591173629171201</v>
      </c>
      <c r="E88" s="1">
        <f>STDEV(((M10/M25)*100),((P10/P25)*100),((S10/S25)*100))</f>
        <v>0.79091963593185266</v>
      </c>
      <c r="F88" s="1">
        <f>STDEV(((M11/M25)*100),((P11/P25)*100),((S11/S25)*100))</f>
        <v>4.9137498781246305E-2</v>
      </c>
      <c r="G88" s="1">
        <f>STDEV((($M12/$M25)*100),(($P12/$P25)*100),(($S12/$S25)*100))</f>
        <v>0</v>
      </c>
      <c r="H88" s="1">
        <f>STDEV((($M13/$M25)*100),(($P13/$P25)*100),(($S13/$S25)*100))</f>
        <v>0</v>
      </c>
      <c r="I88" s="1">
        <f>STDEV((($M14/$M25)*100),(($P14/$P25)*100),(($S14/$S25)*100))</f>
        <v>0</v>
      </c>
      <c r="J88" s="1">
        <f>STDEV((($M15/$M25)*100),(($P15/$P25)*100),(($S15/$S25)*100))</f>
        <v>0</v>
      </c>
      <c r="K88" s="1">
        <f>STDEV((($M16/$M25)*100),(($P16/$P25)*100),(($S16/$S25)*100))</f>
        <v>0</v>
      </c>
      <c r="L88" s="1">
        <f>STDEV((($M17/$M25)*100),(($P17/$P25)*100),(($S17/$S25)*100))</f>
        <v>0</v>
      </c>
      <c r="M88" s="1">
        <f>STDEV((($M18/$M25)*100),(($P18/$P25)*100),(($S18/$S25)*100))</f>
        <v>0</v>
      </c>
      <c r="N88" s="1">
        <f>STDEV((($M19/$M25)*100),(($P19/$P25)*100),(($S19/$S25)*100))</f>
        <v>0</v>
      </c>
      <c r="O88" s="1">
        <f>STDEV((($M20/$M25)*100),(($P20/$P25)*100),(($S20/$S25)*100))</f>
        <v>0</v>
      </c>
      <c r="P88" s="1">
        <f>STDEV((($M21/$M25)*100),(($P21/$P25)*100),(($S21/$S25)*100))</f>
        <v>0</v>
      </c>
      <c r="Q88" s="1">
        <f>STDEV((($M22/$M25)*100),(($P22/$P25)*100),(($S22/$S25)*100))</f>
        <v>0</v>
      </c>
      <c r="R88" s="1">
        <f>STDEV((($M23/$M25)*100),(($P23/$P25)*100),(($S23/$S25)*100))</f>
        <v>0</v>
      </c>
      <c r="S88" s="1">
        <f>STDEV((($M24/$M25)*100),(($P24/$P25)*100),(($S24/$S25)*100))</f>
        <v>0</v>
      </c>
      <c r="T88" s="3"/>
      <c r="U88" s="3"/>
      <c r="V88" s="3"/>
    </row>
    <row r="89" spans="1:22">
      <c r="B89" s="1">
        <v>15</v>
      </c>
      <c r="C89" s="1">
        <f>STDEV(((V8/V25)*100),((Y8/Y25)*100),((AB8/AB25)*100))</f>
        <v>4.9308430781952427E-2</v>
      </c>
      <c r="D89" s="1">
        <f>STDEV(((V9/V25)*100),((Y9/Y25)*100),((AB9/AB25)*100))</f>
        <v>0.36657284187229616</v>
      </c>
      <c r="E89" s="1">
        <f>STDEV(((V10/V25)*100),((Y10/Y25)*100),((AB10/AB25)*100))</f>
        <v>0.41017509406749969</v>
      </c>
      <c r="F89" s="1">
        <f>STDEV(((V11/V25)*100),((Y11/Y25)*100),((AB11/AB25)*100))</f>
        <v>0</v>
      </c>
      <c r="G89" s="1">
        <f>STDEV((($V12/$V25)*100),(($Y$12/$Y$25)*100),(($AB12/$AB25)*100))</f>
        <v>0</v>
      </c>
      <c r="H89" s="1">
        <f>STDEV((($V13/$V25)*100),(($Y$13/$Y$25)*100),(($AB13/$AB25)*100))</f>
        <v>0</v>
      </c>
      <c r="I89" s="1">
        <f>STDEV((($V14/$V25)*100),(($Y$14/$Y$25)*100),(($AB14/$AB25)*100))</f>
        <v>0</v>
      </c>
      <c r="J89" s="1">
        <f>STDEV((($V15/$V25)*100),(($Y$15/$Y$25)*100),(($AB15/$AB25)*100))</f>
        <v>0</v>
      </c>
      <c r="K89" s="1">
        <f>STDEV((($V16/$V25)*100),(($Y$16/$Y$25)*100),(($AB16/$AB25)*100))</f>
        <v>0</v>
      </c>
      <c r="L89" s="1">
        <f>STDEV((($V17/$V25)*100),(($Y$17/$Y$25)*100),(($AB17/$AB25)*100))</f>
        <v>0</v>
      </c>
      <c r="M89" s="1">
        <f>STDEV((($V18/$V25)*100),(($Y$18/$Y$25)*100),(($AB18/$AB25)*100))</f>
        <v>0</v>
      </c>
      <c r="N89" s="1">
        <f>STDEV((($V19/$V25)*100),(($Y$19/$Y$25)*100),(($AB19/$AB25)*100))</f>
        <v>0</v>
      </c>
      <c r="O89" s="1">
        <f>STDEV((($V20/$V25)*100),(($Y$20/$Y$25)*100),(($AB20/$AB25)*100))</f>
        <v>0</v>
      </c>
      <c r="P89" s="1">
        <f>STDEV((($V21/$V25)*100),(($Y$21/$Y$25)*100),(($AB21/$AB25)*100))</f>
        <v>0</v>
      </c>
      <c r="Q89" s="1">
        <f>STDEV((($V22/$V25)*100),(($Y$22/$Y$25)*100),(($AB22/$AB25)*100))</f>
        <v>0</v>
      </c>
      <c r="R89" s="1">
        <f>STDEV((($V23/$V25)*100),(($Y$23/$Y$25)*100),(($AB23/$AB25)*100))</f>
        <v>0</v>
      </c>
      <c r="S89" s="1">
        <f>STDEV((($V24/$V25)*100),(($Y$24/$Y$25)*100),(($AB24/$AB25)*100))</f>
        <v>0</v>
      </c>
      <c r="T89" s="3"/>
      <c r="U89" s="3"/>
      <c r="V89" s="3"/>
    </row>
    <row r="90" spans="1:22">
      <c r="B90" s="1">
        <v>30</v>
      </c>
      <c r="C90" s="1">
        <f>STDEV(((AE8/AE25)*100),((AH8/AH25)*100),((AK8/AK25)*100))</f>
        <v>0</v>
      </c>
      <c r="D90" s="1">
        <f>STDEV(((AE9/AE25)*100),((AH9/AH25)*100),((AK9/AK25)*100))</f>
        <v>0</v>
      </c>
      <c r="E90" s="1">
        <f>STDEV(((AE10/AE25)*100),((AH10/AH25)*100),((AK10/AK25)*100))</f>
        <v>0</v>
      </c>
      <c r="F90" s="1">
        <f>STDEV(((AE11/AE25)*100),((AH11/AH25)*100),((AK11/AK25)*100))</f>
        <v>0</v>
      </c>
      <c r="G90" s="1">
        <f>STDEV((($AE12/$AE25)*100),(($AH12/$AH25)*100),(($AK12/$AK25)*100))</f>
        <v>0</v>
      </c>
      <c r="H90" s="1">
        <f>STDEV((($AE13/$AE25)*100),(($AH13/$AH25)*100),(($AK13/$AK25)*100))</f>
        <v>0</v>
      </c>
      <c r="I90" s="1">
        <f>STDEV((($AE14/$AE25)*100),(($AH14/$AH25)*100),(($AK14/$AK25)*100))</f>
        <v>0</v>
      </c>
      <c r="J90" s="1">
        <f>STDEV((($AE15/$AE25)*100),(($AH15/$AH25)*100),(($AK15/$AK25)*100))</f>
        <v>0</v>
      </c>
      <c r="K90" s="1">
        <f>STDEV((($AE16/$AE25)*100),(($AH16/$AH25)*100),(($AK16/$AK25)*100))</f>
        <v>0</v>
      </c>
      <c r="L90" s="1">
        <f>STDEV((($AE17/$AE25)*100),(($AH17/$AH25)*100),(($AK17/$AK25)*100))</f>
        <v>0</v>
      </c>
      <c r="M90" s="1">
        <f>STDEV((($AE18/$AE25)*100),(($AH18/$AH25)*100),(($AK18/$AK25)*100))</f>
        <v>0</v>
      </c>
      <c r="N90" s="1">
        <f>STDEV((($AE19/$AE25)*100),(($AH19/$AH25)*100),(($AK19/$AK25)*100))</f>
        <v>0</v>
      </c>
      <c r="O90" s="1">
        <f>STDEV((($AE20/$AE25)*100),(($AH20/$AH25)*100),(($AK20/$AK25)*100))</f>
        <v>0</v>
      </c>
      <c r="P90" s="1">
        <f>STDEV((($AE21/$AE25)*100),(($AH21/$AH25)*100),(($AK21/$AK25)*100))</f>
        <v>0</v>
      </c>
      <c r="Q90" s="1">
        <f>STDEV((($AE22/$AE25)*100),(($AH22/$AH25)*100),(($AK22/$AK25)*100))</f>
        <v>0</v>
      </c>
      <c r="R90" s="1">
        <f>STDEV((($AE23/$AE25)*100),(($AH23/$AH25)*100),(($AK23/$AK25)*100))</f>
        <v>0</v>
      </c>
      <c r="S90" s="1">
        <f>STDEV((($AE24/$AE25)*100),(($AH24/$AH25)*100),(($AK24/$AK25)*100))</f>
        <v>0</v>
      </c>
      <c r="T90" s="3"/>
      <c r="U90" s="3"/>
      <c r="V90" s="3"/>
    </row>
    <row r="91" spans="1:22">
      <c r="B91" s="1">
        <v>60</v>
      </c>
      <c r="C91" s="1">
        <f>STDEV(((AN8/AN25)*100),((AQ8/AQ25)*100),((AT8/AT25)*100))</f>
        <v>0.26851704917463159</v>
      </c>
      <c r="D91" s="1">
        <f>STDEV(((AN9/AN25)*100),((AQ9/AQ25)*100),((AT9/AT25)*100))</f>
        <v>0.61792141346112484</v>
      </c>
      <c r="E91" s="1">
        <f>STDEV(((AN10/AN25)*100),((AQ10/AQ25)*100),((AT10/AT25)*100))</f>
        <v>0.59884686745828464</v>
      </c>
      <c r="F91" s="1">
        <f>STDEV(((AN11/AN25)*100),((AQ11/AQ25)*100),((AT11/AT25)*100))</f>
        <v>0</v>
      </c>
      <c r="G91" s="1">
        <f>STDEV((($AN12/$AN25)*100),(($AQ12/$AQ25)*100),(($AT12/$AT25)*100))</f>
        <v>0</v>
      </c>
      <c r="H91" s="1">
        <f>STDEV((($AN13/$AN25)*100),(($AQ13/$AQ25)*100),(($AT13/$AT25)*100))</f>
        <v>0</v>
      </c>
      <c r="I91" s="1">
        <f>STDEV((($AN14/$AN25)*100),(($AQ14/$AQ25)*100),(($AT14/$AT25)*100))</f>
        <v>0</v>
      </c>
      <c r="J91" s="1">
        <f>STDEV((($AN15/$AN25)*100),(($AQ15/$AQ25)*100),(($AT15/$AT25)*100))</f>
        <v>0</v>
      </c>
      <c r="K91" s="1">
        <f>STDEV((($AN16/$AN25)*100),(($AQ16/$AQ25)*100),(($AT16/$AT25)*100))</f>
        <v>0</v>
      </c>
      <c r="L91" s="1">
        <f>STDEV((($AN17/$AN25)*100),(($AQ17/$AQ25)*100),(($AT17/$AT25)*100))</f>
        <v>0</v>
      </c>
      <c r="M91" s="1">
        <f>STDEV((($AN18/$AN25)*100),(($AQ18/$AQ25)*100),(($AT18/$AT25)*100))</f>
        <v>0</v>
      </c>
      <c r="N91" s="1">
        <f>STDEV((($AN19/$AN25)*100),(($AQ19/$AQ25)*100),(($AT19/$AT25)*100))</f>
        <v>0</v>
      </c>
      <c r="O91" s="1">
        <f>STDEV((($AN20/$AN25)*100),(($AQ20/$AQ25)*100),(($AT20/$AT25)*100))</f>
        <v>0</v>
      </c>
      <c r="P91" s="1">
        <f>STDEV((($AN21/$AN25)*100),(($AQ21/$AQ25)*100),(($AT21/$AT25)*100))</f>
        <v>0</v>
      </c>
      <c r="Q91" s="1">
        <f>STDEV((($AN22/$AN25)*100),(($AQ22/$AQ25)*100),(($AT22/$AT25)*100))</f>
        <v>0</v>
      </c>
      <c r="R91" s="1">
        <f>STDEV((($AN23/$AN25)*100),(($AQ23/$AQ25)*100),(($AT23/$AT25)*100))</f>
        <v>0</v>
      </c>
      <c r="S91" s="1">
        <f>STDEV((($AN24/$AN25)*100),(($AQ24/$AQ25)*100),(($AT24/$AT25)*100))</f>
        <v>0</v>
      </c>
      <c r="T91" s="3"/>
      <c r="U91" s="3"/>
      <c r="V91" s="3"/>
    </row>
    <row r="92" spans="1:22">
      <c r="B92" s="1">
        <v>120</v>
      </c>
      <c r="C92" s="1">
        <f>STDEV(((AW8/AW25)*100),((AZ8/AZ25)*100),((BC8/BC25)*100))</f>
        <v>0.40692125368334664</v>
      </c>
      <c r="D92" s="1">
        <f>STDEV(((AW9/AW25)*100),((AZ9/AZ25)*100),((BC9/BC25)*100))</f>
        <v>0.406389448812978</v>
      </c>
      <c r="E92" s="1">
        <f>STDEV(((AW10/AW25)*100),((AZ10/AZ25)*100),((BC10/BC25)*100))</f>
        <v>0.55224234927743376</v>
      </c>
      <c r="F92" s="1">
        <f>STDEV(((AW11/AW25)*100),((AZ11/AZ25)*100),((BC11/BC25)*100))</f>
        <v>0</v>
      </c>
      <c r="G92" s="1">
        <f>STDEV((($AW12/$AW25)*100),(($AZ12/$AZ25)*100),(($BC12/$BC25)*100))</f>
        <v>0</v>
      </c>
      <c r="H92" s="1">
        <f>STDEV((($AW13/$AW25)*100),(($AZ13/$AZ25)*100),(($BC13/$BC25)*100))</f>
        <v>0</v>
      </c>
      <c r="I92" s="1">
        <f>STDEV((($AW14/$AW25)*100),(($AZ14/$AZ25)*100),(($BC14/$BC25)*100))</f>
        <v>0</v>
      </c>
      <c r="J92" s="1">
        <f>STDEV((($AW15/$AW25)*100),(($AZ15/$AZ25)*100),(($BC15/$BC25)*100))</f>
        <v>0</v>
      </c>
      <c r="K92" s="1">
        <f>STDEV((($AW16/$AW25)*100),(($AZ16/$AZ25)*100),(($BC16/$BC25)*100))</f>
        <v>0</v>
      </c>
      <c r="L92" s="1">
        <f>STDEV((($AW17/$AW25)*100),(($AZ17/$AZ25)*100),(($BC17/$BC25)*100))</f>
        <v>0</v>
      </c>
      <c r="M92" s="1">
        <f>STDEV((($AW18/$AW25)*100),(($AZ18/$AZ25)*100),(($BC18/$BC25)*100))</f>
        <v>0</v>
      </c>
      <c r="N92" s="1">
        <f>STDEV((($AW19/$AW25)*100),(($AZ19/$AZ25)*100),(($BC19/$BC25)*100))</f>
        <v>0</v>
      </c>
      <c r="O92" s="1">
        <f>STDEV((($AW20/$AW25)*100),(($AZ20/$AZ25)*100),(($BC20/$BC25)*100))</f>
        <v>0</v>
      </c>
      <c r="P92" s="1">
        <f>STDEV((($AW21/$AW25)*100),(($AZ21/$AZ25)*100),(($BC21/$BC25)*100))</f>
        <v>0</v>
      </c>
      <c r="Q92" s="1">
        <f>STDEV((($AW22/$AW25)*100),(($AZ22/$AZ25)*100),(($BC22/$BC25)*100))</f>
        <v>0</v>
      </c>
      <c r="R92" s="1">
        <f>STDEV((($AW23/$AW25)*100),(($AZ23/$AZ25)*100),(($BC23/$BC25)*100))</f>
        <v>0</v>
      </c>
      <c r="S92" s="1">
        <f>STDEV((($AW24/$AW25)*100),(($AZ24/$AZ25)*100),(($BC24/$BC25)*100))</f>
        <v>0</v>
      </c>
      <c r="T92" s="3"/>
      <c r="U92" s="3"/>
      <c r="V92" s="3"/>
    </row>
    <row r="93" spans="1:22"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spans="1:22">
      <c r="A94" s="1" t="s">
        <v>7</v>
      </c>
      <c r="B94" s="1" t="s">
        <v>6</v>
      </c>
      <c r="C94" s="3" t="s">
        <v>5</v>
      </c>
      <c r="D94" s="3" t="s">
        <v>4</v>
      </c>
      <c r="E94" s="3" t="s">
        <v>3</v>
      </c>
      <c r="F94" s="3" t="s">
        <v>2</v>
      </c>
    </row>
    <row r="95" spans="1:22">
      <c r="A95" s="1" t="s">
        <v>1</v>
      </c>
      <c r="B95" s="1">
        <f>(AVERAGE(M25,P25,S25)/AVERAGE(D25,G25,J25))</f>
        <v>1.2116858143186169</v>
      </c>
      <c r="C95" s="1">
        <f>(AVERAGE(V25,Y25,AB25)/AVERAGE(D25,G25,J25))</f>
        <v>0.93882568066843786</v>
      </c>
      <c r="D95" s="1">
        <f>(AVERAGE(AE25,AH25,AK25)/AVERAGE(D25,G25,J25))</f>
        <v>0.91493022361782539</v>
      </c>
      <c r="E95" s="1">
        <f>(AVERAGE(AN25,AQ25,AT25)/AVERAGE(D25,G25,J25))</f>
        <v>1.1184112179737973</v>
      </c>
      <c r="F95" s="2">
        <f>AVERAGE(AW25,AZ25,BC25)/AVERAGE(D25,G25,J25)</f>
        <v>1.2391102232095774</v>
      </c>
    </row>
    <row r="96" spans="1:22">
      <c r="A96" s="1" t="s">
        <v>0</v>
      </c>
      <c r="B96" s="1">
        <f>STDEV((M25/D25),(P25/G25),(S25/J25))</f>
        <v>0.3715839727989409</v>
      </c>
      <c r="C96" s="1">
        <f>STDEV((V25/D25),(Y25/G25),(AB25/J25))</f>
        <v>0.23489243080992012</v>
      </c>
      <c r="D96" s="1">
        <f>STDEV((AE25/D25),(AH25/G25),(AK25/J25))</f>
        <v>0.22436516350936461</v>
      </c>
      <c r="E96" s="1">
        <f>STDEV((AN25/D25),(AQ25/G25),(AT25/J25))</f>
        <v>0.12371845060804991</v>
      </c>
      <c r="F96" s="1">
        <f>STDEV((AW25/D25),(AZ25/G25),(BC25/J25))</f>
        <v>0.13442062387413911</v>
      </c>
    </row>
  </sheetData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96"/>
  <sheetViews>
    <sheetView workbookViewId="0">
      <pane ySplit="5" topLeftCell="A6" activePane="bottomLeft" state="frozen"/>
      <selection pane="bottomLeft" activeCell="G27" sqref="G27"/>
    </sheetView>
  </sheetViews>
  <sheetFormatPr baseColWidth="10" defaultColWidth="9.33203125" defaultRowHeight="14" x14ac:dyDescent="0"/>
  <cols>
    <col min="1" max="1" width="13.5" style="1" customWidth="1"/>
    <col min="2" max="2" width="9" style="1" bestFit="1" customWidth="1"/>
    <col min="3" max="5" width="9.6640625" style="1" bestFit="1" customWidth="1"/>
    <col min="6" max="6" width="8.6640625" style="1" bestFit="1" customWidth="1"/>
    <col min="7" max="8" width="8.1640625" style="1" bestFit="1" customWidth="1"/>
    <col min="9" max="9" width="8.6640625" style="1" bestFit="1" customWidth="1"/>
    <col min="10" max="11" width="8.1640625" style="1" bestFit="1" customWidth="1"/>
    <col min="12" max="12" width="8.6640625" style="1" bestFit="1" customWidth="1"/>
    <col min="13" max="14" width="8.1640625" style="1" bestFit="1" customWidth="1"/>
    <col min="15" max="15" width="8.6640625" style="1" bestFit="1" customWidth="1"/>
    <col min="16" max="17" width="8.1640625" style="1" bestFit="1" customWidth="1"/>
    <col min="18" max="18" width="8.6640625" style="1" bestFit="1" customWidth="1"/>
    <col min="19" max="19" width="8.1640625" style="1" bestFit="1" customWidth="1"/>
    <col min="20" max="20" width="8.5" style="1" bestFit="1" customWidth="1"/>
    <col min="21" max="21" width="9.6640625" style="1" bestFit="1" customWidth="1"/>
    <col min="22" max="23" width="8.5" style="1" bestFit="1" customWidth="1"/>
    <col min="24" max="24" width="9.6640625" style="1" bestFit="1" customWidth="1"/>
    <col min="25" max="26" width="8.5" style="1" bestFit="1" customWidth="1"/>
    <col min="27" max="27" width="9.6640625" style="1" bestFit="1" customWidth="1"/>
    <col min="28" max="29" width="8.5" style="1" bestFit="1" customWidth="1"/>
    <col min="30" max="30" width="9.6640625" style="1" bestFit="1" customWidth="1"/>
    <col min="31" max="32" width="8.5" style="1" bestFit="1" customWidth="1"/>
    <col min="33" max="33" width="9.6640625" style="1" bestFit="1" customWidth="1"/>
    <col min="34" max="35" width="8.5" style="1" bestFit="1" customWidth="1"/>
    <col min="36" max="36" width="9.6640625" style="1" bestFit="1" customWidth="1"/>
    <col min="37" max="38" width="8.5" style="1" bestFit="1" customWidth="1"/>
    <col min="39" max="39" width="9.6640625" style="1" bestFit="1" customWidth="1"/>
    <col min="40" max="41" width="8.5" style="1" bestFit="1" customWidth="1"/>
    <col min="42" max="42" width="9.6640625" style="1" bestFit="1" customWidth="1"/>
    <col min="43" max="44" width="8.5" style="1" bestFit="1" customWidth="1"/>
    <col min="45" max="45" width="9.6640625" style="1" bestFit="1" customWidth="1"/>
    <col min="46" max="46" width="8.5" style="1" bestFit="1" customWidth="1"/>
    <col min="47" max="47" width="9.33203125" style="1" bestFit="1" customWidth="1"/>
    <col min="48" max="48" width="10.5" style="1" bestFit="1" customWidth="1"/>
    <col min="49" max="49" width="9.5" style="1" bestFit="1" customWidth="1"/>
    <col min="50" max="50" width="9.33203125" style="1" bestFit="1" customWidth="1"/>
    <col min="51" max="51" width="10.5" style="1" bestFit="1" customWidth="1"/>
    <col min="52" max="52" width="9.5" style="1" bestFit="1" customWidth="1"/>
    <col min="53" max="53" width="9.33203125" style="1" bestFit="1" customWidth="1"/>
    <col min="54" max="54" width="10.5" style="1" bestFit="1" customWidth="1"/>
    <col min="55" max="55" width="9.5" style="1" bestFit="1" customWidth="1"/>
    <col min="56" max="16384" width="9.33203125" style="1"/>
  </cols>
  <sheetData>
    <row r="1" spans="1:66">
      <c r="A1" s="23" t="s">
        <v>91</v>
      </c>
      <c r="B1" s="9" t="s">
        <v>90</v>
      </c>
      <c r="C1" s="9" t="s">
        <v>89</v>
      </c>
      <c r="D1" s="23" t="s">
        <v>88</v>
      </c>
      <c r="E1" s="9" t="s">
        <v>87</v>
      </c>
      <c r="F1" s="9" t="s">
        <v>86</v>
      </c>
      <c r="G1" s="23" t="s">
        <v>85</v>
      </c>
      <c r="H1" s="9" t="s">
        <v>84</v>
      </c>
      <c r="I1" s="9" t="s">
        <v>83</v>
      </c>
      <c r="J1" s="23" t="s">
        <v>82</v>
      </c>
      <c r="K1" s="9" t="s">
        <v>81</v>
      </c>
      <c r="L1" s="9" t="s">
        <v>80</v>
      </c>
      <c r="M1" s="23" t="s">
        <v>79</v>
      </c>
      <c r="N1" s="9" t="s">
        <v>78</v>
      </c>
      <c r="O1" s="9" t="s">
        <v>77</v>
      </c>
      <c r="P1" s="23" t="s">
        <v>76</v>
      </c>
      <c r="Q1" s="9" t="s">
        <v>75</v>
      </c>
      <c r="R1" s="9" t="s">
        <v>74</v>
      </c>
      <c r="S1" s="23" t="s">
        <v>73</v>
      </c>
      <c r="T1" s="9" t="s">
        <v>72</v>
      </c>
      <c r="U1" s="9" t="s">
        <v>71</v>
      </c>
      <c r="V1" s="23" t="s">
        <v>70</v>
      </c>
      <c r="W1" s="9" t="s">
        <v>69</v>
      </c>
      <c r="X1" s="9" t="s">
        <v>68</v>
      </c>
      <c r="Y1" s="23" t="s">
        <v>67</v>
      </c>
      <c r="Z1" s="9" t="s">
        <v>66</v>
      </c>
      <c r="AA1" s="9" t="s">
        <v>65</v>
      </c>
      <c r="AB1" s="23" t="s">
        <v>64</v>
      </c>
      <c r="AC1" s="9" t="s">
        <v>63</v>
      </c>
      <c r="AD1" s="9" t="s">
        <v>62</v>
      </c>
      <c r="AE1" s="23" t="s">
        <v>61</v>
      </c>
      <c r="AF1" s="9" t="s">
        <v>60</v>
      </c>
      <c r="AG1" s="9" t="s">
        <v>59</v>
      </c>
      <c r="AH1" s="23" t="s">
        <v>58</v>
      </c>
      <c r="AI1" s="9" t="s">
        <v>57</v>
      </c>
      <c r="AJ1" s="9" t="s">
        <v>56</v>
      </c>
      <c r="AK1" s="23" t="s">
        <v>55</v>
      </c>
      <c r="AL1" s="9" t="s">
        <v>54</v>
      </c>
      <c r="AM1" s="9" t="s">
        <v>53</v>
      </c>
      <c r="AN1" s="23" t="s">
        <v>52</v>
      </c>
      <c r="AO1" s="9" t="s">
        <v>51</v>
      </c>
      <c r="AP1" s="9" t="s">
        <v>50</v>
      </c>
      <c r="AQ1" s="23" t="s">
        <v>49</v>
      </c>
      <c r="AR1" s="9" t="s">
        <v>48</v>
      </c>
      <c r="AS1" s="9" t="s">
        <v>47</v>
      </c>
      <c r="AT1" s="23" t="s">
        <v>46</v>
      </c>
      <c r="AU1" s="9" t="s">
        <v>45</v>
      </c>
      <c r="AV1" s="9" t="s">
        <v>44</v>
      </c>
      <c r="AW1" s="23" t="s">
        <v>43</v>
      </c>
      <c r="AX1" s="9" t="s">
        <v>42</v>
      </c>
      <c r="AY1" s="9" t="s">
        <v>41</v>
      </c>
      <c r="AZ1" s="23" t="s">
        <v>40</v>
      </c>
      <c r="BA1" s="9" t="s">
        <v>39</v>
      </c>
      <c r="BB1" s="9" t="s">
        <v>38</v>
      </c>
      <c r="BC1" s="23" t="s">
        <v>37</v>
      </c>
    </row>
    <row r="2" spans="1:66">
      <c r="A2" s="23" t="s">
        <v>36</v>
      </c>
      <c r="B2" s="9" t="s">
        <v>94</v>
      </c>
      <c r="C2" s="9" t="s">
        <v>94</v>
      </c>
      <c r="D2" s="9" t="s">
        <v>94</v>
      </c>
      <c r="E2" s="9" t="s">
        <v>94</v>
      </c>
      <c r="F2" s="9" t="s">
        <v>94</v>
      </c>
      <c r="G2" s="9" t="s">
        <v>94</v>
      </c>
      <c r="H2" s="9" t="s">
        <v>94</v>
      </c>
      <c r="I2" s="9" t="s">
        <v>94</v>
      </c>
      <c r="J2" s="9" t="s">
        <v>94</v>
      </c>
      <c r="K2" s="9" t="s">
        <v>94</v>
      </c>
      <c r="L2" s="9" t="s">
        <v>94</v>
      </c>
      <c r="M2" s="9" t="s">
        <v>94</v>
      </c>
      <c r="N2" s="9" t="s">
        <v>94</v>
      </c>
      <c r="O2" s="9" t="s">
        <v>94</v>
      </c>
      <c r="P2" s="9" t="s">
        <v>94</v>
      </c>
      <c r="Q2" s="9" t="s">
        <v>94</v>
      </c>
      <c r="R2" s="9" t="s">
        <v>94</v>
      </c>
      <c r="S2" s="9" t="s">
        <v>94</v>
      </c>
      <c r="T2" s="9" t="s">
        <v>94</v>
      </c>
      <c r="U2" s="9" t="s">
        <v>94</v>
      </c>
      <c r="V2" s="9" t="s">
        <v>94</v>
      </c>
      <c r="W2" s="9" t="s">
        <v>94</v>
      </c>
      <c r="X2" s="9" t="s">
        <v>94</v>
      </c>
      <c r="Y2" s="9" t="s">
        <v>94</v>
      </c>
      <c r="Z2" s="9" t="s">
        <v>94</v>
      </c>
      <c r="AA2" s="9" t="s">
        <v>94</v>
      </c>
      <c r="AB2" s="9" t="s">
        <v>94</v>
      </c>
      <c r="AC2" s="9" t="s">
        <v>94</v>
      </c>
      <c r="AD2" s="9" t="s">
        <v>94</v>
      </c>
      <c r="AE2" s="9" t="s">
        <v>94</v>
      </c>
      <c r="AF2" s="9" t="s">
        <v>94</v>
      </c>
      <c r="AG2" s="9" t="s">
        <v>94</v>
      </c>
      <c r="AH2" s="9" t="s">
        <v>94</v>
      </c>
      <c r="AI2" s="9" t="s">
        <v>94</v>
      </c>
      <c r="AJ2" s="9" t="s">
        <v>94</v>
      </c>
      <c r="AK2" s="9" t="s">
        <v>94</v>
      </c>
      <c r="AL2" s="9" t="s">
        <v>94</v>
      </c>
      <c r="AM2" s="9" t="s">
        <v>94</v>
      </c>
      <c r="AN2" s="9" t="s">
        <v>94</v>
      </c>
      <c r="AO2" s="9" t="s">
        <v>94</v>
      </c>
      <c r="AP2" s="9" t="s">
        <v>94</v>
      </c>
      <c r="AQ2" s="9" t="s">
        <v>94</v>
      </c>
      <c r="AR2" s="9" t="s">
        <v>94</v>
      </c>
      <c r="AS2" s="9" t="s">
        <v>94</v>
      </c>
      <c r="AT2" s="9" t="s">
        <v>94</v>
      </c>
      <c r="AU2" s="9" t="s">
        <v>94</v>
      </c>
      <c r="AV2" s="9" t="s">
        <v>94</v>
      </c>
      <c r="AW2" s="9" t="s">
        <v>94</v>
      </c>
      <c r="AX2" s="9" t="s">
        <v>94</v>
      </c>
      <c r="AY2" s="9" t="s">
        <v>94</v>
      </c>
      <c r="AZ2" s="9" t="s">
        <v>94</v>
      </c>
      <c r="BA2" s="9" t="s">
        <v>94</v>
      </c>
      <c r="BB2" s="9" t="s">
        <v>94</v>
      </c>
      <c r="BC2" s="9" t="s">
        <v>94</v>
      </c>
    </row>
    <row r="3" spans="1:66">
      <c r="A3" s="23" t="s">
        <v>34</v>
      </c>
      <c r="B3" s="9">
        <v>1</v>
      </c>
      <c r="C3" s="9">
        <v>1</v>
      </c>
      <c r="D3" s="23">
        <v>1</v>
      </c>
      <c r="E3" s="9">
        <v>2</v>
      </c>
      <c r="F3" s="9">
        <v>2</v>
      </c>
      <c r="G3" s="23">
        <v>2</v>
      </c>
      <c r="H3" s="9">
        <v>3</v>
      </c>
      <c r="I3" s="9">
        <v>3</v>
      </c>
      <c r="J3" s="23">
        <v>3</v>
      </c>
      <c r="K3" s="9">
        <v>1</v>
      </c>
      <c r="L3" s="9">
        <v>1</v>
      </c>
      <c r="M3" s="23">
        <v>1</v>
      </c>
      <c r="N3" s="9">
        <v>2</v>
      </c>
      <c r="O3" s="9">
        <v>2</v>
      </c>
      <c r="P3" s="23">
        <v>2</v>
      </c>
      <c r="Q3" s="9">
        <v>3</v>
      </c>
      <c r="R3" s="9">
        <v>3</v>
      </c>
      <c r="S3" s="23">
        <v>3</v>
      </c>
      <c r="T3" s="9">
        <v>1</v>
      </c>
      <c r="U3" s="9">
        <v>1</v>
      </c>
      <c r="V3" s="23">
        <v>1</v>
      </c>
      <c r="W3" s="9">
        <v>2</v>
      </c>
      <c r="X3" s="9">
        <v>2</v>
      </c>
      <c r="Y3" s="23">
        <v>2</v>
      </c>
      <c r="Z3" s="9">
        <v>3</v>
      </c>
      <c r="AA3" s="9">
        <v>3</v>
      </c>
      <c r="AB3" s="23">
        <v>3</v>
      </c>
      <c r="AC3" s="9">
        <v>1</v>
      </c>
      <c r="AD3" s="9">
        <v>1</v>
      </c>
      <c r="AE3" s="23">
        <v>1</v>
      </c>
      <c r="AF3" s="9">
        <v>2</v>
      </c>
      <c r="AG3" s="9">
        <v>2</v>
      </c>
      <c r="AH3" s="23">
        <v>2</v>
      </c>
      <c r="AI3" s="9">
        <v>3</v>
      </c>
      <c r="AJ3" s="9">
        <v>3</v>
      </c>
      <c r="AK3" s="23">
        <v>3</v>
      </c>
      <c r="AL3" s="9">
        <v>1</v>
      </c>
      <c r="AM3" s="9">
        <v>1</v>
      </c>
      <c r="AN3" s="23">
        <v>1</v>
      </c>
      <c r="AO3" s="9">
        <v>2</v>
      </c>
      <c r="AP3" s="9">
        <v>2</v>
      </c>
      <c r="AQ3" s="23">
        <v>2</v>
      </c>
      <c r="AR3" s="9">
        <v>3</v>
      </c>
      <c r="AS3" s="9">
        <v>3</v>
      </c>
      <c r="AT3" s="23">
        <v>3</v>
      </c>
      <c r="AU3" s="9">
        <v>1</v>
      </c>
      <c r="AV3" s="9">
        <v>1</v>
      </c>
      <c r="AW3" s="23">
        <v>1</v>
      </c>
      <c r="AX3" s="9">
        <v>2</v>
      </c>
      <c r="AY3" s="9">
        <v>2</v>
      </c>
      <c r="AZ3" s="23">
        <v>2</v>
      </c>
      <c r="BA3" s="9">
        <v>3</v>
      </c>
      <c r="BB3" s="9">
        <v>3</v>
      </c>
      <c r="BC3" s="23">
        <v>3</v>
      </c>
    </row>
    <row r="4" spans="1:66">
      <c r="A4" s="23" t="s">
        <v>25</v>
      </c>
      <c r="B4" s="9">
        <v>0</v>
      </c>
      <c r="C4" s="9">
        <v>0</v>
      </c>
      <c r="D4" s="23">
        <v>0</v>
      </c>
      <c r="E4" s="9">
        <v>0</v>
      </c>
      <c r="F4" s="9">
        <v>0</v>
      </c>
      <c r="G4" s="23">
        <v>0</v>
      </c>
      <c r="H4" s="9">
        <v>0</v>
      </c>
      <c r="I4" s="9">
        <v>0</v>
      </c>
      <c r="J4" s="23">
        <v>0</v>
      </c>
      <c r="K4" s="9">
        <v>5</v>
      </c>
      <c r="L4" s="9">
        <v>5</v>
      </c>
      <c r="M4" s="23">
        <v>5</v>
      </c>
      <c r="N4" s="9">
        <v>5</v>
      </c>
      <c r="O4" s="9">
        <v>5</v>
      </c>
      <c r="P4" s="23">
        <v>5</v>
      </c>
      <c r="Q4" s="9">
        <v>5</v>
      </c>
      <c r="R4" s="9">
        <v>5</v>
      </c>
      <c r="S4" s="23">
        <v>5</v>
      </c>
      <c r="T4" s="9">
        <v>15</v>
      </c>
      <c r="U4" s="9">
        <v>15</v>
      </c>
      <c r="V4" s="23">
        <v>15</v>
      </c>
      <c r="W4" s="9">
        <v>15</v>
      </c>
      <c r="X4" s="9">
        <v>15</v>
      </c>
      <c r="Y4" s="23">
        <v>15</v>
      </c>
      <c r="Z4" s="9">
        <v>15</v>
      </c>
      <c r="AA4" s="9">
        <v>15</v>
      </c>
      <c r="AB4" s="23">
        <v>15</v>
      </c>
      <c r="AC4" s="9">
        <v>30</v>
      </c>
      <c r="AD4" s="9">
        <v>30</v>
      </c>
      <c r="AE4" s="23">
        <v>30</v>
      </c>
      <c r="AF4" s="9">
        <v>30</v>
      </c>
      <c r="AG4" s="9">
        <v>30</v>
      </c>
      <c r="AH4" s="23">
        <v>30</v>
      </c>
      <c r="AI4" s="9">
        <v>30</v>
      </c>
      <c r="AJ4" s="9">
        <v>30</v>
      </c>
      <c r="AK4" s="23">
        <v>30</v>
      </c>
      <c r="AL4" s="9">
        <v>60</v>
      </c>
      <c r="AM4" s="9">
        <v>60</v>
      </c>
      <c r="AN4" s="23">
        <v>60</v>
      </c>
      <c r="AO4" s="9">
        <v>60</v>
      </c>
      <c r="AP4" s="9">
        <v>60</v>
      </c>
      <c r="AQ4" s="23">
        <v>60</v>
      </c>
      <c r="AR4" s="9">
        <v>60</v>
      </c>
      <c r="AS4" s="9">
        <v>60</v>
      </c>
      <c r="AT4" s="23">
        <v>60</v>
      </c>
      <c r="AU4" s="9">
        <v>120</v>
      </c>
      <c r="AV4" s="9">
        <v>120</v>
      </c>
      <c r="AW4" s="23">
        <v>120</v>
      </c>
      <c r="AX4" s="9">
        <v>120</v>
      </c>
      <c r="AY4" s="9">
        <v>120</v>
      </c>
      <c r="AZ4" s="23">
        <v>120</v>
      </c>
      <c r="BA4" s="9">
        <v>120</v>
      </c>
      <c r="BB4" s="9">
        <v>120</v>
      </c>
      <c r="BC4" s="23">
        <v>120</v>
      </c>
    </row>
    <row r="5" spans="1:66">
      <c r="A5" s="20" t="s">
        <v>33</v>
      </c>
      <c r="B5" s="22" t="s">
        <v>31</v>
      </c>
      <c r="C5" s="21" t="s">
        <v>29</v>
      </c>
      <c r="D5" s="20" t="s">
        <v>28</v>
      </c>
      <c r="E5" s="21" t="s">
        <v>31</v>
      </c>
      <c r="F5" s="21" t="s">
        <v>29</v>
      </c>
      <c r="G5" s="20" t="s">
        <v>28</v>
      </c>
      <c r="H5" s="21" t="s">
        <v>31</v>
      </c>
      <c r="I5" s="21" t="s">
        <v>29</v>
      </c>
      <c r="J5" s="20" t="s">
        <v>28</v>
      </c>
      <c r="K5" s="21" t="s">
        <v>31</v>
      </c>
      <c r="L5" s="21" t="s">
        <v>29</v>
      </c>
      <c r="M5" s="20" t="s">
        <v>28</v>
      </c>
      <c r="N5" s="21" t="s">
        <v>31</v>
      </c>
      <c r="O5" s="21" t="s">
        <v>29</v>
      </c>
      <c r="P5" s="20" t="s">
        <v>28</v>
      </c>
      <c r="Q5" s="21" t="s">
        <v>31</v>
      </c>
      <c r="R5" s="21" t="s">
        <v>29</v>
      </c>
      <c r="S5" s="20" t="s">
        <v>28</v>
      </c>
      <c r="T5" s="21" t="s">
        <v>31</v>
      </c>
      <c r="U5" s="21" t="s">
        <v>29</v>
      </c>
      <c r="V5" s="20" t="s">
        <v>28</v>
      </c>
      <c r="W5" s="21" t="s">
        <v>31</v>
      </c>
      <c r="X5" s="21" t="s">
        <v>29</v>
      </c>
      <c r="Y5" s="20" t="s">
        <v>28</v>
      </c>
      <c r="Z5" s="21" t="s">
        <v>31</v>
      </c>
      <c r="AA5" s="21" t="s">
        <v>29</v>
      </c>
      <c r="AB5" s="20" t="s">
        <v>28</v>
      </c>
      <c r="AC5" s="21" t="s">
        <v>31</v>
      </c>
      <c r="AD5" s="21" t="s">
        <v>29</v>
      </c>
      <c r="AE5" s="20" t="s">
        <v>28</v>
      </c>
      <c r="AF5" s="21" t="s">
        <v>31</v>
      </c>
      <c r="AG5" s="21" t="s">
        <v>29</v>
      </c>
      <c r="AH5" s="20" t="s">
        <v>28</v>
      </c>
      <c r="AI5" s="21" t="s">
        <v>31</v>
      </c>
      <c r="AJ5" s="21" t="s">
        <v>29</v>
      </c>
      <c r="AK5" s="20" t="s">
        <v>28</v>
      </c>
      <c r="AL5" s="21" t="s">
        <v>31</v>
      </c>
      <c r="AM5" s="21" t="s">
        <v>29</v>
      </c>
      <c r="AN5" s="20" t="s">
        <v>28</v>
      </c>
      <c r="AO5" s="21" t="s">
        <v>31</v>
      </c>
      <c r="AP5" s="21" t="s">
        <v>29</v>
      </c>
      <c r="AQ5" s="20" t="s">
        <v>28</v>
      </c>
      <c r="AR5" s="21" t="s">
        <v>31</v>
      </c>
      <c r="AS5" s="21" t="s">
        <v>29</v>
      </c>
      <c r="AT5" s="20" t="s">
        <v>28</v>
      </c>
      <c r="AU5" s="21" t="s">
        <v>31</v>
      </c>
      <c r="AV5" s="21" t="s">
        <v>29</v>
      </c>
      <c r="AW5" s="20" t="s">
        <v>28</v>
      </c>
      <c r="AX5" s="21" t="s">
        <v>31</v>
      </c>
      <c r="AY5" s="21" t="s">
        <v>29</v>
      </c>
      <c r="AZ5" s="20" t="s">
        <v>28</v>
      </c>
      <c r="BA5" s="21" t="s">
        <v>31</v>
      </c>
      <c r="BB5" s="21" t="s">
        <v>29</v>
      </c>
      <c r="BC5" s="20" t="s">
        <v>28</v>
      </c>
    </row>
    <row r="6" spans="1:66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spans="1:66" s="18" customFormat="1">
      <c r="AF7" s="19"/>
      <c r="AG7" s="2"/>
    </row>
    <row r="8" spans="1:66" s="8" customFormat="1">
      <c r="A8" s="13" t="s">
        <v>24</v>
      </c>
      <c r="B8">
        <v>62568.12</v>
      </c>
      <c r="C8">
        <v>516.2586</v>
      </c>
      <c r="D8">
        <v>0</v>
      </c>
      <c r="E8">
        <v>45505</v>
      </c>
      <c r="F8">
        <v>0</v>
      </c>
      <c r="G8">
        <v>0</v>
      </c>
      <c r="H8">
        <v>60835.62</v>
      </c>
      <c r="I8">
        <v>488.5652</v>
      </c>
      <c r="J8">
        <v>478.42579999999998</v>
      </c>
      <c r="K8">
        <v>2059326</v>
      </c>
      <c r="L8">
        <v>3476.0160000000001</v>
      </c>
      <c r="M8">
        <v>675.7</v>
      </c>
      <c r="N8">
        <v>2544456</v>
      </c>
      <c r="O8">
        <v>1538.2170000000001</v>
      </c>
      <c r="P8">
        <v>2142.953</v>
      </c>
      <c r="Q8">
        <v>23624.66</v>
      </c>
      <c r="R8">
        <v>3492850</v>
      </c>
      <c r="S8">
        <v>848.30029999999999</v>
      </c>
      <c r="T8">
        <v>1275.451</v>
      </c>
      <c r="U8">
        <v>4240566</v>
      </c>
      <c r="V8">
        <v>18671.12</v>
      </c>
      <c r="W8">
        <v>3060.6390000000001</v>
      </c>
      <c r="X8">
        <v>6467811</v>
      </c>
      <c r="Y8">
        <v>13101.47</v>
      </c>
      <c r="Z8">
        <v>3830.9340000000002</v>
      </c>
      <c r="AA8">
        <v>5781097</v>
      </c>
      <c r="AB8">
        <v>1855.7550000000001</v>
      </c>
      <c r="AC8">
        <v>8092480</v>
      </c>
      <c r="AD8">
        <v>21595.73</v>
      </c>
      <c r="AE8">
        <v>6916.6629999999996</v>
      </c>
      <c r="AF8">
        <v>7815908</v>
      </c>
      <c r="AG8">
        <v>19182.95</v>
      </c>
      <c r="AH8">
        <v>5931.665</v>
      </c>
      <c r="AI8">
        <v>7531238</v>
      </c>
      <c r="AJ8">
        <v>19549.939999999999</v>
      </c>
      <c r="AK8">
        <v>9541.1270000000004</v>
      </c>
      <c r="AL8">
        <v>7119479</v>
      </c>
      <c r="AM8">
        <v>41339.339999999997</v>
      </c>
      <c r="AN8">
        <v>15655.5</v>
      </c>
      <c r="AO8">
        <v>7047713</v>
      </c>
      <c r="AP8">
        <v>35206.910000000003</v>
      </c>
      <c r="AQ8">
        <v>16616.22</v>
      </c>
      <c r="AR8">
        <v>8531246</v>
      </c>
      <c r="AS8">
        <v>27615.62</v>
      </c>
      <c r="AT8">
        <v>25908.23</v>
      </c>
      <c r="AU8">
        <v>7776350</v>
      </c>
      <c r="AV8">
        <v>41408.65</v>
      </c>
      <c r="AW8">
        <v>26417.24</v>
      </c>
      <c r="AX8">
        <v>5008168</v>
      </c>
      <c r="AY8">
        <v>62658.15</v>
      </c>
      <c r="AZ8">
        <v>43133.65</v>
      </c>
      <c r="BA8">
        <v>7008644</v>
      </c>
      <c r="BB8">
        <v>100138.1</v>
      </c>
      <c r="BC8">
        <v>47526.71</v>
      </c>
      <c r="BD8">
        <v>0</v>
      </c>
      <c r="BE8">
        <v>4203.0259999999998</v>
      </c>
      <c r="BF8">
        <v>671.66340000000002</v>
      </c>
      <c r="BG8">
        <v>520.92049999999995</v>
      </c>
      <c r="BH8">
        <v>532.77670000000001</v>
      </c>
      <c r="BI8">
        <v>0</v>
      </c>
      <c r="BJ8">
        <v>489.03480000000002</v>
      </c>
      <c r="BK8">
        <v>478.49329999999998</v>
      </c>
      <c r="BL8">
        <v>507.56580000000002</v>
      </c>
    </row>
    <row r="9" spans="1:66" s="8" customFormat="1">
      <c r="A9" s="16" t="s">
        <v>23</v>
      </c>
      <c r="B9">
        <v>27671.06</v>
      </c>
      <c r="C9">
        <v>20597.43</v>
      </c>
      <c r="D9">
        <v>7830.5640000000003</v>
      </c>
      <c r="E9">
        <v>30847.06</v>
      </c>
      <c r="F9">
        <v>5811.6009999999997</v>
      </c>
      <c r="G9">
        <v>9428.9349999999995</v>
      </c>
      <c r="H9">
        <v>32572.97</v>
      </c>
      <c r="I9">
        <v>7475.1760000000004</v>
      </c>
      <c r="J9">
        <v>10948.83</v>
      </c>
      <c r="K9">
        <v>1236290</v>
      </c>
      <c r="L9">
        <v>7803.2749999999996</v>
      </c>
      <c r="M9">
        <v>7357.1540000000005</v>
      </c>
      <c r="N9">
        <v>1687069</v>
      </c>
      <c r="O9">
        <v>13533.95</v>
      </c>
      <c r="P9">
        <v>20514</v>
      </c>
      <c r="Q9">
        <v>26684.84</v>
      </c>
      <c r="R9">
        <v>2307898</v>
      </c>
      <c r="S9">
        <v>26243.39</v>
      </c>
      <c r="T9">
        <v>14603.57</v>
      </c>
      <c r="U9">
        <v>3166042</v>
      </c>
      <c r="V9">
        <v>15937.33</v>
      </c>
      <c r="W9">
        <v>6151.03</v>
      </c>
      <c r="X9">
        <v>4765620</v>
      </c>
      <c r="Y9">
        <v>7753.8829999999998</v>
      </c>
      <c r="Z9">
        <v>16802.18</v>
      </c>
      <c r="AA9">
        <v>4752463</v>
      </c>
      <c r="AB9">
        <v>13684.97</v>
      </c>
      <c r="AC9">
        <v>7992503</v>
      </c>
      <c r="AD9">
        <v>4430.1750000000002</v>
      </c>
      <c r="AE9">
        <v>13467.65</v>
      </c>
      <c r="AF9">
        <v>7306398</v>
      </c>
      <c r="AG9">
        <v>22291.19</v>
      </c>
      <c r="AH9">
        <v>5335.0330000000004</v>
      </c>
      <c r="AI9">
        <v>7020334</v>
      </c>
      <c r="AJ9">
        <v>30504.54</v>
      </c>
      <c r="AK9">
        <v>18759.43</v>
      </c>
      <c r="AL9">
        <v>7743404</v>
      </c>
      <c r="AM9">
        <v>38585.07</v>
      </c>
      <c r="AN9">
        <v>9642.8379999999997</v>
      </c>
      <c r="AO9">
        <v>8081848</v>
      </c>
      <c r="AP9">
        <v>34383.730000000003</v>
      </c>
      <c r="AQ9">
        <v>4895.817</v>
      </c>
      <c r="AR9">
        <v>8434512</v>
      </c>
      <c r="AS9">
        <v>16137.66</v>
      </c>
      <c r="AT9">
        <v>24577.45</v>
      </c>
      <c r="AU9">
        <v>9711423</v>
      </c>
      <c r="AV9">
        <v>44856.38</v>
      </c>
      <c r="AW9">
        <v>21035</v>
      </c>
      <c r="AX9">
        <v>6742994</v>
      </c>
      <c r="AY9">
        <v>70703.350000000006</v>
      </c>
      <c r="AZ9">
        <v>51989.31</v>
      </c>
      <c r="BA9">
        <v>8725079</v>
      </c>
      <c r="BB9">
        <v>98446.25</v>
      </c>
      <c r="BC9">
        <v>32867</v>
      </c>
      <c r="BD9">
        <v>10972.43</v>
      </c>
      <c r="BE9">
        <v>33996.9</v>
      </c>
      <c r="BF9">
        <v>18647.77</v>
      </c>
      <c r="BG9">
        <v>0</v>
      </c>
      <c r="BH9">
        <v>11862.84</v>
      </c>
      <c r="BI9">
        <v>40283.99</v>
      </c>
      <c r="BJ9">
        <v>6078.01</v>
      </c>
      <c r="BK9">
        <v>3634.087</v>
      </c>
      <c r="BL9">
        <v>5036.665</v>
      </c>
    </row>
    <row r="10" spans="1:66" s="8" customFormat="1">
      <c r="A10" s="16" t="s">
        <v>22</v>
      </c>
      <c r="B10">
        <v>105031.5</v>
      </c>
      <c r="C10">
        <v>144430.20000000001</v>
      </c>
      <c r="D10">
        <v>96491.16</v>
      </c>
      <c r="E10">
        <v>54736.85</v>
      </c>
      <c r="F10">
        <v>49690.8</v>
      </c>
      <c r="G10">
        <v>233055.8</v>
      </c>
      <c r="H10">
        <v>64595.61</v>
      </c>
      <c r="I10">
        <v>91508.02</v>
      </c>
      <c r="J10">
        <v>98426.87</v>
      </c>
      <c r="K10">
        <v>158757.20000000001</v>
      </c>
      <c r="L10">
        <v>438020</v>
      </c>
      <c r="M10">
        <v>204636.9</v>
      </c>
      <c r="N10">
        <v>200263.7</v>
      </c>
      <c r="O10">
        <v>83287.009999999995</v>
      </c>
      <c r="P10">
        <v>197840</v>
      </c>
      <c r="Q10">
        <v>133082.70000000001</v>
      </c>
      <c r="R10">
        <v>243290.5</v>
      </c>
      <c r="S10">
        <v>74152.09</v>
      </c>
      <c r="T10">
        <v>126820</v>
      </c>
      <c r="U10">
        <v>798153.6</v>
      </c>
      <c r="V10">
        <v>171550.2</v>
      </c>
      <c r="W10">
        <v>173116.79999999999</v>
      </c>
      <c r="X10">
        <v>1531388</v>
      </c>
      <c r="Y10">
        <v>91639.08</v>
      </c>
      <c r="Z10">
        <v>112477</v>
      </c>
      <c r="AA10">
        <v>1540998</v>
      </c>
      <c r="AB10">
        <v>65824.73</v>
      </c>
      <c r="AC10">
        <v>4616582</v>
      </c>
      <c r="AD10">
        <v>114327</v>
      </c>
      <c r="AE10">
        <v>89852.28</v>
      </c>
      <c r="AF10">
        <v>4703393</v>
      </c>
      <c r="AG10">
        <v>47919.95</v>
      </c>
      <c r="AH10">
        <v>105418.9</v>
      </c>
      <c r="AI10">
        <v>4270383</v>
      </c>
      <c r="AJ10">
        <v>55289.43</v>
      </c>
      <c r="AK10">
        <v>79334.87</v>
      </c>
      <c r="AL10">
        <v>7315718</v>
      </c>
      <c r="AM10">
        <v>110118.39999999999</v>
      </c>
      <c r="AN10">
        <v>58038.32</v>
      </c>
      <c r="AO10">
        <v>8711501</v>
      </c>
      <c r="AP10">
        <v>111621.9</v>
      </c>
      <c r="AQ10">
        <v>69356.84</v>
      </c>
      <c r="AR10">
        <v>8584062</v>
      </c>
      <c r="AS10">
        <v>69560.02</v>
      </c>
      <c r="AT10">
        <v>80502.41</v>
      </c>
      <c r="AU10" s="17">
        <v>11943920</v>
      </c>
      <c r="AV10">
        <v>109435.4</v>
      </c>
      <c r="AW10">
        <v>84987.48</v>
      </c>
      <c r="AX10">
        <v>8486481</v>
      </c>
      <c r="AY10">
        <v>206232.2</v>
      </c>
      <c r="AZ10">
        <v>59217.35</v>
      </c>
      <c r="BA10" s="17">
        <v>10142280</v>
      </c>
      <c r="BB10">
        <v>178095.3</v>
      </c>
      <c r="BC10">
        <v>107657.4</v>
      </c>
      <c r="BD10">
        <v>3709.1660000000002</v>
      </c>
      <c r="BE10">
        <v>413458.8</v>
      </c>
      <c r="BF10">
        <v>318450.59999999998</v>
      </c>
      <c r="BG10">
        <v>706.44110000000001</v>
      </c>
      <c r="BH10">
        <v>474383.5</v>
      </c>
      <c r="BI10">
        <v>305584.5</v>
      </c>
      <c r="BJ10">
        <v>51975.02</v>
      </c>
      <c r="BK10">
        <v>154008.1</v>
      </c>
      <c r="BL10">
        <v>64488.78</v>
      </c>
    </row>
    <row r="11" spans="1:66" s="8" customFormat="1">
      <c r="A11" s="16" t="s">
        <v>21</v>
      </c>
      <c r="B11">
        <v>1347.1859999999999</v>
      </c>
      <c r="C11">
        <v>2389.5650000000001</v>
      </c>
      <c r="D11">
        <v>608.6155</v>
      </c>
      <c r="E11">
        <v>656.22969999999998</v>
      </c>
      <c r="F11">
        <v>2507.9259999999999</v>
      </c>
      <c r="G11">
        <v>6856.1890000000003</v>
      </c>
      <c r="H11">
        <v>661.76250000000005</v>
      </c>
      <c r="I11">
        <v>1170.953</v>
      </c>
      <c r="J11">
        <v>514.07989999999995</v>
      </c>
      <c r="K11">
        <v>1044.502</v>
      </c>
      <c r="L11">
        <v>2068.0909999999999</v>
      </c>
      <c r="M11">
        <v>2856.71</v>
      </c>
      <c r="N11">
        <v>9986.1749999999993</v>
      </c>
      <c r="O11">
        <v>5680.4610000000002</v>
      </c>
      <c r="P11">
        <v>1835.8040000000001</v>
      </c>
      <c r="Q11">
        <v>2560.66</v>
      </c>
      <c r="R11">
        <v>9435.2019999999993</v>
      </c>
      <c r="S11">
        <v>605.34370000000001</v>
      </c>
      <c r="T11">
        <v>2456.2869999999998</v>
      </c>
      <c r="U11">
        <v>15387.9</v>
      </c>
      <c r="V11">
        <v>1246.8630000000001</v>
      </c>
      <c r="W11">
        <v>801.79459999999995</v>
      </c>
      <c r="X11">
        <v>29957.73</v>
      </c>
      <c r="Y11">
        <v>1400.7950000000001</v>
      </c>
      <c r="Z11">
        <v>2581.4679999999998</v>
      </c>
      <c r="AA11">
        <v>20254.490000000002</v>
      </c>
      <c r="AB11">
        <v>492.36149999999998</v>
      </c>
      <c r="AC11">
        <v>46899.95</v>
      </c>
      <c r="AD11">
        <v>562.74220000000003</v>
      </c>
      <c r="AE11">
        <v>1098.797</v>
      </c>
      <c r="AF11">
        <v>36460.300000000003</v>
      </c>
      <c r="AG11">
        <v>1527.9449999999999</v>
      </c>
      <c r="AH11">
        <v>1070.893</v>
      </c>
      <c r="AI11">
        <v>32480.31</v>
      </c>
      <c r="AJ11">
        <v>651.28800000000001</v>
      </c>
      <c r="AK11">
        <v>1147.502</v>
      </c>
      <c r="AL11">
        <v>35825.54</v>
      </c>
      <c r="AM11">
        <v>488.59989999999999</v>
      </c>
      <c r="AN11">
        <v>0</v>
      </c>
      <c r="AO11">
        <v>47813.62</v>
      </c>
      <c r="AP11">
        <v>670.79129999999998</v>
      </c>
      <c r="AQ11">
        <v>1638.8610000000001</v>
      </c>
      <c r="AR11">
        <v>36223.58</v>
      </c>
      <c r="AS11">
        <v>1266.3</v>
      </c>
      <c r="AT11">
        <v>574.98209999999995</v>
      </c>
      <c r="AU11">
        <v>51387.86</v>
      </c>
      <c r="AV11">
        <v>2421.0059999999999</v>
      </c>
      <c r="AW11">
        <v>3255.7719999999999</v>
      </c>
      <c r="AX11">
        <v>30518.19</v>
      </c>
      <c r="AY11">
        <v>0</v>
      </c>
      <c r="AZ11">
        <v>2319.636</v>
      </c>
      <c r="BA11">
        <v>35557.68</v>
      </c>
      <c r="BB11">
        <v>1959.4390000000001</v>
      </c>
      <c r="BC11">
        <v>1131.105</v>
      </c>
      <c r="BD11">
        <v>6502.8490000000002</v>
      </c>
      <c r="BE11">
        <v>20061.87</v>
      </c>
      <c r="BF11">
        <v>22922.71</v>
      </c>
      <c r="BG11">
        <v>1206.433</v>
      </c>
      <c r="BH11">
        <v>4242.5460000000003</v>
      </c>
      <c r="BI11">
        <v>10212.209999999999</v>
      </c>
      <c r="BJ11">
        <v>1337.558</v>
      </c>
      <c r="BK11">
        <v>600.31010000000003</v>
      </c>
      <c r="BL11">
        <v>1911.626</v>
      </c>
    </row>
    <row r="12" spans="1:66" s="8" customFormat="1">
      <c r="A12" s="16" t="s">
        <v>20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6" s="10" customFormat="1">
      <c r="A13" s="13" t="s">
        <v>19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/>
      <c r="BK13"/>
      <c r="BL13"/>
      <c r="BM13"/>
      <c r="BN13"/>
    </row>
    <row r="14" spans="1:66">
      <c r="A14" s="13" t="s">
        <v>18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/>
      <c r="BK14"/>
      <c r="BL14"/>
      <c r="BM14"/>
      <c r="BN14"/>
    </row>
    <row r="15" spans="1:66">
      <c r="A15" s="13" t="s">
        <v>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/>
      <c r="BK15"/>
      <c r="BL15"/>
      <c r="BM15"/>
      <c r="BN15"/>
    </row>
    <row r="16" spans="1:66">
      <c r="A16" s="13" t="s">
        <v>16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/>
      <c r="BE16"/>
      <c r="BF16"/>
      <c r="BG16"/>
      <c r="BH16"/>
      <c r="BI16"/>
    </row>
    <row r="17" spans="1:61">
      <c r="A17" s="13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 s="13" t="s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/>
      <c r="BE18"/>
      <c r="BF18"/>
      <c r="BG18"/>
      <c r="BH18"/>
      <c r="BI18"/>
    </row>
    <row r="19" spans="1:61">
      <c r="A19" s="13" t="s">
        <v>13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/>
      <c r="BE19"/>
      <c r="BF19"/>
      <c r="BG19"/>
      <c r="BH19"/>
      <c r="BI19"/>
    </row>
    <row r="20" spans="1:61">
      <c r="A20" s="13" t="s">
        <v>12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/>
      <c r="BE20"/>
      <c r="BF20"/>
      <c r="BG20"/>
      <c r="BH20"/>
      <c r="BI20"/>
    </row>
    <row r="21" spans="1:61">
      <c r="A21" s="13" t="s">
        <v>11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/>
      <c r="BE21"/>
      <c r="BF21"/>
      <c r="BG21"/>
      <c r="BH21"/>
      <c r="BI21"/>
    </row>
    <row r="22" spans="1:61">
      <c r="A22" s="13" t="s">
        <v>10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/>
      <c r="BE22"/>
      <c r="BF22"/>
      <c r="BG22"/>
      <c r="BH22"/>
      <c r="BI22"/>
    </row>
    <row r="23" spans="1:61">
      <c r="A23" s="13" t="s">
        <v>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/>
      <c r="BE23"/>
      <c r="BF23"/>
      <c r="BG23"/>
      <c r="BH23"/>
      <c r="BI23"/>
    </row>
    <row r="24" spans="1:61">
      <c r="A24" s="13" t="s">
        <v>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/>
      <c r="BE24"/>
      <c r="BF24"/>
      <c r="BG24"/>
      <c r="BH24"/>
      <c r="BI24"/>
    </row>
    <row r="25" spans="1:61">
      <c r="A25" s="15" t="s">
        <v>32</v>
      </c>
      <c r="B25" s="14">
        <f t="shared" ref="B25:AG25" si="0">SUM(B8:B24)</f>
        <v>196617.86599999998</v>
      </c>
      <c r="C25" s="14">
        <f t="shared" si="0"/>
        <v>167933.45360000001</v>
      </c>
      <c r="D25" s="14">
        <f t="shared" si="0"/>
        <v>104930.3395</v>
      </c>
      <c r="E25" s="14">
        <f t="shared" si="0"/>
        <v>131745.1397</v>
      </c>
      <c r="F25" s="14">
        <f t="shared" si="0"/>
        <v>58010.327000000005</v>
      </c>
      <c r="G25" s="14">
        <f t="shared" si="0"/>
        <v>249340.924</v>
      </c>
      <c r="H25" s="14">
        <f t="shared" si="0"/>
        <v>158665.96250000002</v>
      </c>
      <c r="I25" s="14">
        <f t="shared" si="0"/>
        <v>100642.7142</v>
      </c>
      <c r="J25" s="14">
        <f t="shared" si="0"/>
        <v>110368.20569999999</v>
      </c>
      <c r="K25" s="14">
        <f t="shared" si="0"/>
        <v>3455417.702</v>
      </c>
      <c r="L25" s="14">
        <f t="shared" si="0"/>
        <v>451367.38200000004</v>
      </c>
      <c r="M25" s="14">
        <f t="shared" si="0"/>
        <v>215526.46399999998</v>
      </c>
      <c r="N25" s="14">
        <f t="shared" si="0"/>
        <v>4441774.875</v>
      </c>
      <c r="O25" s="14">
        <f t="shared" si="0"/>
        <v>104039.63799999999</v>
      </c>
      <c r="P25" s="14">
        <f t="shared" si="0"/>
        <v>222332.75700000001</v>
      </c>
      <c r="Q25" s="14">
        <f t="shared" si="0"/>
        <v>185952.86000000002</v>
      </c>
      <c r="R25" s="14">
        <f t="shared" si="0"/>
        <v>6053473.7019999996</v>
      </c>
      <c r="S25" s="14">
        <f t="shared" si="0"/>
        <v>101849.124</v>
      </c>
      <c r="T25" s="14">
        <f t="shared" si="0"/>
        <v>145155.30800000002</v>
      </c>
      <c r="U25" s="14">
        <f t="shared" si="0"/>
        <v>8220149.5</v>
      </c>
      <c r="V25" s="14">
        <f t="shared" si="0"/>
        <v>207405.51300000004</v>
      </c>
      <c r="W25" s="14">
        <f t="shared" si="0"/>
        <v>183130.26359999998</v>
      </c>
      <c r="X25" s="14">
        <f t="shared" si="0"/>
        <v>12794776.73</v>
      </c>
      <c r="Y25" s="14">
        <f t="shared" si="0"/>
        <v>113895.228</v>
      </c>
      <c r="Z25" s="14">
        <f t="shared" si="0"/>
        <v>135691.58199999999</v>
      </c>
      <c r="AA25" s="14">
        <f t="shared" si="0"/>
        <v>12094812.49</v>
      </c>
      <c r="AB25" s="14">
        <f t="shared" si="0"/>
        <v>81857.816499999986</v>
      </c>
      <c r="AC25" s="14">
        <f t="shared" si="0"/>
        <v>20748464.949999999</v>
      </c>
      <c r="AD25" s="14">
        <f t="shared" si="0"/>
        <v>140915.64720000001</v>
      </c>
      <c r="AE25" s="14">
        <f t="shared" si="0"/>
        <v>111335.39</v>
      </c>
      <c r="AF25" s="14">
        <f t="shared" si="0"/>
        <v>19862159.300000001</v>
      </c>
      <c r="AG25" s="14">
        <f t="shared" si="0"/>
        <v>90922.035000000003</v>
      </c>
      <c r="AH25" s="14">
        <f t="shared" ref="AH25:BC25" si="1">SUM(AH8:AH24)</f>
        <v>117756.49099999999</v>
      </c>
      <c r="AI25" s="14">
        <f t="shared" si="1"/>
        <v>18854435.309999999</v>
      </c>
      <c r="AJ25" s="14">
        <f t="shared" si="1"/>
        <v>105995.198</v>
      </c>
      <c r="AK25" s="14">
        <f t="shared" si="1"/>
        <v>108782.92899999999</v>
      </c>
      <c r="AL25" s="14">
        <f t="shared" si="1"/>
        <v>22214426.539999999</v>
      </c>
      <c r="AM25" s="14">
        <f t="shared" si="1"/>
        <v>190531.4099</v>
      </c>
      <c r="AN25" s="14">
        <f t="shared" si="1"/>
        <v>83336.657999999996</v>
      </c>
      <c r="AO25" s="14">
        <f t="shared" si="1"/>
        <v>23888875.620000001</v>
      </c>
      <c r="AP25" s="14">
        <f t="shared" si="1"/>
        <v>181883.33130000002</v>
      </c>
      <c r="AQ25" s="14">
        <f t="shared" si="1"/>
        <v>92507.737999999998</v>
      </c>
      <c r="AR25" s="14">
        <f t="shared" si="1"/>
        <v>25586043.579999998</v>
      </c>
      <c r="AS25" s="14">
        <f t="shared" si="1"/>
        <v>114579.6</v>
      </c>
      <c r="AT25" s="14">
        <f t="shared" si="1"/>
        <v>131563.07209999999</v>
      </c>
      <c r="AU25" s="14">
        <f t="shared" si="1"/>
        <v>29483080.859999999</v>
      </c>
      <c r="AV25" s="14">
        <f t="shared" si="1"/>
        <v>198121.43599999999</v>
      </c>
      <c r="AW25" s="14">
        <f t="shared" si="1"/>
        <v>135695.492</v>
      </c>
      <c r="AX25" s="14">
        <f t="shared" si="1"/>
        <v>20268161.190000001</v>
      </c>
      <c r="AY25" s="14">
        <f t="shared" si="1"/>
        <v>339593.7</v>
      </c>
      <c r="AZ25" s="14">
        <f t="shared" si="1"/>
        <v>156659.946</v>
      </c>
      <c r="BA25" s="14">
        <f t="shared" si="1"/>
        <v>25911560.68</v>
      </c>
      <c r="BB25" s="14">
        <f t="shared" si="1"/>
        <v>378639.08900000004</v>
      </c>
      <c r="BC25" s="14">
        <f t="shared" si="1"/>
        <v>189182.215</v>
      </c>
      <c r="BD25" s="14"/>
      <c r="BE25" s="14"/>
      <c r="BF25" s="14"/>
      <c r="BG25" s="14"/>
      <c r="BH25" s="14"/>
      <c r="BI25" s="14"/>
    </row>
    <row r="26" spans="1:61">
      <c r="A26" s="13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1"/>
      <c r="AG26" s="9"/>
    </row>
    <row r="27" spans="1:61"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10"/>
    </row>
    <row r="28" spans="1:61"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</row>
    <row r="31" spans="1:61">
      <c r="A31" s="7" t="s">
        <v>31</v>
      </c>
    </row>
    <row r="32" spans="1:61">
      <c r="A32" s="1" t="s">
        <v>27</v>
      </c>
    </row>
    <row r="33" spans="1:39">
      <c r="B33" s="1" t="s">
        <v>25</v>
      </c>
      <c r="C33" s="4" t="s">
        <v>24</v>
      </c>
      <c r="D33" s="5" t="s">
        <v>23</v>
      </c>
      <c r="E33" s="5" t="s">
        <v>22</v>
      </c>
      <c r="F33" s="5" t="s">
        <v>21</v>
      </c>
      <c r="G33" s="5" t="s">
        <v>20</v>
      </c>
      <c r="H33" s="4" t="s">
        <v>19</v>
      </c>
      <c r="I33" s="4" t="s">
        <v>18</v>
      </c>
      <c r="J33" s="4" t="s">
        <v>17</v>
      </c>
      <c r="K33" s="4" t="s">
        <v>16</v>
      </c>
      <c r="L33" s="4" t="s">
        <v>15</v>
      </c>
      <c r="M33" s="4" t="s">
        <v>14</v>
      </c>
      <c r="N33" s="4" t="s">
        <v>13</v>
      </c>
      <c r="O33" s="4" t="s">
        <v>12</v>
      </c>
      <c r="P33" s="4" t="s">
        <v>11</v>
      </c>
      <c r="Q33" s="4" t="s">
        <v>10</v>
      </c>
      <c r="R33" s="4" t="s">
        <v>9</v>
      </c>
      <c r="S33" s="4" t="s">
        <v>8</v>
      </c>
      <c r="T33" s="4"/>
      <c r="V33" s="1" t="s">
        <v>26</v>
      </c>
    </row>
    <row r="34" spans="1:39">
      <c r="B34" s="1">
        <v>0</v>
      </c>
      <c r="C34" s="6">
        <f>((AVERAGE(B8,E8,H8))/AVERAGE(B25,E25,H25))*100</f>
        <v>34.681456551602302</v>
      </c>
      <c r="D34" s="6">
        <f>(AVERAGE(B9,E9,H9)/AVERAGE(B25,E25,H25))*100</f>
        <v>18.703423399364031</v>
      </c>
      <c r="E34" s="6">
        <f>(AVERAGE(B10,E10,H10)/AVERAGE(B25,E25,H25))*100</f>
        <v>46.067888082555342</v>
      </c>
      <c r="F34" s="6">
        <f>(AVERAGE(B11,E11,H11)/AVERAGE(B25,E25,H25))*100</f>
        <v>0.54723196647833405</v>
      </c>
      <c r="G34" s="6">
        <f>(AVERAGE(B12,E12,H12)/AVERAGE(B25,E25,H25))*100</f>
        <v>0</v>
      </c>
      <c r="H34" s="6">
        <f>(AVERAGE(B13,E13,H13)/AVERAGE(B25,E25,H25))*100</f>
        <v>0</v>
      </c>
      <c r="I34" s="6">
        <f>(AVERAGE(B14,E14,H14)/AVERAGE(B25,E25,H25))*100</f>
        <v>0</v>
      </c>
      <c r="J34" s="6">
        <f>(AVERAGE(B15,E15,H15)/AVERAGE(B25,E25,H25))*100</f>
        <v>0</v>
      </c>
      <c r="K34" s="6">
        <f>(AVERAGE(B16,E16,H16)/AVERAGE(B25,E25,H25))*100</f>
        <v>0</v>
      </c>
      <c r="L34" s="6">
        <f>(AVERAGE(B17,E17,H17)/AVERAGE(B25,E25,H25))*100</f>
        <v>0</v>
      </c>
      <c r="M34" s="6">
        <f>(AVERAGE(B18,E18,H18)/AVERAGE(B25,E25,H25))*100</f>
        <v>0</v>
      </c>
      <c r="N34" s="6">
        <f>(AVERAGE(B19,E19,H19)/AVERAGE(B25,E25,H25))*100</f>
        <v>0</v>
      </c>
      <c r="O34" s="6">
        <f>(AVERAGE(B20,E20,H20)/AVERAGE(B25,E25,H25))*100</f>
        <v>0</v>
      </c>
      <c r="P34" s="6">
        <f>(AVERAGE(B21,E21,H21)/AVERAGE(B25,E25,H25))*100</f>
        <v>0</v>
      </c>
      <c r="Q34" s="6">
        <f>(AVERAGE(B22,E22,H22)/AVERAGE(B25,E25,H25))*100</f>
        <v>0</v>
      </c>
      <c r="R34" s="6">
        <f>(AVERAGE(B23,E23,H23)/AVERAGE(B25,E25,H25))*100</f>
        <v>0</v>
      </c>
      <c r="S34" s="6">
        <f>(AVERAGE(B24,E24,H24)/AVERAGE(B25,E25,H25))*100</f>
        <v>0</v>
      </c>
      <c r="T34" s="6"/>
      <c r="U34" s="6"/>
      <c r="V34" s="6">
        <f t="shared" ref="V34:V39" si="2">SUM(D34:T34)</f>
        <v>65.318543448397705</v>
      </c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spans="1:39">
      <c r="B35" s="1">
        <v>5</v>
      </c>
      <c r="C35" s="6">
        <f>(AVERAGE(K8,N8,Q8)/AVERAGE(K25,N25,Q25))*100</f>
        <v>57.247598673882429</v>
      </c>
      <c r="D35" s="6">
        <f>(AVERAGE(K9,N9,Q9)/AVERAGE(K25,N25,Q25))*100</f>
        <v>36.496236062961238</v>
      </c>
      <c r="E35" s="6">
        <f>(AVERAGE($K10,$N10,$Q10)/AVERAGE(K25,N25,Q25))*100</f>
        <v>6.0880211031145413</v>
      </c>
      <c r="F35" s="6">
        <f>(AVERAGE(K11,N11,Q11)/AVERAGE(K25,N25,Q25))*100</f>
        <v>0.16814416004179092</v>
      </c>
      <c r="G35" s="6">
        <f>(AVERAGE(K12,N12,Q12)/AVERAGE(K25,N25,Q25))*100</f>
        <v>0</v>
      </c>
      <c r="H35" s="6">
        <f>(AVERAGE($K13,$N13,$Q13)/AVERAGE(K25,N25,Q25))*100</f>
        <v>0</v>
      </c>
      <c r="I35" s="6">
        <f>(AVERAGE(K14,N14,Q14)/AVERAGE(K25,N25,Q25))*100</f>
        <v>0</v>
      </c>
      <c r="J35" s="6">
        <f>(AVERAGE(K15,N15,Q15)/AVERAGE(K25,N25,Q25))*100</f>
        <v>0</v>
      </c>
      <c r="K35" s="6">
        <f>(AVERAGE(K16,N16,Q16)/AVERAGE(K25,N25,Q25))*100</f>
        <v>0</v>
      </c>
      <c r="L35" s="6">
        <f>(AVERAGE(K17,N17,Q17)/AVERAGE(K25,N25,Q25))*100</f>
        <v>0</v>
      </c>
      <c r="M35" s="6">
        <f>(AVERAGE(K18,N18,Q18)/AVERAGE(K25,N25,Q25))*100</f>
        <v>0</v>
      </c>
      <c r="N35" s="6">
        <f>(AVERAGE(K19,N19,Q19)/AVERAGE(K25,N25,Q25))*100</f>
        <v>0</v>
      </c>
      <c r="O35" s="6">
        <f>(AVERAGE(K20,N20,Q20)/AVERAGE(K25,N25,Q25))*100</f>
        <v>0</v>
      </c>
      <c r="P35" s="6">
        <f>(AVERAGE(K21,N21,Q21)/AVERAGE(K25,N25,Q25))*100</f>
        <v>0</v>
      </c>
      <c r="Q35" s="6">
        <f>(AVERAGE(K22,N22,Q22)/AVERAGE(K25,N25,Q25))*100</f>
        <v>0</v>
      </c>
      <c r="R35" s="6">
        <f>(AVERAGE(K23,N23,Q23)/AVERAGE(K25,N25,Q25))*100</f>
        <v>0</v>
      </c>
      <c r="S35" s="6">
        <f>(AVERAGE(K24,N24,Q24)/AVERAGE(K25,N25,Q25))*100</f>
        <v>0</v>
      </c>
      <c r="T35" s="6"/>
      <c r="U35" s="6"/>
      <c r="V35" s="6">
        <f t="shared" si="2"/>
        <v>42.752401326117571</v>
      </c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spans="1:39">
      <c r="B36" s="1">
        <v>15</v>
      </c>
      <c r="C36" s="6">
        <f>(AVERAGE(T8,W8,Z8)/AVERAGE(T25,W25,Z25))*100</f>
        <v>1.7602211524063283</v>
      </c>
      <c r="D36" s="6">
        <f>(AVERAGE(T9,W9,Z9)/AVERAGE(T25,W25,Z25))*100</f>
        <v>8.0945321787068263</v>
      </c>
      <c r="E36" s="6">
        <f>(AVERAGE(T10,W10,Z10)/AVERAGE(T25,W25,Z25))*100</f>
        <v>88.886661078046657</v>
      </c>
      <c r="F36" s="6">
        <f>(AVERAGE(T11,W11,Z11)/AVERAGE(T25,W25,Z25))*100</f>
        <v>1.2585855908401777</v>
      </c>
      <c r="G36" s="6">
        <f>(AVERAGE(T12,W12,Z12)/AVERAGE(T25,W25,Z25))*100</f>
        <v>0</v>
      </c>
      <c r="H36" s="6">
        <f>(AVERAGE(T13,W13,Z13)/AVERAGE(T25,W25,Z25))*100</f>
        <v>0</v>
      </c>
      <c r="I36" s="6">
        <f>(AVERAGE(T14,W14,Z14)/AVERAGE(T25,W25,Z25))*100</f>
        <v>0</v>
      </c>
      <c r="J36" s="6">
        <f>(AVERAGE(T15,W15,Z15)/AVERAGE(T25,W25,Z25))*100</f>
        <v>0</v>
      </c>
      <c r="K36" s="6">
        <f>(AVERAGE(T16,W16,Z16)/AVERAGE(T25,W25,Z25))*100</f>
        <v>0</v>
      </c>
      <c r="L36" s="6">
        <f>(AVERAGE(T17,W17,Z17)/AVERAGE(T25,W25,Z25))*100</f>
        <v>0</v>
      </c>
      <c r="M36" s="6">
        <f>(AVERAGE(T18,W18,Z18)/AVERAGE(T25,W25,Z25))*100</f>
        <v>0</v>
      </c>
      <c r="N36" s="6">
        <f>(AVERAGE(T19,W19,Z19)/AVERAGE(T25,W25,Z25))*100</f>
        <v>0</v>
      </c>
      <c r="O36" s="6">
        <f>(AVERAGE(T20,W20,Z20)/AVERAGE(T25,W25,Z25))*100</f>
        <v>0</v>
      </c>
      <c r="P36" s="6">
        <f>(AVERAGE(T21,W21,Z21)/AVERAGE(T25,W25,Z25))*100</f>
        <v>0</v>
      </c>
      <c r="Q36" s="6">
        <f>(AVERAGE(T22,W22,Z22)/AVERAGE(T25,W25,Z25))*100</f>
        <v>0</v>
      </c>
      <c r="R36" s="6">
        <f>(AVERAGE(T23,W23,Z23)/AVERAGE(T25,W25,Z25))*100</f>
        <v>0</v>
      </c>
      <c r="S36" s="6">
        <f>(AVERAGE(T24,W24,Z24)/AVERAGE(T25,W25,Z25))*100</f>
        <v>0</v>
      </c>
      <c r="T36" s="6"/>
      <c r="U36" s="6"/>
      <c r="V36" s="6">
        <f t="shared" si="2"/>
        <v>98.239778847593669</v>
      </c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spans="1:39">
      <c r="B37" s="1">
        <v>30</v>
      </c>
      <c r="C37" s="6">
        <f>(AVERAGE(AC8,AF8,AI8)/AVERAGE(AC25,AF25,AI25))*100</f>
        <v>39.417476705542548</v>
      </c>
      <c r="D37" s="6">
        <f>(AVERAGE(AC9,AF9,AI9)/AVERAGE(AC25,AF25,AI25))*100</f>
        <v>37.533360203700774</v>
      </c>
      <c r="E37" s="6">
        <f>(AVERAGE(AC10,AF10,AI10)/AVERAGE(AC25,AF25,AI25))*100</f>
        <v>22.854358678119855</v>
      </c>
      <c r="F37" s="6">
        <f>(AVERAGE(AC11,AF11,AI11)/AVERAGE(AC25,AF25,AI25))*100</f>
        <v>0.19480441263683146</v>
      </c>
      <c r="G37" s="6">
        <f>(AVERAGE(AC12,AF12,AI12)/AVERAGE(AC25,AF25,AI25))*100</f>
        <v>0</v>
      </c>
      <c r="H37" s="6">
        <f>(AVERAGE(AC13,AF13,AI13)/AVERAGE(AC25,AF25,AI25))*100</f>
        <v>0</v>
      </c>
      <c r="I37" s="6">
        <f>(AVERAGE(AC14,AF14,AI14)/AVERAGE(AC25,AF25,AI25))*100</f>
        <v>0</v>
      </c>
      <c r="J37" s="6">
        <f>(AVERAGE(AC15,AF15,AI15)/AVERAGE(AC25,AF25,AI25))*100</f>
        <v>0</v>
      </c>
      <c r="K37" s="6">
        <f>(AVERAGE(AC16,AF16,AI16)/AVERAGE(AC25,AF25,AI25))*100</f>
        <v>0</v>
      </c>
      <c r="L37" s="6">
        <f>(AVERAGE(AC17,AF17,AI17)/AVERAGE(AC25,AF25,AI25))*100</f>
        <v>0</v>
      </c>
      <c r="M37" s="6">
        <f>(AVERAGE(AC18,AF18,AI18)/AVERAGE(AC25,AF25,AI25))*100</f>
        <v>0</v>
      </c>
      <c r="N37" s="6">
        <f>(AVERAGE(AC19,AF19,AI19)/AVERAGE(AC25,AF25,AI25))*100</f>
        <v>0</v>
      </c>
      <c r="O37" s="6">
        <f>(AVERAGE(AC20,AF20,AI20)/AVERAGE(AC25,AF25,AI25))*100</f>
        <v>0</v>
      </c>
      <c r="P37" s="6">
        <f>(AVERAGE(AC21,AF21,AI21)/AVERAGE(AC25,AF25,AI25))*100</f>
        <v>0</v>
      </c>
      <c r="Q37" s="6">
        <f>(AVERAGE(AC22,AF22,AI22)/AVERAGE(AC25,AF25,AI25))*100</f>
        <v>0</v>
      </c>
      <c r="R37" s="6">
        <f>(AVERAGE(AC23,AF23,AI23)/AVERAGE(AC25,AF25,AI25))*100</f>
        <v>0</v>
      </c>
      <c r="S37" s="6">
        <f>(AVERAGE(AC24,AF24,AI24)/AVERAGE(AC25,AF25,AI25))*100</f>
        <v>0</v>
      </c>
      <c r="T37" s="6"/>
      <c r="U37" s="6"/>
      <c r="V37" s="6">
        <f t="shared" si="2"/>
        <v>60.582523294457467</v>
      </c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spans="1:39">
      <c r="B38" s="1">
        <v>60</v>
      </c>
      <c r="C38" s="6">
        <f>(AVERAGE(AL8,AO8,AR8)/AVERAGE(AL25,AO25,AR25))*100</f>
        <v>31.662219491194371</v>
      </c>
      <c r="D38" s="6">
        <f>(AVERAGE(AL9,AO9,AR9)/AVERAGE(AL25,AO25,AR25))*100</f>
        <v>33.8401247069325</v>
      </c>
      <c r="E38" s="6">
        <f>(AVERAGE(AL10,AO10,AR10)/AVERAGE(AL25,AO25,AR25))*100</f>
        <v>34.330458376980019</v>
      </c>
      <c r="F38" s="6">
        <f>(AVERAGE(AL11,AO11,AR11)/AVERAGE(AL25,AO25,AR25))*100</f>
        <v>0.16719742489311218</v>
      </c>
      <c r="G38" s="6">
        <f>(AVERAGE(AL12,AO12,AR12)/AVERAGE(AL25,AO25,AR25))*100</f>
        <v>0</v>
      </c>
      <c r="H38" s="6">
        <f>(AVERAGE(AL13,AO13,AR13)/AVERAGE(AL25,AO25,AR25))*100</f>
        <v>0</v>
      </c>
      <c r="I38" s="6">
        <f>(AVERAGE(AL14,AO14,AR14)/AVERAGE(AL25,AO25,AR25))*100</f>
        <v>0</v>
      </c>
      <c r="J38" s="6">
        <f>(AVERAGE(AL15,AO15,AR15)/AVERAGE(AL25,AO25,AR25))*100</f>
        <v>0</v>
      </c>
      <c r="K38" s="6">
        <f>(AVERAGE(AL16,AO16,AR16)/AVERAGE(AL25,AO25,AR25))*100</f>
        <v>0</v>
      </c>
      <c r="L38" s="6">
        <f>(AVERAGE(AL17,AO17,AR17)/AVERAGE(AL25,AO25,AR25))*100</f>
        <v>0</v>
      </c>
      <c r="M38" s="6">
        <f>(AVERAGE(AL18,AO18,AR18)/AVERAGE(AL25,AO25,AR25))*100</f>
        <v>0</v>
      </c>
      <c r="N38" s="6">
        <f>(AVERAGE(AL19,AO19,AR19)/AVERAGE(AL25,AO25,AR25))*100</f>
        <v>0</v>
      </c>
      <c r="O38" s="6">
        <f>(AVERAGE(AL20,AO20,AR20)/AVERAGE(AL25,AO25,AR25))*100</f>
        <v>0</v>
      </c>
      <c r="P38" s="6">
        <f>(AVERAGE(AL21,AO21,AR21)/AVERAGE(AL25,AO25,AR25))*100</f>
        <v>0</v>
      </c>
      <c r="Q38" s="6">
        <f>(AVERAGE(AL22,AO22,AR22)/AVERAGE(AL25,AO25,AR25))*100</f>
        <v>0</v>
      </c>
      <c r="R38" s="6">
        <f>(AVERAGE(AL23,AO23,AR23)/AVERAGE(AL25,AO25,AR25))*100</f>
        <v>0</v>
      </c>
      <c r="S38" s="6">
        <f>(AVERAGE(AL24,AO24,AR24)/AVERAGE(AL25,AO25,AR25))*100</f>
        <v>0</v>
      </c>
      <c r="T38" s="6"/>
      <c r="U38" s="6"/>
      <c r="V38" s="6">
        <f t="shared" si="2"/>
        <v>68.337780508805636</v>
      </c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spans="1:39">
      <c r="B39" s="1">
        <v>120</v>
      </c>
      <c r="C39" s="1">
        <f>(AVERAGE(AU8,AX8,BA8)/AVERAGE(AU25,AX25,BA25))*100</f>
        <v>26.159699728056857</v>
      </c>
      <c r="D39" s="1">
        <f>(AVERAGE(AU9,AX9,BA9)/AVERAGE(AU25,AX25,BA25))*100</f>
        <v>33.278566338405589</v>
      </c>
      <c r="E39" s="1">
        <f>(AVERAGE(AU10,AX10,BA10)/AVERAGE(AU25,AX25,BA25))*100</f>
        <v>40.406487596154115</v>
      </c>
      <c r="F39" s="1">
        <f>(AVERAGE(AU11,AX11,BA11)/AVERAGE(AU25,AX25,BA25))*100</f>
        <v>0.15524633738346325</v>
      </c>
      <c r="G39" s="1">
        <f>(AVERAGE(AU12,AX12,BA12)/AVERAGE(AU25,AX25,BA25))*100</f>
        <v>0</v>
      </c>
      <c r="H39" s="1">
        <f>(AVERAGE(AU13,AX13,BA13)/AVERAGE(AU25,AX25,BA25))*100</f>
        <v>0</v>
      </c>
      <c r="I39" s="1">
        <f>(AVERAGE(AU14,AX14,BA14)/AVERAGE(AU25,AX25,BA25))*100</f>
        <v>0</v>
      </c>
      <c r="J39" s="1">
        <f>(AVERAGE(AU15,AX15,BA15)/AVERAGE(AU25,AX25,BA25))*100</f>
        <v>0</v>
      </c>
      <c r="K39" s="1">
        <f>(AVERAGE(AU16,AX16,BA16)/AVERAGE(AU25,AX25,BA25))*100</f>
        <v>0</v>
      </c>
      <c r="L39" s="1">
        <f>(AVERAGE(AU17,AX17,BA17)/AVERAGE(AU25,AX25,BA25))*100</f>
        <v>0</v>
      </c>
      <c r="M39" s="1">
        <f>(AVERAGE(AU18,AX18,BA18)/AVERAGE(AU25,AX25,BA25))*100</f>
        <v>0</v>
      </c>
      <c r="N39" s="1">
        <f>(AVERAGE(AU19,AX19,BA19)/AVERAGE(AU25,AX25,BA25))*100</f>
        <v>0</v>
      </c>
      <c r="O39" s="1">
        <f>(AVERAGE(AU20,AX20,BA20)/AVERAGE(AU25,AX25,BA25))*100</f>
        <v>0</v>
      </c>
      <c r="P39" s="1">
        <f>(AVERAGE(AU21,AX21,BA21)/AVERAGE(AU25,AX25,BA25))*100</f>
        <v>0</v>
      </c>
      <c r="Q39" s="1">
        <f>(AVERAGE(AU22,AX22,BA22)/AVERAGE(AU25,AX25,BA25))*100</f>
        <v>0</v>
      </c>
      <c r="R39" s="1">
        <f>(AVERAGE(AU23,AX23,BA23)/AVERAGE(AU25,AX25,BA25))*100</f>
        <v>0</v>
      </c>
      <c r="S39" s="1">
        <f>(AVERAGE(AU24,AX24,BA24)/AVERAGE(AU25,AX25,BA25))*100</f>
        <v>0</v>
      </c>
      <c r="V39" s="6">
        <f t="shared" si="2"/>
        <v>73.840300271943164</v>
      </c>
    </row>
    <row r="41" spans="1:39">
      <c r="A41" s="1" t="s">
        <v>0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9">
      <c r="B42" s="1" t="s">
        <v>25</v>
      </c>
      <c r="C42" s="4" t="s">
        <v>24</v>
      </c>
      <c r="D42" s="5" t="s">
        <v>23</v>
      </c>
      <c r="E42" s="5" t="s">
        <v>22</v>
      </c>
      <c r="F42" s="5" t="s">
        <v>21</v>
      </c>
      <c r="G42" s="5" t="s">
        <v>20</v>
      </c>
      <c r="H42" s="4" t="s">
        <v>19</v>
      </c>
      <c r="I42" s="4" t="s">
        <v>18</v>
      </c>
      <c r="J42" s="4" t="s">
        <v>17</v>
      </c>
      <c r="K42" s="4" t="s">
        <v>16</v>
      </c>
      <c r="L42" s="4" t="s">
        <v>15</v>
      </c>
      <c r="M42" s="4" t="s">
        <v>14</v>
      </c>
      <c r="N42" s="4" t="s">
        <v>13</v>
      </c>
      <c r="O42" s="4" t="s">
        <v>12</v>
      </c>
      <c r="P42" s="4" t="s">
        <v>11</v>
      </c>
      <c r="Q42" s="4" t="s">
        <v>10</v>
      </c>
      <c r="R42" s="4" t="s">
        <v>9</v>
      </c>
      <c r="S42" s="4" t="s">
        <v>8</v>
      </c>
      <c r="T42" s="4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9">
      <c r="B43" s="1">
        <v>0</v>
      </c>
      <c r="C43" s="8">
        <f>STDEV(((B8/B25)*100),((E8/E25)*100),((H8/H25)*100))</f>
        <v>3.2748555007451312</v>
      </c>
      <c r="D43" s="8">
        <f>STDEV(((B9/B25)*100),((E9/E25)*100),((H9/H25)*100))</f>
        <v>4.782739445995829</v>
      </c>
      <c r="E43" s="8">
        <f>STDEV(((B10/B25)*100),((E10/E25)*100),((H10/H25)*100))</f>
        <v>7.1076364417480358</v>
      </c>
      <c r="F43" s="8">
        <f>STDEV(((B11/B25)*100),((E11/E25)*100),((H11/H25)*100))</f>
        <v>0.1375016039089107</v>
      </c>
      <c r="G43" s="8">
        <f>STDEV(((B12/B25)*100),((E12/E25)*100),((H12/H25)*100))</f>
        <v>0</v>
      </c>
      <c r="H43" s="8">
        <f>STDEV(((B13/B25)*100),((E13/E25)*100),((H13/H25)*100))</f>
        <v>0</v>
      </c>
      <c r="I43" s="8">
        <f>STDEV(((B14/B25)*100),((E14/E25)*100),((H14/H25)*100))</f>
        <v>0</v>
      </c>
      <c r="J43" s="8">
        <f>STDEV(((B15/B25)*100),((E15/E25)*100),((H15/H25)*100))</f>
        <v>0</v>
      </c>
      <c r="K43" s="8">
        <f>STDEV(((B16/B25)*100),((E16/E25)*100),((H16/H25)*100))</f>
        <v>0</v>
      </c>
      <c r="L43" s="8">
        <f>STDEV(((B17/B25)*100),((E17/E25)*100),((H17/H25)*100))</f>
        <v>0</v>
      </c>
      <c r="M43" s="8">
        <f>STDEV(((B18/$B$25)*100),((E18/$E$25)*100),((H18/$H$25)*100))</f>
        <v>0</v>
      </c>
      <c r="N43" s="8">
        <f>STDEV(((B19/B25)*100),((E19/E25)*100),((H19/H25)*100))</f>
        <v>0</v>
      </c>
      <c r="O43" s="8">
        <f>STDEV(((B20/B25)*100),((E20/E25)*100),((H20/H25)*100))</f>
        <v>0</v>
      </c>
      <c r="P43" s="8">
        <f>STDEV(((B21/B25)*100),((E21/E25)*100),((H21/H25)*100))</f>
        <v>0</v>
      </c>
      <c r="Q43" s="8">
        <f>STDEV(((B22/B25)*100),((E22/E25)*100),((H22/H25)*100))</f>
        <v>0</v>
      </c>
      <c r="R43" s="8">
        <f>STDEV(((B23/B25)*100),((E23/E25)*100),((H23/H25)*100))</f>
        <v>0</v>
      </c>
      <c r="S43" s="8">
        <f>STDEV(((B24/B25)*100),((E24/E25)*100),((H24/H25)*100))</f>
        <v>0</v>
      </c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9">
      <c r="B44" s="1">
        <v>5</v>
      </c>
      <c r="C44" s="1">
        <f>STDEV(((K8/K25)*100),((N8/N25)*100),((Q8/Q25)*100))</f>
        <v>26.431103589526487</v>
      </c>
      <c r="D44" s="8">
        <f>STDEV(((K9/K25)*100),((N9/N25)*100),((Q9/Q25)*100))</f>
        <v>13.054142872660417</v>
      </c>
      <c r="E44" s="8">
        <f>STDEV(((K10/K25)*100),((N10/N25)*100),((Q10/Q25)*100))</f>
        <v>38.691980410808966</v>
      </c>
      <c r="F44" s="8">
        <f>STDEV(((K11/K25)*100),((N11/N25)*100),((Q11/Q25)*100))</f>
        <v>0.72794364202136141</v>
      </c>
      <c r="G44" s="8">
        <f>STDEV(((K12/K25)*100),((N12/N25)*100),((Q12/Q25)*100))</f>
        <v>0</v>
      </c>
      <c r="H44" s="8">
        <f>STDEV(((K13/K25)*100),((N13/N25)*100),((Q13/Q25)*100))</f>
        <v>0</v>
      </c>
      <c r="I44" s="8">
        <f>STDEV(((K14/K25)*100),((N14/N25)*100),((Q14/Q25)*100))</f>
        <v>0</v>
      </c>
      <c r="J44" s="8">
        <f>STDEV(((K15/K25)*100),((N15/N25)*100),((Q15/Q25)*100))</f>
        <v>0</v>
      </c>
      <c r="K44" s="8">
        <f>STDEV(((K16/K25)*100),((N16/N25)*100),((Q16/Q25)*100))</f>
        <v>0</v>
      </c>
      <c r="L44" s="8">
        <f>STDEV((($K17/$K$25)*100),(($N17/$N$25)*100),(($Q17/$Q$25)*100))</f>
        <v>0</v>
      </c>
      <c r="M44" s="8">
        <f>STDEV((($K18/$K$25)*100),(($N18/$N$25)*100),(($Q18/$Q$25)*100))</f>
        <v>0</v>
      </c>
      <c r="N44" s="8">
        <f>STDEV((($K19/$K$25)*100),(($N19/$N$25)*100),(($Q19/$Q$25)*100))</f>
        <v>0</v>
      </c>
      <c r="O44" s="8">
        <f>STDEV((($K20/$K$25)*100),(($N20/$N$25)*100),(($Q20/$Q$25)*100))</f>
        <v>0</v>
      </c>
      <c r="P44" s="8">
        <f>STDEV((($K21/$K$25)*100),(($N21/$N$25)*100),(($Q21/$Q$25)*100))</f>
        <v>0</v>
      </c>
      <c r="Q44" s="8">
        <f>STDEV((($K22/$K$25)*100),(($N22/$N$25)*100),(($Q22/$Q$25)*100))</f>
        <v>0</v>
      </c>
      <c r="R44" s="8">
        <f>STDEV((($K23/$K$25)*100),(($N23/$N$25)*100),(($Q23/$Q$25)*100))</f>
        <v>0</v>
      </c>
      <c r="S44" s="8">
        <f>STDEV((($K24/$K$25)*100),(($N24/$N$25)*100),(($Q24/$Q$25)*100))</f>
        <v>0</v>
      </c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9">
      <c r="B45" s="1">
        <v>15</v>
      </c>
      <c r="C45" s="1">
        <f>STDEV(((T8/T25)*100),((W8/W25)*100),((Z8/Z25)*100))</f>
        <v>0.97781140840354452</v>
      </c>
      <c r="D45" s="8">
        <f>STDEV(((T9/T25)*100),((W9/W25)*100),((Z9/Z25)*100))</f>
        <v>4.6857039193567447</v>
      </c>
      <c r="E45" s="8">
        <f>STDEV(((T10/T25)*100),((W10/W25)*100),((Z10/Z25)*100))</f>
        <v>5.8716487174567629</v>
      </c>
      <c r="F45" s="8">
        <f>STDEV(((T11/T25)*100),((W11/W25)*100),((Z11/Z25)*100))</f>
        <v>0.79191103516433048</v>
      </c>
      <c r="G45" s="8">
        <f>STDEV(((T12/T25)*100),((W12/W25)*100),((Z12/Z25)*100))</f>
        <v>0</v>
      </c>
      <c r="H45" s="8">
        <f>STDEV(((T13/T25)*100),((W13/W25)*100),((Z13/Z25)*100))</f>
        <v>0</v>
      </c>
      <c r="I45" s="8">
        <f>STDEV(((T14/T25)*100),((W14/W25)*100),((Z14/Z25)*100))</f>
        <v>0</v>
      </c>
      <c r="J45" s="8">
        <f>STDEV(((T15/T25)*100),((W15/W25)*100),((Z15/Z25)*100))</f>
        <v>0</v>
      </c>
      <c r="K45" s="8">
        <f>STDEV(((T16/T25)*100),((W16/W25)*100),((Z16/Z25)*100))</f>
        <v>0</v>
      </c>
      <c r="L45" s="8">
        <f>STDEV((($T17/$T$25)*100),(($W17/$W$25)*100),(($Z17/$Z$25)*100))</f>
        <v>0</v>
      </c>
      <c r="M45" s="8">
        <f>STDEV((($T18/$T$25)*100),(($W18/$W$25)*100),(($Z18/$Z$25)*100))</f>
        <v>0</v>
      </c>
      <c r="N45" s="8">
        <f>STDEV((($T19/$T$25)*100),(($W19/$W$25)*100),(($Z19/$Z$25)*100))</f>
        <v>0</v>
      </c>
      <c r="O45" s="8">
        <f>STDEV((($T20/$T$25)*100),(($W20/$W$25)*100),(($Z20/$Z$25)*100))</f>
        <v>0</v>
      </c>
      <c r="P45" s="8">
        <f>STDEV((($T21/$T$25)*100),(($W21/$W$25)*100),(($Z21/$Z$25)*100))</f>
        <v>0</v>
      </c>
      <c r="Q45" s="8">
        <f>STDEV((($T22/$T$25)*100),(($W22/$W$25)*100),(($Z22/$Z$25)*100))</f>
        <v>0</v>
      </c>
      <c r="R45" s="8">
        <f>STDEV((($T23/$T$25)*100),(($W23/$W$25)*100),(($Z23/$Z$25)*100))</f>
        <v>0</v>
      </c>
      <c r="S45" s="8">
        <f>STDEV((($T24/$T$25)*100),(($W24/$W$25)*100),(($Z24/$Z$25)*100))</f>
        <v>0</v>
      </c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9">
      <c r="B46" s="1">
        <v>30</v>
      </c>
      <c r="C46" s="1">
        <f>STDEV(((AC8/AC25)*100),((AF8/AF25)*100),((AI8/AI25)*100))</f>
        <v>0.47596677327007542</v>
      </c>
      <c r="D46" s="8">
        <f>STDEV(((AC9/AC25)*100),((AF9/AF25)*100),((AI9/AI25)*100))</f>
        <v>0.90077456891164964</v>
      </c>
      <c r="E46" s="8">
        <f>STDEV(((AC10/AC25)*100),((AF10/AF25)*100),((AI10/AI25)*100))</f>
        <v>0.73787526449103369</v>
      </c>
      <c r="F46" s="8">
        <f>STDEV(((AC11/AC25)*100),((AF11/AF25)*100),((AI11/AI25)*100))</f>
        <v>2.835218908462293E-2</v>
      </c>
      <c r="G46" s="8">
        <f>STDEV(((AC12/AC25)*100),((AF12/AF25)*100),((AI12/AI25)*100))</f>
        <v>0</v>
      </c>
      <c r="H46" s="8">
        <f>STDEV(((AC13/AC25)*100),((AF13/AF25)*100),((AI13/AI25)*100))</f>
        <v>0</v>
      </c>
      <c r="I46" s="8">
        <f>STDEV(((AC14/AC25)*100),((AF14/AF25)*100),((AI14/AI25)*100))</f>
        <v>0</v>
      </c>
      <c r="J46" s="8">
        <f>STDEV(((AC15/AC25)*100),((AF15/AF25)*100),((AI15/AI25)*100))</f>
        <v>0</v>
      </c>
      <c r="K46" s="8">
        <f>STDEV(((AC16/AC25)*100),((AF16/AF25)*100),((AI16/AI25)*100))</f>
        <v>0</v>
      </c>
      <c r="L46" s="8">
        <f>STDEV((($AC$17/$AC$25)*100),(($AF$17/$AF$25)*100),(($AI$17/$AI$25)*100))</f>
        <v>0</v>
      </c>
      <c r="M46" s="8">
        <f>STDEV((($AC$18/$AC$25)*100),(($AF$18/$AF$25)*100),(($AI$18/$AI$25)*100))</f>
        <v>0</v>
      </c>
      <c r="N46" s="8">
        <f>STDEV((($AC$19/$AC$25)*100),(($AF$19/$AF$25)*100),(($AI$19/$AI$25)*100))</f>
        <v>0</v>
      </c>
      <c r="O46" s="8">
        <f>STDEV((($AC$20/$AC$25)*100),(($AF$20/$AF$25)*100),(($AI$20/$AI$25)*100))</f>
        <v>0</v>
      </c>
      <c r="P46" s="8">
        <f>STDEV((($AC$21/$AC$25)*100),(($AF$21/$AF$25)*100),(($AI$21/$AI$25)*100))</f>
        <v>0</v>
      </c>
      <c r="Q46" s="8">
        <f>STDEV((($AC$22/$AC$25)*100),(($AF$22/$AF$25)*100),(($AI$22/$AI$25)*100))</f>
        <v>0</v>
      </c>
      <c r="R46" s="8">
        <f>STDEV((($AC$23/$AC$25)*100),(($AF$23/$AF$25)*100),(($AI$23/$AI$25)*100))</f>
        <v>0</v>
      </c>
      <c r="S46" s="8">
        <f>STDEV((($AC$24/$AC$25)*100),(($AF$24/$AF$25)*100),(($AI$24/$AI$25)*100))</f>
        <v>0</v>
      </c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9">
      <c r="B47" s="1">
        <v>60</v>
      </c>
      <c r="C47" s="1">
        <f>STDEV(((AL8/AL25)*100),((AO8/AO25)*100),((AR8/AR25)*100))</f>
        <v>1.9543728526841586</v>
      </c>
      <c r="D47" s="8">
        <f>STDEV(((AL9/AL25)*100),((AO9/AO25)*100),((AR9/AR25)*100))</f>
        <v>0.94726913008628233</v>
      </c>
      <c r="E47" s="8">
        <f>STDEV(((AL10/AL25)*100),((AO10/AO25)*100),((AR10/AR25)*100))</f>
        <v>1.8877983172195387</v>
      </c>
      <c r="F47" s="8">
        <f>STDEV(((AL11/AL25)*100),((AO11/AO25)*100),((AR11/AR25)*100))</f>
        <v>2.9806219449201702E-2</v>
      </c>
      <c r="G47" s="8">
        <f>STDEV(((AL12/AL25)*100),((AO12/AO25)*100),((AR12/AR25)*100))</f>
        <v>0</v>
      </c>
      <c r="H47" s="8">
        <f>STDEV(((AL13/AL25)*100),((AO13/AO25)*100),((AR13/AR25)*100))</f>
        <v>0</v>
      </c>
      <c r="I47" s="8">
        <f>STDEV(((AL14/AL25)*100),((AO14/AO25)*100),((AR14/AR25)*100))</f>
        <v>0</v>
      </c>
      <c r="J47" s="8">
        <f>STDEV(((AL15/AL25)*100),((AO15/AO25)*100),((AR15/AR25)*100))</f>
        <v>0</v>
      </c>
      <c r="K47" s="8">
        <f>STDEV(((AL16/AL25)*100),((AO16/AO25)*100),((AR16/AR25)*100))</f>
        <v>0</v>
      </c>
      <c r="L47" s="8">
        <f>STDEV((($AL$17/$AL$25)*100),(($AO$17/$AO$25)*100),(($AR$17/$AR$25)*100))</f>
        <v>0</v>
      </c>
      <c r="M47" s="8">
        <f>STDEV((($AL$18/$AL$25)*100),(($AO$18/$AO$25)*100),(($AR$18/$AR$25)*100))</f>
        <v>0</v>
      </c>
      <c r="N47" s="8">
        <f>STDEV((($AL$19/$AL$25)*100),(($AO$19/$AO$25)*100),(($AR$19/$AR$25)*100))</f>
        <v>0</v>
      </c>
      <c r="O47" s="8">
        <f>STDEV((($AL$20/$AL$25)*100),(($AO$20/$AO$25)*100),(($AR$20/$AR$25)*100))</f>
        <v>0</v>
      </c>
      <c r="P47" s="8">
        <f>STDEV((($AL$21/$AL$25)*100),(($AO$21/$AO$25)*100),(($AR$21/$AR$25)*100))</f>
        <v>0</v>
      </c>
      <c r="Q47" s="8">
        <f>STDEV((($AL$22/$AL$25)*100),(($AO$22/$AO$25)*100),(($AR$22/$AR$25)*100))</f>
        <v>0</v>
      </c>
      <c r="R47" s="8">
        <f>STDEV((($AL$23/$AL$25)*100),(($AO$23/$AO$25)*100),(($AR$23/$AR$25)*100))</f>
        <v>0</v>
      </c>
      <c r="S47" s="8">
        <f>STDEV((($AL$24/$AL$25)*100),(($AO$24/$AO$25)*100),(($AR$24/$AR$25)*100))</f>
        <v>0</v>
      </c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9">
      <c r="B48" s="1">
        <v>120</v>
      </c>
      <c r="C48" s="1">
        <f>STDEV(((AU8/AU25)*100),((AX8/AX25)*100),((BA8/BA25)*100))</f>
        <v>1.2040470715103475</v>
      </c>
      <c r="D48" s="8">
        <f>STDEV(((AU9/AU25)*100),((AX9/AX25)*100),((BA9/BA25)*100))</f>
        <v>0.36739874000179379</v>
      </c>
      <c r="E48" s="8">
        <f>STDEV(((AU10/AU25)*100),((AX10/AX25)*100),((BA10/BA25)*100))</f>
        <v>1.3645452701369869</v>
      </c>
      <c r="F48" s="8">
        <f>STDEV(((AU11/AU25)*100),((AX11/AX25)*100),((BA11/BA25)*100))</f>
        <v>1.8775115657565497E-2</v>
      </c>
      <c r="G48" s="8">
        <f>STDEV(((AU12/AU25)*100),((AX12/AX25)*100),((BA12/BA25)*100))</f>
        <v>0</v>
      </c>
      <c r="H48" s="8">
        <f>STDEV(((AU13/AU25)*100),((AX13/AX25)*100),((BA13/BA25)*100))</f>
        <v>0</v>
      </c>
      <c r="I48" s="8">
        <f>STDEV(((AU14/AU25)*100),((AX14/AX25)*100),((BA14/BA25)*100))</f>
        <v>0</v>
      </c>
      <c r="J48" s="8">
        <f>STDEV(((AU15/AU25)*100),((AX15/AX25)*100),((BA15/BA25)*100))</f>
        <v>0</v>
      </c>
      <c r="K48" s="8">
        <f>STDEV(((AU16/AU25)*100),((AX16/AX25)*100),((BA16/BA25)*100))</f>
        <v>0</v>
      </c>
      <c r="L48" s="8">
        <f>STDEV((($AU$17/$AU$25)*100),(($AX$17/$AX$25)*100),(($BA$17/$BA$25)*100))</f>
        <v>0</v>
      </c>
      <c r="M48" s="8">
        <f>STDEV((($AU$18/$AU$25)*100),(($AX$18/$AX$25)*100),(($BA$18/$BA$25)*100))</f>
        <v>0</v>
      </c>
      <c r="N48" s="8">
        <f>STDEV((($AU$19/$AU$25)*100),(($AX$19/$AX$25)*100),(($BA$19/$BA$25)*100))</f>
        <v>0</v>
      </c>
      <c r="O48" s="8">
        <f>STDEV((($AU$20/$AU$25)*100),(($AX$20/$AX$25)*100),(($BA$20/$BA$25)*100))</f>
        <v>0</v>
      </c>
      <c r="P48" s="8">
        <f>STDEV((($AU$21/$AU$25)*100),(($AX$21/$AX$25)*100),(($BA$21/$BA$25)*100))</f>
        <v>0</v>
      </c>
      <c r="Q48" s="8">
        <f>STDEV((($AU$22/$AU$25)*100),(($AX$22/$AX$25)*100),(($BA$22/$BA$25)*100))</f>
        <v>0</v>
      </c>
      <c r="R48" s="8">
        <f>STDEV((($AU$23/$AU$25)*100),(($AX$23/$AX$25)*100),(($BA$23/$BA$25)*100))</f>
        <v>0</v>
      </c>
      <c r="S48" s="8">
        <f>STDEV((($AU$24/$AU$25)*100),(($AX$24/$AX$25)*100),(($BA$24/$BA$25)*100))</f>
        <v>0</v>
      </c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22"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 spans="1:22">
      <c r="A50" s="1" t="s">
        <v>7</v>
      </c>
      <c r="B50" s="1" t="s">
        <v>6</v>
      </c>
      <c r="C50" s="3" t="s">
        <v>5</v>
      </c>
      <c r="D50" s="3" t="s">
        <v>4</v>
      </c>
      <c r="E50" s="3" t="s">
        <v>3</v>
      </c>
      <c r="F50" s="3" t="s">
        <v>2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 spans="1:22">
      <c r="A51" s="1" t="s">
        <v>1</v>
      </c>
      <c r="B51" s="1">
        <f>(AVERAGE(K25,N25,Q25)/AVERAGE(B25,E25,H25))</f>
        <v>16.596847343340428</v>
      </c>
      <c r="C51" s="1">
        <f>(AVERAGE(T25,W25,Z25)/AVERAGE(B25,E25,H25))</f>
        <v>0.95266849385736407</v>
      </c>
      <c r="D51" s="1">
        <f>(AVERAGE(AC25,AF25,AI25)/AVERAGE(B25,E25,H25))</f>
        <v>122.09758236717551</v>
      </c>
      <c r="E51" s="1">
        <f>(AVERAGE(AL25,AO25,AR25)/AVERAGE(B25,E25,H25))</f>
        <v>147.19729301720002</v>
      </c>
      <c r="F51" s="1">
        <f>(AVERAGE(AU25,AX25,BA25)/AVERAGE(B25,E25,H25))</f>
        <v>155.35585698247178</v>
      </c>
    </row>
    <row r="52" spans="1:22">
      <c r="A52" s="1" t="s">
        <v>0</v>
      </c>
      <c r="B52" s="1">
        <f>STDEV((K25/B25),(N25/E25),(Q25/H25))</f>
        <v>16.271639366999885</v>
      </c>
      <c r="C52" s="1">
        <f>STDEV((T25/B25),(W25/E25),(Z25/H25))</f>
        <v>0.34749783784170063</v>
      </c>
      <c r="D52" s="1">
        <f>STDEV((AC25/B25),(AF25/E25),(AI25/H25))</f>
        <v>23.247959243659935</v>
      </c>
      <c r="E52" s="1">
        <f>STDEV((AL25/B25),(AO25/E25),(AR25/H25))</f>
        <v>35.128480422999765</v>
      </c>
      <c r="F52" s="1">
        <f>STDEV((AU25/B25),(AX25/E25),(BA25/H25))</f>
        <v>6.8698546011146044</v>
      </c>
    </row>
    <row r="53" spans="1:22">
      <c r="A53" s="1" t="s">
        <v>30</v>
      </c>
      <c r="B53" s="1" t="e">
        <f>TTEST((K25,N25,Q25),(B25,E25,H25),2,3)</f>
        <v>#VALUE!</v>
      </c>
      <c r="C53" s="1" t="e">
        <f>TTEST((T25,W25,Z25),(B25,E25,H2),2,1)</f>
        <v>#VALUE!</v>
      </c>
      <c r="D53" s="1" t="e">
        <f>TTEST((AC25,AF25,AI25),(B25,E25,H25),2,1)</f>
        <v>#VALUE!</v>
      </c>
      <c r="E53" s="1" t="e">
        <f>TTEST((AL25,AO25,AR25),(B25,E25,H25),2,1)</f>
        <v>#VALUE!</v>
      </c>
      <c r="F53" s="1" t="e">
        <f>TTEST((AU25,AX25,BA25),(B25,E25,H25),2,1)</f>
        <v>#VALUE!</v>
      </c>
    </row>
    <row r="54" spans="1:22">
      <c r="A54" s="7" t="s">
        <v>29</v>
      </c>
    </row>
    <row r="55" spans="1:22">
      <c r="A55" s="1" t="s">
        <v>27</v>
      </c>
    </row>
    <row r="56" spans="1:22">
      <c r="B56" s="1" t="s">
        <v>25</v>
      </c>
      <c r="C56" s="4" t="s">
        <v>24</v>
      </c>
      <c r="D56" s="5" t="s">
        <v>23</v>
      </c>
      <c r="E56" s="5" t="s">
        <v>22</v>
      </c>
      <c r="F56" s="5" t="s">
        <v>21</v>
      </c>
      <c r="G56" s="5" t="s">
        <v>20</v>
      </c>
      <c r="H56" s="4" t="s">
        <v>19</v>
      </c>
      <c r="I56" s="4" t="s">
        <v>18</v>
      </c>
      <c r="J56" s="4" t="s">
        <v>17</v>
      </c>
      <c r="K56" s="4" t="s">
        <v>16</v>
      </c>
      <c r="L56" s="4" t="s">
        <v>15</v>
      </c>
      <c r="M56" s="4" t="s">
        <v>14</v>
      </c>
      <c r="N56" s="4" t="s">
        <v>13</v>
      </c>
      <c r="O56" s="4" t="s">
        <v>12</v>
      </c>
      <c r="P56" s="4" t="s">
        <v>11</v>
      </c>
      <c r="Q56" s="4" t="s">
        <v>10</v>
      </c>
      <c r="R56" s="4" t="s">
        <v>9</v>
      </c>
      <c r="S56" s="4" t="s">
        <v>8</v>
      </c>
      <c r="T56" s="4"/>
      <c r="V56" s="1" t="s">
        <v>26</v>
      </c>
    </row>
    <row r="57" spans="1:22">
      <c r="B57" s="1">
        <v>0</v>
      </c>
      <c r="C57" s="6">
        <f>(AVERAGE(C8,F8,I8)/AVERAGE(C25,F25,I25))*100</f>
        <v>0.30767463321327759</v>
      </c>
      <c r="D57" s="6">
        <f>(AVERAGE(C9,F9,I9)/AVERAGE(C25,F25,I25))*100</f>
        <v>10.375262767907941</v>
      </c>
      <c r="E57" s="6">
        <f>(AVERAGE(C10,F10,I10)/AVERAGE(C25,F25,I25))*100</f>
        <v>87.45891962707087</v>
      </c>
      <c r="F57" s="6">
        <f>(AVERAGE(C11,F11,I11)/AVERAGE(C25,F25,I25))*100</f>
        <v>1.8581429718079083</v>
      </c>
      <c r="G57" s="6">
        <f>(AVERAGE($C12,$F12,$I12)/AVERAGE($C$25,$F$25,$I$25))*100</f>
        <v>0</v>
      </c>
      <c r="H57" s="6">
        <f>(AVERAGE($C13,$F13,$I13)/AVERAGE($C$25,$F$25,$I$25))*100</f>
        <v>0</v>
      </c>
      <c r="I57" s="6">
        <f>(AVERAGE($C14,$F14,$I14)/AVERAGE($C$25,$F$25,$I$25))*100</f>
        <v>0</v>
      </c>
      <c r="J57" s="6">
        <f>(AVERAGE($C15,$F15,$I15)/AVERAGE($C$25,$F$25,$I$25))*100</f>
        <v>0</v>
      </c>
      <c r="K57" s="6">
        <f>(AVERAGE($C16,$F16,$I16)/AVERAGE($C$25,$F$25,$I$25))*100</f>
        <v>0</v>
      </c>
      <c r="L57" s="6">
        <f>(AVERAGE($C17,$F17,$I17)/AVERAGE($C$25,$F$25,$I$25))*100</f>
        <v>0</v>
      </c>
      <c r="M57" s="6">
        <f>(AVERAGE($C18,$F18,$I18)/AVERAGE($C$25,$F$25,$I$25))*100</f>
        <v>0</v>
      </c>
      <c r="N57" s="6">
        <f>(AVERAGE($C19,$F19,$I19)/AVERAGE($C$25,$F$25,$I$25))*100</f>
        <v>0</v>
      </c>
      <c r="O57" s="6">
        <f>(AVERAGE($C20,$F20,$I20)/AVERAGE($C$25,$F$25,$I$25))*100</f>
        <v>0</v>
      </c>
      <c r="P57" s="6">
        <f>(AVERAGE($C21,$F21,$I21)/AVERAGE($C$25,$F$25,$I$25))*100</f>
        <v>0</v>
      </c>
      <c r="Q57" s="6">
        <f>(AVERAGE($C22,$F22,$I22)/AVERAGE($C$25,$F$25,$I$25))*100</f>
        <v>0</v>
      </c>
      <c r="R57" s="6">
        <f>(AVERAGE($C23,$F23,$I23)/AVERAGE($C$25,$F$25,$I$25))*100</f>
        <v>0</v>
      </c>
      <c r="S57" s="6">
        <f>(AVERAGE($C24,$F24,$I24)/AVERAGE($C$25,$F$25,$I$25))*100</f>
        <v>0</v>
      </c>
      <c r="T57" s="6"/>
      <c r="U57" s="6"/>
      <c r="V57" s="6">
        <f t="shared" ref="V57:V62" si="3">SUM(D57:T57)</f>
        <v>99.692325366786719</v>
      </c>
    </row>
    <row r="58" spans="1:22">
      <c r="B58" s="1">
        <v>5</v>
      </c>
      <c r="C58" s="6">
        <f>(AVERAGE(L8,O8,R8)/AVERAGE(L25,O25,R25))*100</f>
        <v>52.926726629459665</v>
      </c>
      <c r="D58" s="6">
        <f>(AVERAGE(L9,O9,R9)/AVERAGE(L25,O25,R25))*100</f>
        <v>35.244019721014418</v>
      </c>
      <c r="E58" s="6">
        <f>(AVERAGE(L10,O10,R10)/AVERAGE(L25,O25,R25))*100</f>
        <v>11.569243600580753</v>
      </c>
      <c r="F58" s="6">
        <f>(AVERAGE(L11,O11,R11)/AVERAGE(L25,O25,R25))*100</f>
        <v>0.26001004894516844</v>
      </c>
      <c r="G58" s="6">
        <f>(AVERAGE($L12,$O12,$R12)/AVERAGE($L$25,$O$25,$R$25))*100</f>
        <v>0</v>
      </c>
      <c r="H58" s="6">
        <f>(AVERAGE($L13,$O13,$R13)/AVERAGE($L$25,$O$25,$R$25))*100</f>
        <v>0</v>
      </c>
      <c r="I58" s="6">
        <f>(AVERAGE($L14,$O14,$R14)/AVERAGE($L$25,$O$25,$R$25))*100</f>
        <v>0</v>
      </c>
      <c r="J58" s="6">
        <f>(AVERAGE($L15,$O15,$R15)/AVERAGE($L$25,$O$25,$R$25))*100</f>
        <v>0</v>
      </c>
      <c r="K58" s="6">
        <f>(AVERAGE($L16,$O16,$R16)/AVERAGE($L$25,$O$25,$R$25))*100</f>
        <v>0</v>
      </c>
      <c r="L58" s="6">
        <f>(AVERAGE($L17,$O17,$R17)/AVERAGE($L$25,$O$25,$R$25))*100</f>
        <v>0</v>
      </c>
      <c r="M58" s="6">
        <f>(AVERAGE($L18,$O18,$R18)/AVERAGE($L$25,$O$25,$R$25))*100</f>
        <v>0</v>
      </c>
      <c r="N58" s="6">
        <f>(AVERAGE($L19,$O19,$R19)/AVERAGE($L$25,$O$25,$R$25))*100</f>
        <v>0</v>
      </c>
      <c r="O58" s="6">
        <f>(AVERAGE($L20,$O20,$R20)/AVERAGE($L$25,$O$25,$R$25))*100</f>
        <v>0</v>
      </c>
      <c r="P58" s="6">
        <f>(AVERAGE($L21,$O21,$R21)/AVERAGE($L$25,$O$25,$R$25))*100</f>
        <v>0</v>
      </c>
      <c r="Q58" s="6">
        <f>(AVERAGE($L22,$O22,$R22)/AVERAGE($L$25,$O$25,$R$25))*100</f>
        <v>0</v>
      </c>
      <c r="R58" s="6">
        <f>(AVERAGE($L23,$O23,$R23)/AVERAGE($L$25,$O$25,$R$25))*100</f>
        <v>0</v>
      </c>
      <c r="S58" s="6">
        <f>(AVERAGE($L24,$O24,$R24)/AVERAGE($L$25,$O$25,$R$25))*100</f>
        <v>0</v>
      </c>
      <c r="T58" s="6"/>
      <c r="U58" s="6"/>
      <c r="V58" s="6">
        <f t="shared" si="3"/>
        <v>47.073273370540342</v>
      </c>
    </row>
    <row r="59" spans="1:22">
      <c r="B59" s="1">
        <v>15</v>
      </c>
      <c r="C59" s="6">
        <f>(AVERAGE(U8,X8,AA8)/AVERAGE(U25,X25,AA25))*100</f>
        <v>49.80248904845481</v>
      </c>
      <c r="D59" s="6">
        <f>(AVERAGE(U9,X9,AA9)/AVERAGE(U25,X25,AA25))*100</f>
        <v>38.309347915023359</v>
      </c>
      <c r="E59" s="6">
        <f>(AVERAGE(U10,X10,AA10)/AVERAGE(U25,X25,AA25))*100</f>
        <v>11.690033656659434</v>
      </c>
      <c r="F59" s="6">
        <f>(AVERAGE(U11,X11,AA11)/AVERAGE(U25,X25,AA25))*100</f>
        <v>0.19812937986240925</v>
      </c>
      <c r="G59" s="6">
        <f>(AVERAGE($U12,$X12,$AA12)/AVERAGE($U$25,$X$25,$AA$25))*100</f>
        <v>0</v>
      </c>
      <c r="H59" s="6">
        <f>(AVERAGE($U13,$X13,$AA13)/AVERAGE($U$25,$X$25,$AA$25))*100</f>
        <v>0</v>
      </c>
      <c r="I59" s="6">
        <f>(AVERAGE($U14,$X14,$AA14)/AVERAGE($U$25,$X$25,$AA$25))*100</f>
        <v>0</v>
      </c>
      <c r="J59" s="6">
        <f>(AVERAGE($U15,$X15,$AA15)/AVERAGE($U$25,$X$25,$AA$25))*100</f>
        <v>0</v>
      </c>
      <c r="K59" s="6">
        <f>(AVERAGE($U16,$X16,$AA16)/AVERAGE($U$25,$X$25,$AA$25))*100</f>
        <v>0</v>
      </c>
      <c r="L59" s="6">
        <f>(AVERAGE($U17,$X17,$AA17)/AVERAGE($U$25,$X$25,$AA$25))*100</f>
        <v>0</v>
      </c>
      <c r="M59" s="6">
        <f>(AVERAGE($U18,$X18,$AA18)/AVERAGE($U$25,$X$25,$AA$25))*100</f>
        <v>0</v>
      </c>
      <c r="N59" s="6">
        <f>(AVERAGE($U19,$X19,$AA19)/AVERAGE($U$25,$X$25,$AA$25))*100</f>
        <v>0</v>
      </c>
      <c r="O59" s="6">
        <f>(AVERAGE($U20,$X20,$AA20)/AVERAGE($U$25,$X$25,$AA$25))*100</f>
        <v>0</v>
      </c>
      <c r="P59" s="6">
        <f>(AVERAGE($U21,$X21,$AA21)/AVERAGE($U$25,$X$25,$AA$25))*100</f>
        <v>0</v>
      </c>
      <c r="Q59" s="6">
        <f>(AVERAGE($U22,$X22,$AA22)/AVERAGE($U$25,$X$25,$AA$25))*100</f>
        <v>0</v>
      </c>
      <c r="R59" s="6">
        <f>(AVERAGE($U23,$X23,$AA23)/AVERAGE($U$25,$X$25,$AA$25))*100</f>
        <v>0</v>
      </c>
      <c r="S59" s="6">
        <f>(AVERAGE($U24,$X24,$AA24)/AVERAGE($U$25,$X$25,$AA$25))*100</f>
        <v>0</v>
      </c>
      <c r="T59" s="6"/>
      <c r="U59" s="6"/>
      <c r="V59" s="6">
        <f t="shared" si="3"/>
        <v>50.197510951545198</v>
      </c>
    </row>
    <row r="60" spans="1:22">
      <c r="B60" s="1">
        <v>30</v>
      </c>
      <c r="C60" s="6">
        <f>(AVERAGE(AD8,AG8,AJ8)/AVERAGE(AD25,AG25,AJ25))*100</f>
        <v>17.857533572305016</v>
      </c>
      <c r="D60" s="6">
        <f>(AVERAGE(AD9,AG9,AJ9)/AVERAGE(AD25,AG25,AJ25))*100</f>
        <v>16.939116454893842</v>
      </c>
      <c r="E60" s="6">
        <f>(AVERAGE(AD10,AG10,AJ10)/AVERAGE(AD25,AG25,AJ25))*100</f>
        <v>64.391713403152636</v>
      </c>
      <c r="F60" s="6">
        <f>(AVERAGE(AD11,AG11,AJ11)/AVERAGE(AD25,AG25,AJ25))*100</f>
        <v>0.81163656964849795</v>
      </c>
      <c r="G60" s="6">
        <f>(AVERAGE($AD12,$AG12,$AJ12)/AVERAGE($AD$25,$AG$25,$AJ$25))*100</f>
        <v>0</v>
      </c>
      <c r="H60" s="6">
        <f>(AVERAGE($AD13,$AG13,$AJ13)/AVERAGE($AD$25,$AG$25,$AJ$25))*100</f>
        <v>0</v>
      </c>
      <c r="I60" s="6">
        <f>(AVERAGE($AD14,$AG14,$AJ14)/AVERAGE($AD$25,$AG$25,$AJ$25))*100</f>
        <v>0</v>
      </c>
      <c r="J60" s="6">
        <f>(AVERAGE($AD15,$AG15,$AJ15)/AVERAGE($AD$25,$AG$25,$AJ$25))*100</f>
        <v>0</v>
      </c>
      <c r="K60" s="6">
        <f>(AVERAGE($AD16,$AG16,$AJ16)/AVERAGE($AD$25,$AG$25,$AJ$25))*100</f>
        <v>0</v>
      </c>
      <c r="L60" s="6">
        <f>(AVERAGE($AD17,$AG17,$AJ17)/AVERAGE($AD$25,$AG$25,$AJ$25))*100</f>
        <v>0</v>
      </c>
      <c r="M60" s="6">
        <f>(AVERAGE($AD18,$AG18,$AJ18)/AVERAGE($AD$25,$AG$25,$AJ$25))*100</f>
        <v>0</v>
      </c>
      <c r="N60" s="6">
        <f>(AVERAGE($AD19,$AG19,$AJ19)/AVERAGE($AD$25,$AG$25,$AJ$25))*100</f>
        <v>0</v>
      </c>
      <c r="O60" s="6">
        <f>(AVERAGE($AD20,$AG20,$AJ20)/AVERAGE($AD$25,$AG$25,$AJ$25))*100</f>
        <v>0</v>
      </c>
      <c r="P60" s="6">
        <f>(AVERAGE($AD21,$AG21,$AJ21)/AVERAGE($AD$25,$AG$25,$AJ$25))*100</f>
        <v>0</v>
      </c>
      <c r="Q60" s="6">
        <f>(AVERAGE($AD22,$AG22,$AJ22)/AVERAGE($AD$25,$AG$25,$AJ$25))*100</f>
        <v>0</v>
      </c>
      <c r="R60" s="6">
        <f>(AVERAGE($AD23,$AG23,$AJ23)/AVERAGE($AD$25,$AG$25,$AJ$25))*100</f>
        <v>0</v>
      </c>
      <c r="S60" s="6">
        <f>(AVERAGE($AD24,$AG24,$AJ24)/AVERAGE($AD$25,$AG$25,$AJ$25))*100</f>
        <v>0</v>
      </c>
      <c r="T60" s="6"/>
      <c r="U60" s="6"/>
      <c r="V60" s="6">
        <f t="shared" si="3"/>
        <v>82.142466427694984</v>
      </c>
    </row>
    <row r="61" spans="1:22">
      <c r="B61" s="1">
        <v>60</v>
      </c>
      <c r="C61" s="6">
        <f>(AVERAGE(AM8,AP8,AS8)/AVERAGE(AM25,AP25,AS25))*100</f>
        <v>21.388722863459829</v>
      </c>
      <c r="D61" s="6">
        <f>(AVERAGE(AM9,AP9,AS9)/AVERAGE(AM25,AP25,AS25))*100</f>
        <v>18.297226982234182</v>
      </c>
      <c r="E61" s="6">
        <f>(AVERAGE(AM10,AP10,AS10)/AVERAGE(AM25,AP25,AS25))*100</f>
        <v>59.815955824498602</v>
      </c>
      <c r="F61" s="6">
        <f>(AVERAGE(AM11,AP11,AS11)/AVERAGE(AM25,AP25,AS25))*100</f>
        <v>0.49809432980737883</v>
      </c>
      <c r="G61" s="6">
        <f>(AVERAGE($AM$12,$AP$12,$AS$12)/AVERAGE($AM$25,$AP$25,$AS$25))*100</f>
        <v>0</v>
      </c>
      <c r="H61" s="6">
        <f>(AVERAGE($AM$13,$AP$13,$AS$13)/AVERAGE($AM$25,$AP$25,$AS$25))*100</f>
        <v>0</v>
      </c>
      <c r="I61" s="6">
        <f>(AVERAGE($AM$14,$AP$14,$AS$14)/AVERAGE($AM$25,$AP$25,$AS$25))*100</f>
        <v>0</v>
      </c>
      <c r="J61" s="6">
        <f>(AVERAGE($AM$15,$AP$15,$AS$15)/AVERAGE($AM$25,$AP$25,$AS$25))*100</f>
        <v>0</v>
      </c>
      <c r="K61" s="6">
        <f>(AVERAGE($AM$16,$AP$16,$AS$16)/AVERAGE($AM$25,$AP$25,$AS$25))*100</f>
        <v>0</v>
      </c>
      <c r="L61" s="6">
        <f>(AVERAGE($AM$17,$AP$17,$AS$17)/AVERAGE($AM$25,$AP$25,$AS$25))*100</f>
        <v>0</v>
      </c>
      <c r="M61" s="6">
        <f>(AVERAGE($AM$18,$AP$18,$AS$18)/AVERAGE($AM$25,$AP$25,$AS$25))*100</f>
        <v>0</v>
      </c>
      <c r="N61" s="6">
        <f>(AVERAGE($AM$19,$AP$19,$AS$19)/AVERAGE($AM$25,$AP$25,$AS$25))*100</f>
        <v>0</v>
      </c>
      <c r="O61" s="6">
        <f>(AVERAGE($AM$20,$AP$20,$AS$20)/AVERAGE($AM$25,$AP$25,$AS$25))*100</f>
        <v>0</v>
      </c>
      <c r="P61" s="6">
        <f>(AVERAGE($AM$21,$AP$21,$AS$21)/AVERAGE($AM$25,$AP$25,$AS$25))*100</f>
        <v>0</v>
      </c>
      <c r="Q61" s="6">
        <f>(AVERAGE($AM$22,$AP$22,$AS$22)/AVERAGE($AM$25,$AP$25,$AS$25))*100</f>
        <v>0</v>
      </c>
      <c r="R61" s="6">
        <f>(AVERAGE($AM$23,$AP$23,$AS$23)/AVERAGE($AM$25,$AP$25,$AS$25))*100</f>
        <v>0</v>
      </c>
      <c r="S61" s="6">
        <f>(AVERAGE($AM$24,$AP$24,$AS$24)/AVERAGE($AM$25,$AP$25,$AS$25))*100</f>
        <v>0</v>
      </c>
      <c r="T61" s="6"/>
      <c r="U61" s="6"/>
      <c r="V61" s="6">
        <f t="shared" si="3"/>
        <v>78.611277136540153</v>
      </c>
    </row>
    <row r="62" spans="1:22">
      <c r="B62" s="1">
        <v>120</v>
      </c>
      <c r="C62" s="1">
        <f>(AVERAGE(AV8,AY8,BB8)/AVERAGE(AV25,AY25,BB25))*100</f>
        <v>22.284493750219792</v>
      </c>
      <c r="D62" s="1">
        <f>(AVERAGE(AV9,AY9,BB9)/AVERAGE(AV25,AY25,BB25))*100</f>
        <v>23.354067036685517</v>
      </c>
      <c r="E62" s="1">
        <f>(AVERAGE(AV10,AY10,BB10)/AVERAGE(AV25,AY25,BB25))*100</f>
        <v>53.883409551584705</v>
      </c>
      <c r="F62" s="1">
        <f>(AVERAGE(AV11,AY11,BB11)/AVERAGE(AV25,AY25,BB25))*100</f>
        <v>0.47802966150999082</v>
      </c>
      <c r="G62" s="1">
        <f>(AVERAGE($AV12,$AY12,$BB12)/AVERAGE($AV$25,$AY$25,$BB$25))*100</f>
        <v>0</v>
      </c>
      <c r="H62" s="1">
        <f>(AVERAGE($AV13,$AY13,$BB13)/AVERAGE($AV$25,$AY$25,$BB$25))*100</f>
        <v>0</v>
      </c>
      <c r="I62" s="1">
        <f>(AVERAGE($AV14,$AY14,$BB14)/AVERAGE($AV$25,$AY$25,$BB$25))*100</f>
        <v>0</v>
      </c>
      <c r="J62" s="1">
        <f>(AVERAGE($AV15,$AY15,$BB15)/AVERAGE($AV$25,$AY$25,$BB$25))*100</f>
        <v>0</v>
      </c>
      <c r="K62" s="1">
        <f>(AVERAGE($AV16,$AY16,$BB16)/AVERAGE($AV$25,$AY$25,$BB$25))*100</f>
        <v>0</v>
      </c>
      <c r="L62" s="1">
        <f>(AVERAGE($AV17,$AY17,$BB17)/AVERAGE($AV$25,$AY$25,$BB$25))*100</f>
        <v>0</v>
      </c>
      <c r="M62" s="1">
        <f>(AVERAGE($AV18,$AY18,$BB18)/AVERAGE($AV$25,$AY$25,$BB$25))*100</f>
        <v>0</v>
      </c>
      <c r="N62" s="1">
        <f>(AVERAGE($AV19,$AY19,$BB19)/AVERAGE($AV$25,$AY$25,$BB$25))*100</f>
        <v>0</v>
      </c>
      <c r="O62" s="1">
        <f>(AVERAGE($AV20,$AY20,$BB20)/AVERAGE($AV$25,$AY$25,$BB$25))*100</f>
        <v>0</v>
      </c>
      <c r="P62" s="1">
        <f>(AVERAGE($AV21,$AY21,$BB21)/AVERAGE($AV$25,$AY$25,$BB$25))*100</f>
        <v>0</v>
      </c>
      <c r="Q62" s="1">
        <f>(AVERAGE($AV22,$AY22,$BB22)/AVERAGE($AV$25,$AY$25,$BB$25))*100</f>
        <v>0</v>
      </c>
      <c r="R62" s="1">
        <f>(AVERAGE($AV23,$AY23,$BB23)/AVERAGE($AV$25,$AY$25,$BB$25))*100</f>
        <v>0</v>
      </c>
      <c r="S62" s="1">
        <f>(AVERAGE($AV24,$AY24,$BB24)/AVERAGE($AV$25,$AY$25,$BB$25))*100</f>
        <v>0</v>
      </c>
      <c r="V62" s="6">
        <f t="shared" si="3"/>
        <v>77.715506249780219</v>
      </c>
    </row>
    <row r="63" spans="1:22">
      <c r="A63" s="1" t="s">
        <v>0</v>
      </c>
    </row>
    <row r="64" spans="1:22">
      <c r="B64" s="1" t="s">
        <v>25</v>
      </c>
      <c r="C64" s="4" t="s">
        <v>24</v>
      </c>
      <c r="D64" s="5" t="s">
        <v>23</v>
      </c>
      <c r="E64" s="5" t="s">
        <v>22</v>
      </c>
      <c r="F64" s="5" t="s">
        <v>21</v>
      </c>
      <c r="G64" s="5" t="s">
        <v>20</v>
      </c>
      <c r="H64" s="4" t="s">
        <v>19</v>
      </c>
      <c r="I64" s="4" t="s">
        <v>18</v>
      </c>
      <c r="J64" s="4" t="s">
        <v>17</v>
      </c>
      <c r="K64" s="4" t="s">
        <v>16</v>
      </c>
      <c r="L64" s="4" t="s">
        <v>15</v>
      </c>
      <c r="M64" s="4" t="s">
        <v>14</v>
      </c>
      <c r="N64" s="4" t="s">
        <v>13</v>
      </c>
      <c r="O64" s="4" t="s">
        <v>12</v>
      </c>
      <c r="P64" s="4" t="s">
        <v>11</v>
      </c>
      <c r="Q64" s="4" t="s">
        <v>10</v>
      </c>
      <c r="R64" s="4" t="s">
        <v>9</v>
      </c>
      <c r="S64" s="4" t="s">
        <v>8</v>
      </c>
      <c r="T64" s="4"/>
      <c r="U64" s="3"/>
      <c r="V64" s="3"/>
    </row>
    <row r="65" spans="1:22">
      <c r="B65" s="1">
        <v>0</v>
      </c>
      <c r="C65" s="8">
        <f>STDEV(((C8/C25)*100),((F8/F25)*100),((I8/I25)*100))</f>
        <v>0.24557981179696503</v>
      </c>
      <c r="D65" s="8">
        <f>STDEV(((C9/C25)*100),((F9/F25)*100),((I9/I25)*100))</f>
        <v>2.4209320295739314</v>
      </c>
      <c r="E65" s="8">
        <f>STDEV(((C10/C25)*100),((F10/F25)*100),((I10/I25)*100))</f>
        <v>2.9450409710210037</v>
      </c>
      <c r="F65" s="8">
        <f>STDEV(((C11/C25)*100),((F11/F25)*100),((I11/I25)*100))</f>
        <v>1.7541982355742753</v>
      </c>
      <c r="G65" s="8">
        <f>STDEV((($C12/$C$25)*100),(($F12/$F$25)*100),(($I12/$I$25)*100))</f>
        <v>0</v>
      </c>
      <c r="H65" s="8">
        <f>STDEV((($C13/$C$25)*100),(($F13/$F$25)*100),(($I13/$I$25)*100))</f>
        <v>0</v>
      </c>
      <c r="I65" s="8">
        <f>STDEV((($C14/$C$25)*100),(($F14/$F$25)*100),(($I14/$I$25)*100))</f>
        <v>0</v>
      </c>
      <c r="J65" s="8">
        <f>STDEV((($C15/$C$25)*100),(($F15/$F$25)*100),(($I15/$I$25)*100))</f>
        <v>0</v>
      </c>
      <c r="K65" s="8">
        <f>STDEV((($C16/$C$25)*100),(($F16/$F$25)*100),(($I16/$I$25)*100))</f>
        <v>0</v>
      </c>
      <c r="L65" s="8">
        <f>STDEV((($C17/$C$25)*100),(($F17/$F$25)*100),(($I17/$I$25)*100))</f>
        <v>0</v>
      </c>
      <c r="M65" s="8">
        <f>STDEV((($C18/$C$25)*100),(($F18/$F$25)*100),(($I18/$I$25)*100))</f>
        <v>0</v>
      </c>
      <c r="N65" s="8">
        <f>STDEV((($C19/$C$25)*100),(($F19/$F$25)*100),(($I19/$I$25)*100))</f>
        <v>0</v>
      </c>
      <c r="O65" s="8">
        <f>STDEV((($C20/$C$25)*100),(($F20/$F$25)*100),(($I20/$I$25)*100))</f>
        <v>0</v>
      </c>
      <c r="P65" s="8">
        <f>STDEV((($C21/$C$25)*100),(($F21/$F$25)*100),(($I21/$I$25)*100))</f>
        <v>0</v>
      </c>
      <c r="Q65" s="8">
        <f>STDEV((($C22/$C$25)*100),(($F22/$F$25)*100),(($I22/$I$25)*100))</f>
        <v>0</v>
      </c>
      <c r="R65" s="8">
        <f>STDEV((($C12/$C$25)*100),(($F12/$F$25)*100),(($I12/$I$25)*100))</f>
        <v>0</v>
      </c>
      <c r="S65" s="8">
        <f>STDEV((($C12/$C$25)*100),(($F12/$F$25)*100),(($I12/$I$25)*100))</f>
        <v>0</v>
      </c>
      <c r="T65" s="3"/>
      <c r="U65" s="3"/>
      <c r="V65" s="3"/>
    </row>
    <row r="66" spans="1:22">
      <c r="B66" s="1">
        <v>5</v>
      </c>
      <c r="C66" s="1">
        <f>STDEV(((L8/L25)*100),((O8/O25)*100),((R8/R25)*100))</f>
        <v>32.665874869104158</v>
      </c>
      <c r="D66" s="1">
        <f>STDEV(((L9/L25)*100),((O9/O25)*100),((R9/R25)*100))</f>
        <v>18.63141039128282</v>
      </c>
      <c r="E66" s="8">
        <f>STDEV(((L10/L25)*100),((O10/O25)*100),((R10/R25)*100))</f>
        <v>49.536656788144946</v>
      </c>
      <c r="F66" s="8">
        <f>STDEV(((L11/L25)*100),((O11/O25)*100),((R11/R25)*100))</f>
        <v>2.9788525662854934</v>
      </c>
      <c r="G66" s="8">
        <f>STDEV((($L12/$L$25)*100),(($O12/$O$25)*100),(($R12/$R$25)*100))</f>
        <v>0</v>
      </c>
      <c r="H66" s="8">
        <f>STDEV((($L13/$L$25)*100),(($O13/$O$25)*100),(($R13/$R$25)*100))</f>
        <v>0</v>
      </c>
      <c r="I66" s="8">
        <f>STDEV((($L14/$L$25)*100),(($O14/$O$25)*100),(($R14/$R$25)*100))</f>
        <v>0</v>
      </c>
      <c r="J66" s="8">
        <f>STDEV((($L15/$L$25)*100),(($O15/$O$25)*100),(($R15/$R$25)*100))</f>
        <v>0</v>
      </c>
      <c r="K66" s="8">
        <f>STDEV((($L16/$L$25)*100),(($O16/$O$25)*100),(($R16/$R$25)*100))</f>
        <v>0</v>
      </c>
      <c r="L66" s="8">
        <f>STDEV((($L17/$L$25)*100),(($O17/$O$25)*100),(($R17/$R$25)*100))</f>
        <v>0</v>
      </c>
      <c r="M66" s="8">
        <f>STDEV((($L18/$L$25)*100),(($O18/$O$25)*100),(($R18/$R$25)*100))</f>
        <v>0</v>
      </c>
      <c r="N66" s="8">
        <f>STDEV((($L19/$L$25)*100),(($O19/$O$25)*100),(($R19/$R$25)*100))</f>
        <v>0</v>
      </c>
      <c r="O66" s="8">
        <f>STDEV((($L20/$L$25)*100),(($O20/$O$25)*100),(($R20/$R$25)*100))</f>
        <v>0</v>
      </c>
      <c r="P66" s="8">
        <f>STDEV((($L21/$L$25)*100),(($O21/$O$25)*100),(($R21/$R$25)*100))</f>
        <v>0</v>
      </c>
      <c r="Q66" s="8">
        <f>STDEV((($L22/$L$25)*100),(($O22/$O$25)*100),(($R22/$R$25)*100))</f>
        <v>0</v>
      </c>
      <c r="R66" s="8">
        <f>STDEV((($L12/$L$25)*100),(($O12/$O$25)*100),(($R12/$R$25)*100))</f>
        <v>0</v>
      </c>
      <c r="S66" s="8">
        <f>STDEV((($L12/$L$25)*100),(($O12/$O$25)*100),(($R12/$R$25)*100))</f>
        <v>0</v>
      </c>
      <c r="T66" s="3"/>
      <c r="U66" s="3"/>
      <c r="V66" s="3"/>
    </row>
    <row r="67" spans="1:22">
      <c r="B67" s="1">
        <v>15</v>
      </c>
      <c r="C67" s="1">
        <f>STDEV(((U8/U25)*100),((X8/X25)*100),((AA8/AA25)*100))</f>
        <v>1.9582801904929503</v>
      </c>
      <c r="D67" s="1">
        <f>STDEV(((U9/U25)*100),((X9/X25)*100),((AA9/AA25)*100))</f>
        <v>1.0331756063187885</v>
      </c>
      <c r="E67" s="8">
        <f>STDEV(((U10/U25)*100),((X10/X25)*100),((AA10/AA25)*100))</f>
        <v>1.5752464634084071</v>
      </c>
      <c r="F67" s="8">
        <f>STDEV(((U11/U25)*100),((X11/X25)*100),((AA11/AA25)*100))</f>
        <v>3.4250866116531921E-2</v>
      </c>
      <c r="G67" s="8">
        <f>STDEV((($U12/$U$25)*100),(($X12/$X$25)*100),(($AA12/$AA$25)*100))</f>
        <v>0</v>
      </c>
      <c r="H67" s="8">
        <f>STDEV((($U13/$U$25)*100),(($X13/$X$25)*100),(($AA13/$AA$25)*100))</f>
        <v>0</v>
      </c>
      <c r="I67" s="8">
        <f>STDEV((($U14/$U$25)*100),(($X14/$X$25)*100),(($AA14/$AA$25)*100))</f>
        <v>0</v>
      </c>
      <c r="J67" s="8">
        <f>STDEV((($U15/$U$25)*100),(($X15/$X$25)*100),(($AA15/$AA$25)*100))</f>
        <v>0</v>
      </c>
      <c r="K67" s="8">
        <f>STDEV((($U16/$U$25)*100),(($X16/$X$25)*100),(($AA16/$AA$25)*100))</f>
        <v>0</v>
      </c>
      <c r="L67" s="8">
        <f>STDEV((($U17/$U$25)*100),(($X17/$X$25)*100),(($AA17/$AA$25)*100))</f>
        <v>0</v>
      </c>
      <c r="M67" s="8">
        <f>STDEV((($U18/$U$25)*100),(($X18/$X$25)*100),(($AA18/$AA$25)*100))</f>
        <v>0</v>
      </c>
      <c r="N67" s="8">
        <f>STDEV((($U19/$U$25)*100),(($X19/$X$25)*100),(($AA19/$AA$25)*100))</f>
        <v>0</v>
      </c>
      <c r="O67" s="8">
        <f>STDEV((($U20/$U$25)*100),(($X20/$X$25)*100),(($AA20/$AA$25)*100))</f>
        <v>0</v>
      </c>
      <c r="P67" s="8">
        <f>STDEV((($U21/$U$25)*100),(($X21/$X$25)*100),(($AA21/$AA$25)*100))</f>
        <v>0</v>
      </c>
      <c r="Q67" s="8">
        <f>STDEV((($U22/$U$25)*100),(($X22/$X$25)*100),(($AA22/$AA$25)*100))</f>
        <v>0</v>
      </c>
      <c r="R67" s="8">
        <f>STDEV((($U12/$U$25)*100),(($X12/$X$25)*100),(($AA12/$AA$25)*100))</f>
        <v>0</v>
      </c>
      <c r="S67" s="8">
        <f>STDEV((($U12/$U$25)*100),(($X12/$X$25)*100),(($AA12/$AA$25)*100))</f>
        <v>0</v>
      </c>
      <c r="T67" s="3"/>
      <c r="U67" s="3"/>
      <c r="V67" s="3"/>
    </row>
    <row r="68" spans="1:22">
      <c r="B68" s="1">
        <v>30</v>
      </c>
      <c r="C68" s="1">
        <f>STDEV(((AD8/AD25)*100),((AG8/AG25)*100),((AJ8/AJ25)*100))</f>
        <v>2.8895931723332691</v>
      </c>
      <c r="D68" s="1">
        <f>STDEV(((AD9/AD25)*100),((AG9/AG25)*100),((AJ9/AJ25)*100))</f>
        <v>13.736455440066495</v>
      </c>
      <c r="E68" s="8">
        <f>STDEV(((AD10/AD25)*100),((AG10/AG25)*100),((AJ10/AJ25)*100))</f>
        <v>16.571127897002995</v>
      </c>
      <c r="F68" s="8">
        <f>STDEV(((AD11/AD25)*100),((AG11/AG25)*100),((AJ11/AJ25)*100))</f>
        <v>0.6860619004449191</v>
      </c>
      <c r="G68" s="8">
        <f>STDEV((($AD12/$AD$25)*100),(($AG12/$AG$25)*100),(($AJ12/$AJ$25)*100))</f>
        <v>0</v>
      </c>
      <c r="H68" s="8">
        <f>STDEV((($AD13/$AD$25)*100),(($AG13/$AG$25)*100),(($AJ13/$AJ$25)*100))</f>
        <v>0</v>
      </c>
      <c r="I68" s="8">
        <f>STDEV((($AD14/$AD$25)*100),(($AG14/$AG$25)*100),(($AJ14/$AJ$25)*100))</f>
        <v>0</v>
      </c>
      <c r="J68" s="8">
        <f>STDEV((($AD15/$AD$25)*100),(($AG15/$AG$25)*100),(($AJ15/$AJ$25)*100))</f>
        <v>0</v>
      </c>
      <c r="K68" s="8">
        <f>STDEV((($AD16/$AD$25)*100),(($AG16/$AG$25)*100),(($AJ16/$AJ$25)*100))</f>
        <v>0</v>
      </c>
      <c r="L68" s="8">
        <f>STDEV((($AD17/$AD$25)*100),(($AG17/$AG$25)*100),(($AJ17/$AJ$25)*100))</f>
        <v>0</v>
      </c>
      <c r="M68" s="8">
        <f>STDEV((($AD18/$AD$25)*100),(($AG18/$AG$25)*100),(($AJ18/$AJ$25)*100))</f>
        <v>0</v>
      </c>
      <c r="N68" s="8">
        <f>STDEV((($AD19/$AD$25)*100),(($AG19/$AG$25)*100),(($AJ19/$AJ$25)*100))</f>
        <v>0</v>
      </c>
      <c r="O68" s="8">
        <f>STDEV((($AD20/$AD$25)*100),(($AG20/$AG$25)*100),(($AJ20/$AJ$25)*100))</f>
        <v>0</v>
      </c>
      <c r="P68" s="8">
        <f>STDEV((($AD21/$AD$25)*100),(($AG21/$AG$25)*100),(($AJ21/$AJ$25)*100))</f>
        <v>0</v>
      </c>
      <c r="Q68" s="8">
        <f>STDEV((($AD22/$AD$25)*100),(($AG22/$AG$25)*100),(($AJ22/$AJ$25)*100))</f>
        <v>0</v>
      </c>
      <c r="R68" s="8">
        <f>STDEV((($AD12/$AD$25)*100),(($AG12/$AG$25)*100),(($AJ12/$AJ$25)*100))</f>
        <v>0</v>
      </c>
      <c r="S68" s="8">
        <f>STDEV((($AD12/$AD$25)*100),(($AG12/$AG$25)*100),(($AJ12/$AJ$25)*100))</f>
        <v>0</v>
      </c>
      <c r="T68" s="3"/>
      <c r="U68" s="3"/>
      <c r="V68" s="3"/>
    </row>
    <row r="69" spans="1:22">
      <c r="B69" s="1">
        <v>60</v>
      </c>
      <c r="C69" s="1">
        <f>STDEV(((AM8/AM25)*100),((AP8/AP25)*100),((AS8/AS25)*100))</f>
        <v>2.3724865577562095</v>
      </c>
      <c r="D69" s="1">
        <f>STDEV(((AM9/AM25)*100),((AP9/AP25)*100),((AS9/AS25)*100))</f>
        <v>3.2424228683696859</v>
      </c>
      <c r="E69" s="8">
        <f>STDEV(((AM10/AM25)*100),((AP10/AP25)*100),((AS10/AS25)*100))</f>
        <v>1.901916580965874</v>
      </c>
      <c r="F69" s="8">
        <f>STDEV(((AM11/AM25)*100),((AP11/AP25)*100),((AS11/AS25)*100))</f>
        <v>0.46101426731345346</v>
      </c>
      <c r="G69" s="8">
        <f>STDEV((($AM12/$AM$25)*100),(($AP12/$AP$25)*100),(($AS12/$AS$25)*100))</f>
        <v>0</v>
      </c>
      <c r="H69" s="8">
        <f>STDEV((($AM13/$AM$25)*100),(($AP13/$AP$25)*100),(($AS13/$AS$25)*100))</f>
        <v>0</v>
      </c>
      <c r="I69" s="8">
        <f>STDEV((($AM14/$AM$25)*100),(($AP14/$AP$25)*100),(($AS14/$AS$25)*100))</f>
        <v>0</v>
      </c>
      <c r="J69" s="8">
        <f>STDEV((($AM15/$AM$25)*100),(($AP15/$AP$25)*100),(($AS15/$AS$25)*100))</f>
        <v>0</v>
      </c>
      <c r="K69" s="8">
        <f>STDEV((($AM16/$AM$25)*100),(($AP16/$AP$25)*100),(($AS16/$AS$25)*100))</f>
        <v>0</v>
      </c>
      <c r="L69" s="8">
        <f>STDEV((($AM17/$AM$25)*100),(($AP17/$AP$25)*100),(($AS17/$AS$25)*100))</f>
        <v>0</v>
      </c>
      <c r="M69" s="8">
        <f>STDEV((($AM18/$AM$25)*100),(($AP18/$AP$25)*100),(($AS18/$AS$25)*100))</f>
        <v>0</v>
      </c>
      <c r="N69" s="8">
        <f>STDEV((($AM19/$AM$25)*100),(($AP19/$AP$25)*100),(($AS19/$AS$25)*100))</f>
        <v>0</v>
      </c>
      <c r="O69" s="8">
        <f>STDEV((($AM20/$AM$25)*100),(($AP20/$AP$25)*100),(($AS20/$AS$25)*100))</f>
        <v>0</v>
      </c>
      <c r="P69" s="8">
        <f>STDEV((($AM21/$AM$25)*100),(($AP21/$AP$25)*100),(($AS21/$AS$25)*100))</f>
        <v>0</v>
      </c>
      <c r="Q69" s="8">
        <f>STDEV((($AM22/$AM$25)*100),(($AP22/$AP$25)*100),(($AS22/$AS$25)*100))</f>
        <v>0</v>
      </c>
      <c r="R69" s="8">
        <f>STDEV((($AM12/$AM$25)*100),(($AP12/$AP$25)*100),(($AS12/$AS$25)*100))</f>
        <v>0</v>
      </c>
      <c r="S69" s="8">
        <f>STDEV((($AM12/$AM$25)*100),(($AP12/$AP$25)*100),(($AS12/$AS$25)*100))</f>
        <v>0</v>
      </c>
      <c r="T69" s="3"/>
      <c r="U69" s="3"/>
      <c r="V69" s="3"/>
    </row>
    <row r="70" spans="1:22">
      <c r="B70" s="1">
        <v>120</v>
      </c>
      <c r="C70" s="1">
        <f>STDEV(((AV8/AV25)*100),((AY8/AY25)*100),((BB8/BB25)*100))</f>
        <v>4.0966745083858029</v>
      </c>
      <c r="D70" s="1">
        <f>STDEV(((AV9/AV25)*100),((AY9/AY25)*100),((BB9/BB25)*100))</f>
        <v>2.6278131379351879</v>
      </c>
      <c r="E70" s="8">
        <f>STDEV(((AV10/AV25)*100),((AY10/AY25)*100),((BB10/BB25)*100))</f>
        <v>6.8912262452536437</v>
      </c>
      <c r="F70" s="8">
        <f>STDEV(((AV11/AV25)*100),((AY11/AY25)*100),((BB11/BB25)*100))</f>
        <v>0.61337026703462139</v>
      </c>
      <c r="G70" s="8">
        <f>STDEV((($AV12/$AV$25)*100),(($AY12/$AY$25)*100),(($BB12/$BB$25)*100))</f>
        <v>0</v>
      </c>
      <c r="H70" s="8">
        <f>STDEV((($AV13/$AV$25)*100),(($AY13/$AY$25)*100),(($BB13/$BB$25)*100))</f>
        <v>0</v>
      </c>
      <c r="I70" s="8">
        <f>STDEV((($AV14/$AV$25)*100),(($AY14/$AY$25)*100),(($BB14/$BB$25)*100))</f>
        <v>0</v>
      </c>
      <c r="J70" s="8">
        <f>STDEV((($AV15/$AV$25)*100),(($AY15/$AY$25)*100),(($BB15/$BB$25)*100))</f>
        <v>0</v>
      </c>
      <c r="K70" s="8">
        <f>STDEV((($AV16/$AV$25)*100),(($AY16/$AY$25)*100),(($BB16/$BB$25)*100))</f>
        <v>0</v>
      </c>
      <c r="L70" s="8">
        <f>STDEV((($AV17/$AV$25)*100),(($AY17/$AY$25)*100),(($BB17/$BB$25)*100))</f>
        <v>0</v>
      </c>
      <c r="M70" s="8">
        <f>STDEV((($AV18/$AV$25)*100),(($AY18/$AY$25)*100),(($BB18/$BB$25)*100))</f>
        <v>0</v>
      </c>
      <c r="N70" s="8">
        <f>STDEV((($AV19/$AV$25)*100),(($AY19/$AY$25)*100),(($BB19/$BB$25)*100))</f>
        <v>0</v>
      </c>
      <c r="O70" s="8">
        <f>STDEV((($AV20/$AV$25)*100),(($AY20/$AY$25)*100),(($BB20/$BB$25)*100))</f>
        <v>0</v>
      </c>
      <c r="P70" s="8">
        <f>STDEV((($AV21/$AV$25)*100),(($AY21/$AY$25)*100),(($BB21/$BB$25)*100))</f>
        <v>0</v>
      </c>
      <c r="Q70" s="8">
        <f>STDEV((($AV22/$AV$25)*100),(($AY22/$AY$25)*100),(($BB22/$BB$25)*100))</f>
        <v>0</v>
      </c>
      <c r="R70" s="8">
        <f>STDEV((($AV12/$AV$25)*100),(($AY12/$AY$25)*100),(($BB12/$BB$25)*100))</f>
        <v>0</v>
      </c>
      <c r="S70" s="8">
        <f>STDEV((($AV12/$AV$25)*100),(($AY12/$AY$25)*100),(($BB12/$BB$25)*100))</f>
        <v>0</v>
      </c>
      <c r="T70" s="3"/>
      <c r="U70" s="3"/>
      <c r="V70" s="3"/>
    </row>
    <row r="71" spans="1:22"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:22">
      <c r="A72" s="1" t="s">
        <v>7</v>
      </c>
      <c r="B72" s="1" t="s">
        <v>6</v>
      </c>
      <c r="C72" s="3" t="s">
        <v>5</v>
      </c>
      <c r="D72" s="3" t="s">
        <v>4</v>
      </c>
      <c r="E72" s="3" t="s">
        <v>3</v>
      </c>
      <c r="F72" s="3" t="s">
        <v>2</v>
      </c>
    </row>
    <row r="73" spans="1:22">
      <c r="A73" s="1" t="s">
        <v>1</v>
      </c>
      <c r="B73" s="1">
        <f>(AVERAGE(L25,O25,R25)/AVERAGE(C25,F25,I25))</f>
        <v>20.236233975465662</v>
      </c>
      <c r="C73" s="1">
        <f>(AVERAGE(U25,X25,AA25)/AVERAGE(C25,F25,I25))</f>
        <v>101.38122441430482</v>
      </c>
      <c r="D73" s="1">
        <f>(AVERAGE(AD25,AG25,AJ25)/AVERAGE(C25,F25,I25))</f>
        <v>1.0344361618715656</v>
      </c>
      <c r="E73" s="2">
        <f>AVERAGE(AM25,AP25,AS25)/AVERAGE(C25,F25,I25)</f>
        <v>1.4911649714671547</v>
      </c>
      <c r="F73" s="1">
        <f>(AVERAGE(AV25,AY25,BB25)/AVERAGE(C25,F25,I25))</f>
        <v>2.8058546191910687</v>
      </c>
    </row>
    <row r="74" spans="1:22">
      <c r="A74" s="1" t="s">
        <v>0</v>
      </c>
      <c r="B74" s="1">
        <f>STDEV((L25/C25),(O25/F25),(R25/I25))</f>
        <v>33.435920982653386</v>
      </c>
      <c r="C74" s="1">
        <f>STDEV((U25/C25),(X25/F25),(AA25/I25))</f>
        <v>86.21758758095956</v>
      </c>
      <c r="D74" s="1">
        <f>STDEV((AD25/C25),(AG25/F25),(AJ25/I25))</f>
        <v>0.37427659505129063</v>
      </c>
      <c r="E74" s="1">
        <f>STDEV((AM25/C25),(AP25/F25),(AS25/I25))</f>
        <v>1.1540321004829295</v>
      </c>
      <c r="F74" s="1">
        <f>STDEV((AV25/C25),(AY25/F25),(BB25/I25))</f>
        <v>2.3414177084315053</v>
      </c>
    </row>
    <row r="76" spans="1:22">
      <c r="A76" s="7" t="s">
        <v>28</v>
      </c>
    </row>
    <row r="77" spans="1:22">
      <c r="A77" s="1" t="s">
        <v>27</v>
      </c>
    </row>
    <row r="78" spans="1:22">
      <c r="B78" s="1" t="s">
        <v>25</v>
      </c>
      <c r="C78" s="4" t="s">
        <v>24</v>
      </c>
      <c r="D78" s="5" t="s">
        <v>23</v>
      </c>
      <c r="E78" s="5" t="s">
        <v>22</v>
      </c>
      <c r="F78" s="5" t="s">
        <v>21</v>
      </c>
      <c r="G78" s="5" t="s">
        <v>20</v>
      </c>
      <c r="H78" s="4" t="s">
        <v>19</v>
      </c>
      <c r="I78" s="4" t="s">
        <v>18</v>
      </c>
      <c r="J78" s="4" t="s">
        <v>17</v>
      </c>
      <c r="K78" s="4" t="s">
        <v>16</v>
      </c>
      <c r="L78" s="4" t="s">
        <v>15</v>
      </c>
      <c r="M78" s="4" t="s">
        <v>14</v>
      </c>
      <c r="N78" s="4" t="s">
        <v>13</v>
      </c>
      <c r="O78" s="4" t="s">
        <v>12</v>
      </c>
      <c r="P78" s="4" t="s">
        <v>11</v>
      </c>
      <c r="Q78" s="4" t="s">
        <v>10</v>
      </c>
      <c r="R78" s="4" t="s">
        <v>9</v>
      </c>
      <c r="S78" s="4" t="s">
        <v>8</v>
      </c>
      <c r="T78" s="4"/>
      <c r="V78" s="1" t="s">
        <v>26</v>
      </c>
    </row>
    <row r="79" spans="1:22">
      <c r="B79" s="1">
        <v>0</v>
      </c>
      <c r="C79" s="6">
        <f>(AVERAGE(D8,G8,J8)/AVERAGE(D25,G25,J25))*100</f>
        <v>0.1029671028214062</v>
      </c>
      <c r="D79" s="6">
        <f>(AVERAGE(D9,G9,J9)/AVERAGE(D25,G25,J25))*100</f>
        <v>6.0710143820902935</v>
      </c>
      <c r="E79" s="6">
        <f>(AVERAGE(D10,G10,J10)/AVERAGE(D25,G25,J25))*100</f>
        <v>92.10879797552937</v>
      </c>
      <c r="F79" s="6">
        <f>(AVERAGE(D11,G11,J11)/AVERAGE(D25,G25,J25))*100</f>
        <v>1.7172205395589324</v>
      </c>
      <c r="G79" s="6">
        <f>(AVERAGE($D12,$G12,$J12)/AVERAGE($D25,$G25,$J25))*100</f>
        <v>0</v>
      </c>
      <c r="H79" s="6">
        <f>(AVERAGE($D13,$G13,$J13)/AVERAGE($D25,$G25,$J25))*100</f>
        <v>0</v>
      </c>
      <c r="I79" s="6">
        <f>(AVERAGE($D14,$G14,$J14)/AVERAGE($D25,$G25,$J25))*100</f>
        <v>0</v>
      </c>
      <c r="J79" s="6">
        <f>(AVERAGE($D15,$G15,$J15)/AVERAGE($D25,$G25,$J25))*100</f>
        <v>0</v>
      </c>
      <c r="K79" s="6">
        <f>(AVERAGE($D16,$G16,$J16)/AVERAGE($D25,$G25,$J25))*100</f>
        <v>0</v>
      </c>
      <c r="L79" s="6">
        <f>(AVERAGE($D17,$G17,$J17)/AVERAGE($D25,$G25,$J25))*100</f>
        <v>0</v>
      </c>
      <c r="M79" s="6">
        <f>(AVERAGE($D18,$G18,$J18)/AVERAGE($D25,$G25,$J25))*100</f>
        <v>0</v>
      </c>
      <c r="N79" s="6">
        <f>(AVERAGE($D19,$G19,$J19)/AVERAGE($D25,$G25,$J25))*100</f>
        <v>0</v>
      </c>
      <c r="O79" s="6">
        <f>(AVERAGE($D20,$G20,$J20)/AVERAGE($D25,$G25,$J25))*100</f>
        <v>0</v>
      </c>
      <c r="P79" s="6">
        <f>(AVERAGE($D21,$G21,$J21)/AVERAGE($D25,$G25,$J25))*100</f>
        <v>0</v>
      </c>
      <c r="Q79" s="6">
        <f>(AVERAGE($D22,$G22,$J22)/AVERAGE($D25,$G25,$J25))*100</f>
        <v>0</v>
      </c>
      <c r="R79" s="6">
        <f>(AVERAGE($D23,$G23,$J23)/AVERAGE($D25,$G25,$J25))*100</f>
        <v>0</v>
      </c>
      <c r="S79" s="6">
        <f>(AVERAGE($D24,$G24,$J24)/AVERAGE($D25,$G25,$J25))*100</f>
        <v>0</v>
      </c>
      <c r="T79" s="6"/>
      <c r="U79" s="6"/>
      <c r="V79" s="6">
        <f t="shared" ref="V79:V84" si="4">SUM(D79:T79)</f>
        <v>99.897032897178605</v>
      </c>
    </row>
    <row r="80" spans="1:22">
      <c r="B80" s="1">
        <v>5</v>
      </c>
      <c r="C80" s="6">
        <f>(AVERAGE(M8,P8,S8)/AVERAGE(M25,P25,S25))*100</f>
        <v>0.67943238861722632</v>
      </c>
      <c r="D80" s="6">
        <f>(AVERAGE(M9,P9,S9)/AVERAGE(M25,P25,S25))*100</f>
        <v>10.026627251798379</v>
      </c>
      <c r="E80" s="6">
        <f>(AVERAGE(M10,P10,S10)/AVERAGE(M25,P25,S25))*100</f>
        <v>88.312325428282932</v>
      </c>
      <c r="F80" s="6">
        <f>(AVERAGE(M11,P11,S11)/AVERAGE(M25,P25,S25))*100</f>
        <v>0.98161493130146082</v>
      </c>
      <c r="G80" s="6">
        <f>(AVERAGE($M12,$P12,$S12)/AVERAGE($M25,$P25,$S25))*100</f>
        <v>0</v>
      </c>
      <c r="H80" s="6">
        <f>(AVERAGE($M13,$P13,$S13)/AVERAGE($M25,$P25,$S25))*100</f>
        <v>0</v>
      </c>
      <c r="I80" s="6">
        <f>(AVERAGE($M14,$P14,$S14)/AVERAGE($M25,$P25,$S25))*100</f>
        <v>0</v>
      </c>
      <c r="J80" s="6">
        <f>(AVERAGE($M15,$P15,$S15)/AVERAGE($M25,$P25,$S25))*100</f>
        <v>0</v>
      </c>
      <c r="K80" s="6">
        <f>(AVERAGE($M16,$P16,$S16)/AVERAGE($M25,$P25,$S25))*100</f>
        <v>0</v>
      </c>
      <c r="L80" s="6">
        <f>(AVERAGE($M17,$P17,$S17)/AVERAGE($M25,$P25,$S25))*100</f>
        <v>0</v>
      </c>
      <c r="M80" s="6">
        <f>(AVERAGE($M18,$P18,$S18)/AVERAGE($M25,$P25,$S25))*100</f>
        <v>0</v>
      </c>
      <c r="N80" s="6">
        <f>(AVERAGE($M19,$P19,$S19)/AVERAGE($M25,$P25,$S25))*100</f>
        <v>0</v>
      </c>
      <c r="O80" s="6">
        <f>(AVERAGE($M20,$P20,$S20)/AVERAGE($M25,$P25,$S25))*100</f>
        <v>0</v>
      </c>
      <c r="P80" s="6">
        <f>(AVERAGE($M21,$P21,$S21)/AVERAGE($M25,$P25,$S25))*100</f>
        <v>0</v>
      </c>
      <c r="Q80" s="6">
        <f>(AVERAGE($M22,$P22,$S22)/AVERAGE($M25,$P25,$S25))*100</f>
        <v>0</v>
      </c>
      <c r="R80" s="6">
        <f>(AVERAGE($M23,$P23,$S23)/AVERAGE($M25,$P25,$S25))*100</f>
        <v>0</v>
      </c>
      <c r="S80" s="6">
        <f>(AVERAGE($M24,$P24,$S24)/AVERAGE($M25,$P25,$S25))*100</f>
        <v>0</v>
      </c>
      <c r="T80" s="6"/>
      <c r="U80" s="6"/>
      <c r="V80" s="6">
        <f t="shared" si="4"/>
        <v>99.320567611382771</v>
      </c>
    </row>
    <row r="81" spans="1:22">
      <c r="B81" s="1">
        <v>15</v>
      </c>
      <c r="C81" s="6">
        <f>(AVERAGE(V8,Y8,AB8)/AVERAGE(V25,Y25,AB25))*100</f>
        <v>8.3412206870990193</v>
      </c>
      <c r="D81" s="6">
        <f>(AVERAGE(V9,Y9,AB9)/AVERAGE(V25,Y25,AB25))*100</f>
        <v>9.2708395505160528</v>
      </c>
      <c r="E81" s="6">
        <f>(AVERAGE(V10,Y10,AB10)/AVERAGE(V25,Y25,AB25))*100</f>
        <v>81.609085031017855</v>
      </c>
      <c r="F81" s="6">
        <f>(AVERAGE(V11,Y11,AB11)/AVERAGE(V25,Y25,AB25))*100</f>
        <v>0.77885473136707517</v>
      </c>
      <c r="G81" s="6">
        <f>(AVERAGE($V12,$Y12,$AB12)/AVERAGE($V25,$Y25,$AB25))*100</f>
        <v>0</v>
      </c>
      <c r="H81" s="6">
        <f>(AVERAGE($V13,$Y13,$AB13)/AVERAGE($V25,$Y25,$AB25))*100</f>
        <v>0</v>
      </c>
      <c r="I81" s="6">
        <f>(AVERAGE($V14,$Y14,$AB14)/AVERAGE($V25,$Y25,$AB25))*100</f>
        <v>0</v>
      </c>
      <c r="J81" s="6">
        <f>(AVERAGE($V15,$Y15,$AB15)/AVERAGE($V25,$Y25,$AB25))*100</f>
        <v>0</v>
      </c>
      <c r="K81" s="6">
        <f>(AVERAGE($V16,$Y16,$AB16)/AVERAGE($V25,$Y25,$AB25))*100</f>
        <v>0</v>
      </c>
      <c r="L81" s="6">
        <f>(AVERAGE($V17,$Y17,$AB17)/AVERAGE($V25,$Y25,$AB25))*100</f>
        <v>0</v>
      </c>
      <c r="M81" s="6">
        <f>(AVERAGE($V18,$Y18,$AB18)/AVERAGE($V25,$Y25,$AB25))*100</f>
        <v>0</v>
      </c>
      <c r="N81" s="6">
        <f>(AVERAGE($V19,$Y19,$AB19)/AVERAGE($V25,$Y25,$AB25))*100</f>
        <v>0</v>
      </c>
      <c r="O81" s="6">
        <f>(AVERAGE($V20,$Y20,$AB20)/AVERAGE($V25,$Y25,$AB25))*100</f>
        <v>0</v>
      </c>
      <c r="P81" s="6">
        <f>(AVERAGE($V21,$Y21,$AB21)/AVERAGE($V25,$Y25,$AB25))*100</f>
        <v>0</v>
      </c>
      <c r="Q81" s="6">
        <f>(AVERAGE($V22,$Y22,$AB22)/AVERAGE($V25,$Y25,$AB25))*100</f>
        <v>0</v>
      </c>
      <c r="R81" s="6">
        <f>(AVERAGE($V23,$Y23,$AB23)/AVERAGE($V25,$Y25,$AB25))*100</f>
        <v>0</v>
      </c>
      <c r="S81" s="6">
        <f>(AVERAGE($V24,$Y24,$AB24)/AVERAGE($V25,$Y25,$AB25))*100</f>
        <v>0</v>
      </c>
      <c r="T81" s="6"/>
      <c r="U81" s="6"/>
      <c r="V81" s="6">
        <f t="shared" si="4"/>
        <v>91.65877931290099</v>
      </c>
    </row>
    <row r="82" spans="1:22">
      <c r="B82" s="1">
        <v>30</v>
      </c>
      <c r="C82" s="6">
        <f>(AVERAGE(AE8,AH8,AK8)/AVERAGE(AE25,AH25,AK25))*100</f>
        <v>6.6265534858902342</v>
      </c>
      <c r="D82" s="6">
        <f>(AVERAGE(AE9,AH9,AK9)/AVERAGE(AE25,AH25,AK25))*100</f>
        <v>11.117168811726451</v>
      </c>
      <c r="E82" s="6">
        <f>(AVERAGE(AE10,AH10,AK10)/AVERAGE(AE25,AH25,AK25))*100</f>
        <v>81.274496314182159</v>
      </c>
      <c r="F82" s="6">
        <f>(AVERAGE(AE11,AH11,AK11)/AVERAGE(AE25,AH25,AK25))*100</f>
        <v>0.98178138820115057</v>
      </c>
      <c r="G82" s="6">
        <f>(AVERAGE($AE12,$AH12,$AK12)/AVERAGE($AE25,$AH25,$AK25))*100</f>
        <v>0</v>
      </c>
      <c r="H82" s="6">
        <f>(AVERAGE($AE13,$AH13,$AK13)/AVERAGE($AE25,$AH25,$AK25))*100</f>
        <v>0</v>
      </c>
      <c r="I82" s="6">
        <f>(AVERAGE($AE14,$AH14,$AK14)/AVERAGE($AE25,$AH25,$AK25))*100</f>
        <v>0</v>
      </c>
      <c r="J82" s="6">
        <f>(AVERAGE($AE15,$AH15,$AK15)/AVERAGE($AE25,$AH25,$AK25))*100</f>
        <v>0</v>
      </c>
      <c r="K82" s="6">
        <f>(AVERAGE($AE16,$AH16,$AK16)/AVERAGE($AE25,$AH25,$AK25))*100</f>
        <v>0</v>
      </c>
      <c r="L82" s="6">
        <f>(AVERAGE($AE17,$AH17,$AK17)/AVERAGE($AE25,$AH25,$AK25))*100</f>
        <v>0</v>
      </c>
      <c r="M82" s="6">
        <f>(AVERAGE($AE18,$AH18,$AK18)/AVERAGE($AE25,$AH25,$AK25))*100</f>
        <v>0</v>
      </c>
      <c r="N82" s="6">
        <f>(AVERAGE($AE19,$AH19,$AK19)/AVERAGE($AE25,$AH25,$AK25))*100</f>
        <v>0</v>
      </c>
      <c r="O82" s="6">
        <f>(AVERAGE($AE20,$AH20,$AK20)/AVERAGE($AE25,$AH25,$AK25))*100</f>
        <v>0</v>
      </c>
      <c r="P82" s="6">
        <f>(AVERAGE($AE21,$AH21,$AK21)/AVERAGE($AE25,$AH25,$AK25))*100</f>
        <v>0</v>
      </c>
      <c r="Q82" s="6">
        <f>(AVERAGE($AE22,$AH22,$AK22)/AVERAGE($AE25,$AH25,$AK25))*100</f>
        <v>0</v>
      </c>
      <c r="R82" s="6">
        <f>(AVERAGE($AE23,$AH23,$AK23)/AVERAGE($AE25,$AH25,$AK25))*100</f>
        <v>0</v>
      </c>
      <c r="S82" s="6">
        <f>(AVERAGE($AE24,$AH24,$AK24)/AVERAGE($AE25,$AH25,$AK25))*100</f>
        <v>0</v>
      </c>
      <c r="T82" s="6"/>
      <c r="U82" s="6"/>
      <c r="V82" s="6">
        <f t="shared" si="4"/>
        <v>93.373446514109773</v>
      </c>
    </row>
    <row r="83" spans="1:22">
      <c r="B83" s="1">
        <v>60</v>
      </c>
      <c r="C83" s="6">
        <f>(AVERAGE(AN8,AQ8,AT8)/AVERAGE(AN25,AQ25,AT25))*100</f>
        <v>18.926004094693624</v>
      </c>
      <c r="D83" s="6">
        <f>(AVERAGE(AN9,AQ9,AT9)/AVERAGE(AN25,AQ25,AT25))*100</f>
        <v>12.724513572089108</v>
      </c>
      <c r="E83" s="6">
        <f>(AVERAGE(AN10,AQ10,AT10)/AVERAGE(AN25,AQ25,AT25))*100</f>
        <v>67.629316647691425</v>
      </c>
      <c r="F83" s="6">
        <f>(AVERAGE(AN11,AQ11,AT11)/AVERAGE(AN25,AQ25,AT25))*100</f>
        <v>0.72016568552584237</v>
      </c>
      <c r="G83" s="6">
        <f>(AVERAGE($AN12,$AQ12,$AT12)/AVERAGE($AN25,$AQ25,$AT25))*100</f>
        <v>0</v>
      </c>
      <c r="H83" s="6">
        <f>(AVERAGE($AN13,$AQ13,$AT13)/AVERAGE($AN25,$AQ25,$AT25))*100</f>
        <v>0</v>
      </c>
      <c r="I83" s="6">
        <f>(AVERAGE($AN14,$AQ14,$AT14)/AVERAGE($AN25,$AQ25,$AT25))*100</f>
        <v>0</v>
      </c>
      <c r="J83" s="6">
        <f>(AVERAGE($AN15,$AQ15,$AT15)/AVERAGE($AN25,$AQ25,$AT25))*100</f>
        <v>0</v>
      </c>
      <c r="K83" s="6">
        <f>(AVERAGE($AN16,$AQ16,$AT16)/AVERAGE($AN25,$AQ25,$AT25))*100</f>
        <v>0</v>
      </c>
      <c r="L83" s="6">
        <f>(AVERAGE($AN17,$AQ17,$AT17)/AVERAGE($AN25,$AQ25,$AT25))*100</f>
        <v>0</v>
      </c>
      <c r="M83" s="6">
        <f>(AVERAGE($AN18,$AQ18,$AT18)/AVERAGE($AN25,$AQ25,$AT25))*100</f>
        <v>0</v>
      </c>
      <c r="N83" s="6">
        <f>(AVERAGE($AN19,$AQ19,$AT19)/AVERAGE($AN25,$AQ25,$AT25))*100</f>
        <v>0</v>
      </c>
      <c r="O83" s="6">
        <f>(AVERAGE($AN20,$AQ20,$AT20)/AVERAGE($AN25,$AQ25,$AT25))*100</f>
        <v>0</v>
      </c>
      <c r="P83" s="6">
        <f>(AVERAGE($AN21,$AQ21,$AT21)/AVERAGE($AN25,$AQ25,$AT25))*100</f>
        <v>0</v>
      </c>
      <c r="Q83" s="6">
        <f>(AVERAGE($AN22,$AQ22,$AT22)/AVERAGE($AN25,$AQ25,$AT25))*100</f>
        <v>0</v>
      </c>
      <c r="R83" s="6">
        <f>(AVERAGE($AN23,$AQ23,$AT23)/AVERAGE($AN25,$AQ25,$AT25))*100</f>
        <v>0</v>
      </c>
      <c r="S83" s="6">
        <f>(AVERAGE($AN24,$AQ24,$AT24)/AVERAGE($AN25,$AQ25,$AT25))*100</f>
        <v>0</v>
      </c>
      <c r="T83" s="6"/>
      <c r="U83" s="6"/>
      <c r="V83" s="6">
        <f t="shared" si="4"/>
        <v>81.073995905306376</v>
      </c>
    </row>
    <row r="84" spans="1:22">
      <c r="B84" s="1">
        <v>120</v>
      </c>
      <c r="C84" s="1">
        <f>(AVERAGE(AW8,AZ8,BC8)/AVERAGE(AW25,AZ25,BC25))*100</f>
        <v>24.313280440397879</v>
      </c>
      <c r="D84" s="1">
        <f>(AVERAGE(AW9,AZ9,BC9)/AVERAGE(AW25,AZ25,BC25))*100</f>
        <v>21.990245070202228</v>
      </c>
      <c r="E84" s="1">
        <f>(AVERAGE(AW10,AZ10,BC10)/AVERAGE(AW25,AZ25,BC25))*100</f>
        <v>52.303745809053069</v>
      </c>
      <c r="F84" s="1">
        <f>(AVERAGE(AW11,AZ11,BC11)/AVERAGE(AW25,AZ25,BC25))*100</f>
        <v>1.3927286803468304</v>
      </c>
      <c r="G84" s="1">
        <f>(AVERAGE($AW12,$AZ12,$BC12)/AVERAGE($AW25,$AZ25,$BC25))*100</f>
        <v>0</v>
      </c>
      <c r="H84" s="1">
        <f>(AVERAGE($AW13,$AZ13,$BC13)/AVERAGE($AW25,$AZ25,$BC25))*100</f>
        <v>0</v>
      </c>
      <c r="I84" s="1">
        <f>(AVERAGE($AW14,$AZ14,$BC14)/AVERAGE($AW25,$AZ25,$BC25))*100</f>
        <v>0</v>
      </c>
      <c r="J84" s="1">
        <f>(AVERAGE($AW15,$AZ15,$BC15)/AVERAGE($AW25,$AZ25,$BC25))*100</f>
        <v>0</v>
      </c>
      <c r="K84" s="1">
        <f>(AVERAGE($AW16,$AZ16,$BC16)/AVERAGE($AW25,$AZ25,$BC25))*100</f>
        <v>0</v>
      </c>
      <c r="L84" s="1">
        <f>(AVERAGE($AW17,$AZ17,$BC17)/AVERAGE($AW25,$AZ25,$BC25))*100</f>
        <v>0</v>
      </c>
      <c r="M84" s="1">
        <f>(AVERAGE($AW18,$AZ18,$BC18)/AVERAGE($AW25,$AZ25,$BC25))*100</f>
        <v>0</v>
      </c>
      <c r="N84" s="1">
        <f>(AVERAGE($AW19,$AZ19,$BC19)/AVERAGE($AW25,$AZ25,$BC25))*100</f>
        <v>0</v>
      </c>
      <c r="O84" s="1">
        <f>(AVERAGE($AW20,$AZ20,$BC20)/AVERAGE($AW25,$AZ25,$BC25))*100</f>
        <v>0</v>
      </c>
      <c r="P84" s="1">
        <f>(AVERAGE($AW21,$AZ21,$BC21)/AVERAGE($AW25,$AZ25,$BC25))*100</f>
        <v>0</v>
      </c>
      <c r="Q84" s="1">
        <f>(AVERAGE($AW22,$AZ22,$BC22)/AVERAGE($AW25,$AZ25,$BC25))*100</f>
        <v>0</v>
      </c>
      <c r="R84" s="1">
        <f>(AVERAGE($AW23,$AZ23,$BC23)/AVERAGE($AW25,$AZ25,$BC25))*100</f>
        <v>0</v>
      </c>
      <c r="S84" s="1">
        <f>(AVERAGE($AW24,$AZ24,$BC24)/AVERAGE($AW25,$AZ25,$BC25))*100</f>
        <v>0</v>
      </c>
      <c r="V84" s="6">
        <f t="shared" si="4"/>
        <v>75.686719559602125</v>
      </c>
    </row>
    <row r="85" spans="1:22">
      <c r="A85" s="1" t="s">
        <v>0</v>
      </c>
    </row>
    <row r="86" spans="1:22">
      <c r="B86" s="1" t="s">
        <v>25</v>
      </c>
      <c r="C86" s="4" t="s">
        <v>24</v>
      </c>
      <c r="D86" s="5" t="s">
        <v>23</v>
      </c>
      <c r="E86" s="5" t="s">
        <v>22</v>
      </c>
      <c r="F86" s="5" t="s">
        <v>21</v>
      </c>
      <c r="G86" s="5" t="s">
        <v>20</v>
      </c>
      <c r="H86" s="4" t="s">
        <v>19</v>
      </c>
      <c r="I86" s="4" t="s">
        <v>18</v>
      </c>
      <c r="J86" s="4" t="s">
        <v>17</v>
      </c>
      <c r="K86" s="4" t="s">
        <v>16</v>
      </c>
      <c r="L86" s="4" t="s">
        <v>15</v>
      </c>
      <c r="M86" s="4" t="s">
        <v>14</v>
      </c>
      <c r="N86" s="4" t="s">
        <v>13</v>
      </c>
      <c r="O86" s="4" t="s">
        <v>12</v>
      </c>
      <c r="P86" s="4" t="s">
        <v>11</v>
      </c>
      <c r="Q86" s="4" t="s">
        <v>10</v>
      </c>
      <c r="R86" s="4" t="s">
        <v>9</v>
      </c>
      <c r="S86" s="4" t="s">
        <v>8</v>
      </c>
      <c r="T86" s="4"/>
      <c r="U86" s="3"/>
      <c r="V86" s="3"/>
    </row>
    <row r="87" spans="1:22">
      <c r="B87" s="1">
        <v>0</v>
      </c>
      <c r="C87" s="1">
        <f>STDEV(((D8/D25)*100),((G8/G25)*100),((J8/J25)*100))</f>
        <v>0.2502706849906341</v>
      </c>
      <c r="D87" s="1">
        <f>STDEV(((D9/D25)*100),((G9/G25)*100),((J9/J25)*100))</f>
        <v>3.0896185045254314</v>
      </c>
      <c r="E87" s="1">
        <f>STDEV(((D10/D25)*100),((G10/G25)*100),((J10/J25)*100))</f>
        <v>2.1750370358685243</v>
      </c>
      <c r="F87" s="1">
        <f>STDEV(((D11/D25)*100),((G11/G25)*100),((J11/J25)*100))</f>
        <v>1.2869245371456961</v>
      </c>
      <c r="G87" s="1">
        <f>STDEV((($D12/$D25)*100),(($G12/$G25)*100),(($J12/$J25)*100))</f>
        <v>0</v>
      </c>
      <c r="H87" s="1">
        <f>STDEV((($D13/$D25)*100),(($G13/$G25)*100),(($J13/$J25)*100))</f>
        <v>0</v>
      </c>
      <c r="I87" s="1">
        <f>STDEV((($D14/$D25)*100),(($G14/$G25)*100),(($J14/$J25)*100))</f>
        <v>0</v>
      </c>
      <c r="J87" s="1">
        <f>STDEV((($D15/$D25)*100),(($G15/$G25)*100),(($J15/$J25)*100))</f>
        <v>0</v>
      </c>
      <c r="K87" s="1">
        <f>STDEV((($D16/$D25)*100),(($G16/$G25)*100),(($J16/$J25)*100))</f>
        <v>0</v>
      </c>
      <c r="L87" s="1">
        <f>STDEV((($D17/$D25)*100),(($G17/$G25)*100),(($J17/$J25)*100))</f>
        <v>0</v>
      </c>
      <c r="M87" s="1">
        <f>STDEV((($D18/$D25)*100),(($G18/$G25)*100),(($J18/$J25)*100))</f>
        <v>0</v>
      </c>
      <c r="N87" s="1">
        <f>STDEV((($D19/$D25)*100),(($G19/$G25)*100),(($J19/$J25)*100))</f>
        <v>0</v>
      </c>
      <c r="O87" s="1">
        <f>STDEV((($D20/$D25)*100),(($G20/$G25)*100),(($J20/$J25)*100))</f>
        <v>0</v>
      </c>
      <c r="P87" s="1">
        <f>STDEV((($D21/$D25)*100),(($G21/$G25)*100),(($J21/$J25)*100))</f>
        <v>0</v>
      </c>
      <c r="Q87" s="1">
        <f>STDEV((($D22/$D25)*100),(($G22/$G25)*100),(($J22/$J25)*100))</f>
        <v>0</v>
      </c>
      <c r="R87" s="1">
        <f>STDEV((($D23/$D25)*100),(($G23/$G25)*100),(($J23/$J25)*100))</f>
        <v>0</v>
      </c>
      <c r="S87" s="1">
        <f>STDEV((($D24/$D25)*100),(($G24/$G25)*100),(($J24/$J25)*100))</f>
        <v>0</v>
      </c>
      <c r="T87" s="3"/>
      <c r="U87" s="3"/>
      <c r="V87" s="3"/>
    </row>
    <row r="88" spans="1:22">
      <c r="B88" s="1">
        <v>5</v>
      </c>
      <c r="C88" s="1">
        <f>STDEV(((M8/M25)*100),((P8/P25)*100),((S8/S25)*100))</f>
        <v>0.34396003894347132</v>
      </c>
      <c r="D88" s="1">
        <f>STDEV(((M9/M25)*100),((P9/P25)*100),((S9/S25)*100))</f>
        <v>11.59772811806762</v>
      </c>
      <c r="E88" s="1">
        <f>STDEV(((M10/M25)*100),((P10/P25)*100),((S10/S25)*100))</f>
        <v>11.456753174693826</v>
      </c>
      <c r="F88" s="1">
        <f>STDEV(((M11/M25)*100),((P11/P25)*100),((S11/S25)*100))</f>
        <v>0.3736731116353848</v>
      </c>
      <c r="G88" s="1">
        <f>STDEV((($M12/$M25)*100),(($P12/$P25)*100),(($S12/$S25)*100))</f>
        <v>0</v>
      </c>
      <c r="H88" s="1">
        <f>STDEV((($M13/$M25)*100),(($P13/$P25)*100),(($S13/$S25)*100))</f>
        <v>0</v>
      </c>
      <c r="I88" s="1">
        <f>STDEV((($M14/$M25)*100),(($P14/$P25)*100),(($S14/$S25)*100))</f>
        <v>0</v>
      </c>
      <c r="J88" s="1">
        <f>STDEV((($M15/$M25)*100),(($P15/$P25)*100),(($S15/$S25)*100))</f>
        <v>0</v>
      </c>
      <c r="K88" s="1">
        <f>STDEV((($M16/$M25)*100),(($P16/$P25)*100),(($S16/$S25)*100))</f>
        <v>0</v>
      </c>
      <c r="L88" s="1">
        <f>STDEV((($M17/$M25)*100),(($P17/$P25)*100),(($S17/$S25)*100))</f>
        <v>0</v>
      </c>
      <c r="M88" s="1">
        <f>STDEV((($M18/$M25)*100),(($P18/$P25)*100),(($S18/$S25)*100))</f>
        <v>0</v>
      </c>
      <c r="N88" s="1">
        <f>STDEV((($M19/$M25)*100),(($P19/$P25)*100),(($S19/$S25)*100))</f>
        <v>0</v>
      </c>
      <c r="O88" s="1">
        <f>STDEV((($M20/$M25)*100),(($P20/$P25)*100),(($S20/$S25)*100))</f>
        <v>0</v>
      </c>
      <c r="P88" s="1">
        <f>STDEV((($M21/$M25)*100),(($P21/$P25)*100),(($S21/$S25)*100))</f>
        <v>0</v>
      </c>
      <c r="Q88" s="1">
        <f>STDEV((($M22/$M25)*100),(($P22/$P25)*100),(($S22/$S25)*100))</f>
        <v>0</v>
      </c>
      <c r="R88" s="1">
        <f>STDEV((($M23/$M25)*100),(($P23/$P25)*100),(($S23/$S25)*100))</f>
        <v>0</v>
      </c>
      <c r="S88" s="1">
        <f>STDEV((($M24/$M25)*100),(($P24/$P25)*100),(($S24/$S25)*100))</f>
        <v>0</v>
      </c>
      <c r="T88" s="3"/>
      <c r="U88" s="3"/>
      <c r="V88" s="3"/>
    </row>
    <row r="89" spans="1:22">
      <c r="B89" s="1">
        <v>15</v>
      </c>
      <c r="C89" s="1">
        <f>STDEV(((V8/V25)*100),((Y8/Y25)*100),((AB8/AB25)*100))</f>
        <v>4.7770540167464759</v>
      </c>
      <c r="D89" s="1">
        <f>STDEV(((V9/V25)*100),((Y9/Y25)*100),((AB9/AB25)*100))</f>
        <v>5.4861553801191212</v>
      </c>
      <c r="E89" s="1">
        <f>STDEV(((V10/V25)*100),((Y10/Y25)*100),((AB10/AB25)*100))</f>
        <v>1.3143395920192582</v>
      </c>
      <c r="F89" s="1">
        <f>STDEV(((V11/V25)*100),((Y11/Y25)*100),((AB11/AB25)*100))</f>
        <v>0.36290520651128955</v>
      </c>
      <c r="G89" s="1">
        <f>STDEV((($V12/$V25)*100),(($Y$12/$Y$25)*100),(($AB12/$AB25)*100))</f>
        <v>0</v>
      </c>
      <c r="H89" s="1">
        <f>STDEV((($V13/$V25)*100),(($Y$13/$Y$25)*100),(($AB13/$AB25)*100))</f>
        <v>0</v>
      </c>
      <c r="I89" s="1">
        <f>STDEV((($V14/$V25)*100),(($Y$14/$Y$25)*100),(($AB14/$AB25)*100))</f>
        <v>0</v>
      </c>
      <c r="J89" s="1">
        <f>STDEV((($V15/$V25)*100),(($Y$15/$Y$25)*100),(($AB15/$AB25)*100))</f>
        <v>0</v>
      </c>
      <c r="K89" s="1">
        <f>STDEV((($V16/$V25)*100),(($Y$16/$Y$25)*100),(($AB16/$AB25)*100))</f>
        <v>0</v>
      </c>
      <c r="L89" s="1">
        <f>STDEV((($V17/$V25)*100),(($Y$17/$Y$25)*100),(($AB17/$AB25)*100))</f>
        <v>0</v>
      </c>
      <c r="M89" s="1">
        <f>STDEV((($V18/$V25)*100),(($Y$18/$Y$25)*100),(($AB18/$AB25)*100))</f>
        <v>0</v>
      </c>
      <c r="N89" s="1">
        <f>STDEV((($V19/$V25)*100),(($Y$19/$Y$25)*100),(($AB19/$AB25)*100))</f>
        <v>0</v>
      </c>
      <c r="O89" s="1">
        <f>STDEV((($V20/$V25)*100),(($Y$20/$Y$25)*100),(($AB20/$AB25)*100))</f>
        <v>0</v>
      </c>
      <c r="P89" s="1">
        <f>STDEV((($V21/$V25)*100),(($Y$21/$Y$25)*100),(($AB21/$AB25)*100))</f>
        <v>0</v>
      </c>
      <c r="Q89" s="1">
        <f>STDEV((($V22/$V25)*100),(($Y$22/$Y$25)*100),(($AB22/$AB25)*100))</f>
        <v>0</v>
      </c>
      <c r="R89" s="1">
        <f>STDEV((($V23/$V25)*100),(($Y$23/$Y$25)*100),(($AB23/$AB25)*100))</f>
        <v>0</v>
      </c>
      <c r="S89" s="1">
        <f>STDEV((($V24/$V25)*100),(($Y$24/$Y$25)*100),(($AB24/$AB25)*100))</f>
        <v>0</v>
      </c>
      <c r="T89" s="3"/>
      <c r="U89" s="3"/>
      <c r="V89" s="3"/>
    </row>
    <row r="90" spans="1:22">
      <c r="B90" s="1">
        <v>30</v>
      </c>
      <c r="C90" s="1">
        <f>STDEV(((AE8/AE25)*100),((AH8/AH25)*100),((AK8/AK25)*100))</f>
        <v>1.9090029843206404</v>
      </c>
      <c r="D90" s="1">
        <f>STDEV(((AE9/AE25)*100),((AH9/AH25)*100),((AK9/AK25)*100))</f>
        <v>6.3953246362706366</v>
      </c>
      <c r="E90" s="1">
        <f>STDEV(((AE10/AE25)*100),((AH10/AH25)*100),((AK10/AK25)*100))</f>
        <v>8.3021078401256734</v>
      </c>
      <c r="F90" s="1">
        <f>STDEV(((AE11/AE25)*100),((AH11/AH25)*100),((AK11/AK25)*100))</f>
        <v>7.2773446795764168E-2</v>
      </c>
      <c r="G90" s="1">
        <f>STDEV((($AE12/$AE25)*100),(($AH12/$AH25)*100),(($AK12/$AK25)*100))</f>
        <v>0</v>
      </c>
      <c r="H90" s="1">
        <f>STDEV((($AE13/$AE25)*100),(($AH13/$AH25)*100),(($AK13/$AK25)*100))</f>
        <v>0</v>
      </c>
      <c r="I90" s="1">
        <f>STDEV((($AE14/$AE25)*100),(($AH14/$AH25)*100),(($AK14/$AK25)*100))</f>
        <v>0</v>
      </c>
      <c r="J90" s="1">
        <f>STDEV((($AE15/$AE25)*100),(($AH15/$AH25)*100),(($AK15/$AK25)*100))</f>
        <v>0</v>
      </c>
      <c r="K90" s="1">
        <f>STDEV((($AE16/$AE25)*100),(($AH16/$AH25)*100),(($AK16/$AK25)*100))</f>
        <v>0</v>
      </c>
      <c r="L90" s="1">
        <f>STDEV((($AE17/$AE25)*100),(($AH17/$AH25)*100),(($AK17/$AK25)*100))</f>
        <v>0</v>
      </c>
      <c r="M90" s="1">
        <f>STDEV((($AE18/$AE25)*100),(($AH18/$AH25)*100),(($AK18/$AK25)*100))</f>
        <v>0</v>
      </c>
      <c r="N90" s="1">
        <f>STDEV((($AE19/$AE25)*100),(($AH19/$AH25)*100),(($AK19/$AK25)*100))</f>
        <v>0</v>
      </c>
      <c r="O90" s="1">
        <f>STDEV((($AE20/$AE25)*100),(($AH20/$AH25)*100),(($AK20/$AK25)*100))</f>
        <v>0</v>
      </c>
      <c r="P90" s="1">
        <f>STDEV((($AE21/$AE25)*100),(($AH21/$AH25)*100),(($AK21/$AK25)*100))</f>
        <v>0</v>
      </c>
      <c r="Q90" s="1">
        <f>STDEV((($AE22/$AE25)*100),(($AH22/$AH25)*100),(($AK22/$AK25)*100))</f>
        <v>0</v>
      </c>
      <c r="R90" s="1">
        <f>STDEV((($AE23/$AE25)*100),(($AH23/$AH25)*100),(($AK23/$AK25)*100))</f>
        <v>0</v>
      </c>
      <c r="S90" s="1">
        <f>STDEV((($AE24/$AE25)*100),(($AH24/$AH25)*100),(($AK24/$AK25)*100))</f>
        <v>0</v>
      </c>
      <c r="T90" s="3"/>
      <c r="U90" s="3"/>
      <c r="V90" s="3"/>
    </row>
    <row r="91" spans="1:22">
      <c r="B91" s="1">
        <v>60</v>
      </c>
      <c r="C91" s="1">
        <f>STDEV(((AN8/AN25)*100),((AQ8/AQ25)*100),((AT8/AT25)*100))</f>
        <v>0.86565705207001975</v>
      </c>
      <c r="D91" s="1">
        <f>STDEV(((AN9/AN25)*100),((AQ9/AQ25)*100),((AT9/AT25)*100))</f>
        <v>6.6986942999675758</v>
      </c>
      <c r="E91" s="1">
        <f>STDEV(((AN10/AN25)*100),((AQ10/AQ25)*100),((AT10/AT25)*100))</f>
        <v>6.9511547767754536</v>
      </c>
      <c r="F91" s="1">
        <f>STDEV(((AN11/AN25)*100),((AQ11/AQ25)*100),((AT11/AT25)*100))</f>
        <v>0.92291039757566407</v>
      </c>
      <c r="G91" s="1">
        <f>STDEV((($AN12/$AN25)*100),(($AQ12/$AQ25)*100),(($AT12/$AT25)*100))</f>
        <v>0</v>
      </c>
      <c r="H91" s="1">
        <f>STDEV((($AN13/$AN25)*100),(($AQ13/$AQ25)*100),(($AT13/$AT25)*100))</f>
        <v>0</v>
      </c>
      <c r="I91" s="1">
        <f>STDEV((($AN14/$AN25)*100),(($AQ14/$AQ25)*100),(($AT14/$AT25)*100))</f>
        <v>0</v>
      </c>
      <c r="J91" s="1">
        <f>STDEV((($AN15/$AN25)*100),(($AQ15/$AQ25)*100),(($AT15/$AT25)*100))</f>
        <v>0</v>
      </c>
      <c r="K91" s="1">
        <f>STDEV((($AN16/$AN25)*100),(($AQ16/$AQ25)*100),(($AT16/$AT25)*100))</f>
        <v>0</v>
      </c>
      <c r="L91" s="1">
        <f>STDEV((($AN17/$AN25)*100),(($AQ17/$AQ25)*100),(($AT17/$AT25)*100))</f>
        <v>0</v>
      </c>
      <c r="M91" s="1">
        <f>STDEV((($AN18/$AN25)*100),(($AQ18/$AQ25)*100),(($AT18/$AT25)*100))</f>
        <v>0</v>
      </c>
      <c r="N91" s="1">
        <f>STDEV((($AN19/$AN25)*100),(($AQ19/$AQ25)*100),(($AT19/$AT25)*100))</f>
        <v>0</v>
      </c>
      <c r="O91" s="1">
        <f>STDEV((($AN20/$AN25)*100),(($AQ20/$AQ25)*100),(($AT20/$AT25)*100))</f>
        <v>0</v>
      </c>
      <c r="P91" s="1">
        <f>STDEV((($AN21/$AN25)*100),(($AQ21/$AQ25)*100),(($AT21/$AT25)*100))</f>
        <v>0</v>
      </c>
      <c r="Q91" s="1">
        <f>STDEV((($AN22/$AN25)*100),(($AQ22/$AQ25)*100),(($AT22/$AT25)*100))</f>
        <v>0</v>
      </c>
      <c r="R91" s="1">
        <f>STDEV((($AN23/$AN25)*100),(($AQ23/$AQ25)*100),(($AT23/$AT25)*100))</f>
        <v>0</v>
      </c>
      <c r="S91" s="1">
        <f>STDEV((($AN24/$AN25)*100),(($AQ24/$AQ25)*100),(($AT24/$AT25)*100))</f>
        <v>0</v>
      </c>
      <c r="T91" s="3"/>
      <c r="U91" s="3"/>
      <c r="V91" s="3"/>
    </row>
    <row r="92" spans="1:22">
      <c r="B92" s="1">
        <v>120</v>
      </c>
      <c r="C92" s="1">
        <f>STDEV(((AW8/AW25)*100),((AZ8/AZ25)*100),((BC8/BC25)*100))</f>
        <v>4.1398768245588329</v>
      </c>
      <c r="D92" s="1">
        <f>STDEV(((AW9/AW25)*100),((AZ9/AZ25)*100),((BC9/BC25)*100))</f>
        <v>9.7150296451917271</v>
      </c>
      <c r="E92" s="1">
        <f>STDEV(((AW10/AW25)*100),((AZ10/AZ25)*100),((BC10/BC25)*100))</f>
        <v>13.002695694914065</v>
      </c>
      <c r="F92" s="1">
        <f>STDEV(((AW11/AW25)*100),((AZ11/AZ25)*100),((BC11/BC25)*100))</f>
        <v>0.90077461352753529</v>
      </c>
      <c r="G92" s="1">
        <f>STDEV((($AW12/$AW25)*100),(($AZ12/$AZ25)*100),(($BC12/$BC25)*100))</f>
        <v>0</v>
      </c>
      <c r="H92" s="1">
        <f>STDEV((($AW13/$AW25)*100),(($AZ13/$AZ25)*100),(($BC13/$BC25)*100))</f>
        <v>0</v>
      </c>
      <c r="I92" s="1">
        <f>STDEV((($AW14/$AW25)*100),(($AZ14/$AZ25)*100),(($BC14/$BC25)*100))</f>
        <v>0</v>
      </c>
      <c r="J92" s="1">
        <f>STDEV((($AW15/$AW25)*100),(($AZ15/$AZ25)*100),(($BC15/$BC25)*100))</f>
        <v>0</v>
      </c>
      <c r="K92" s="1">
        <f>STDEV((($AW16/$AW25)*100),(($AZ16/$AZ25)*100),(($BC16/$BC25)*100))</f>
        <v>0</v>
      </c>
      <c r="L92" s="1">
        <f>STDEV((($AW17/$AW25)*100),(($AZ17/$AZ25)*100),(($BC17/$BC25)*100))</f>
        <v>0</v>
      </c>
      <c r="M92" s="1">
        <f>STDEV((($AW18/$AW25)*100),(($AZ18/$AZ25)*100),(($BC18/$BC25)*100))</f>
        <v>0</v>
      </c>
      <c r="N92" s="1">
        <f>STDEV((($AW19/$AW25)*100),(($AZ19/$AZ25)*100),(($BC19/$BC25)*100))</f>
        <v>0</v>
      </c>
      <c r="O92" s="1">
        <f>STDEV((($AW20/$AW25)*100),(($AZ20/$AZ25)*100),(($BC20/$BC25)*100))</f>
        <v>0</v>
      </c>
      <c r="P92" s="1">
        <f>STDEV((($AW21/$AW25)*100),(($AZ21/$AZ25)*100),(($BC21/$BC25)*100))</f>
        <v>0</v>
      </c>
      <c r="Q92" s="1">
        <f>STDEV((($AW22/$AW25)*100),(($AZ22/$AZ25)*100),(($BC22/$BC25)*100))</f>
        <v>0</v>
      </c>
      <c r="R92" s="1">
        <f>STDEV((($AW23/$AW25)*100),(($AZ23/$AZ25)*100),(($BC23/$BC25)*100))</f>
        <v>0</v>
      </c>
      <c r="S92" s="1">
        <f>STDEV((($AW24/$AW25)*100),(($AZ24/$AZ25)*100),(($BC24/$BC25)*100))</f>
        <v>0</v>
      </c>
      <c r="T92" s="3"/>
      <c r="U92" s="3"/>
      <c r="V92" s="3"/>
    </row>
    <row r="93" spans="1:22"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spans="1:22">
      <c r="A94" s="1" t="s">
        <v>7</v>
      </c>
      <c r="B94" s="1" t="s">
        <v>6</v>
      </c>
      <c r="C94" s="3" t="s">
        <v>5</v>
      </c>
      <c r="D94" s="3" t="s">
        <v>4</v>
      </c>
      <c r="E94" s="3" t="s">
        <v>3</v>
      </c>
      <c r="F94" s="3" t="s">
        <v>2</v>
      </c>
    </row>
    <row r="95" spans="1:22">
      <c r="A95" s="1" t="s">
        <v>1</v>
      </c>
      <c r="B95" s="1">
        <f>(AVERAGE(M25,P25,S25)/AVERAGE(D25,G25,J25))</f>
        <v>1.1615637085873289</v>
      </c>
      <c r="C95" s="1">
        <f>(AVERAGE(V25,Y25,AB25)/AVERAGE(D25,G25,J25))</f>
        <v>0.86768039356222637</v>
      </c>
      <c r="D95" s="1">
        <f>(AVERAGE(AE25,AH25,AK25)/AVERAGE(D25,G25,J25))</f>
        <v>0.72717629989923371</v>
      </c>
      <c r="E95" s="1">
        <f>(AVERAGE(AN25,AQ25,AT25)/AVERAGE(D25,G25,J25))</f>
        <v>0.66160429424836298</v>
      </c>
      <c r="F95" s="2">
        <f>AVERAGE(AW25,AZ25,BC25)/AVERAGE(D25,G25,J25)</f>
        <v>1.0363683778932828</v>
      </c>
    </row>
    <row r="96" spans="1:22">
      <c r="A96" s="1" t="s">
        <v>0</v>
      </c>
      <c r="B96" s="1">
        <f>STDEV((M25/D25),(P25/G25),(S25/J25))</f>
        <v>0.66225861536492048</v>
      </c>
      <c r="C96" s="1">
        <f>STDEV((V25/D25),(Y25/G25),(AB25/J25))</f>
        <v>0.80788217958132003</v>
      </c>
      <c r="D96" s="1">
        <f>STDEV((AE25/D25),(AH25/G25),(AK25/J25))</f>
        <v>0.32038518585944614</v>
      </c>
      <c r="E96" s="1">
        <f>STDEV((AN25/D25),(AQ25/G25),(AT25/J25))</f>
        <v>0.4105797059225304</v>
      </c>
      <c r="F96" s="1">
        <f>STDEV((AW25/D25),(AZ25/G25),(BC25/J25))</f>
        <v>0.54745227110594774</v>
      </c>
    </row>
  </sheetData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96"/>
  <sheetViews>
    <sheetView zoomScale="50" zoomScaleNormal="50" zoomScalePageLayoutView="50" workbookViewId="0">
      <pane ySplit="5" topLeftCell="A6" activePane="bottomLeft" state="frozen"/>
      <selection pane="bottomLeft" activeCell="D27" sqref="D27"/>
    </sheetView>
  </sheetViews>
  <sheetFormatPr baseColWidth="10" defaultColWidth="9.33203125" defaultRowHeight="14" x14ac:dyDescent="0"/>
  <cols>
    <col min="1" max="1" width="13.5" style="1" customWidth="1"/>
    <col min="2" max="2" width="9" style="1" bestFit="1" customWidth="1"/>
    <col min="3" max="5" width="9.6640625" style="1" bestFit="1" customWidth="1"/>
    <col min="6" max="6" width="8.6640625" style="1" bestFit="1" customWidth="1"/>
    <col min="7" max="8" width="8.1640625" style="1" bestFit="1" customWidth="1"/>
    <col min="9" max="9" width="8.6640625" style="1" bestFit="1" customWidth="1"/>
    <col min="10" max="11" width="8.1640625" style="1" bestFit="1" customWidth="1"/>
    <col min="12" max="12" width="8.6640625" style="1" bestFit="1" customWidth="1"/>
    <col min="13" max="14" width="8.1640625" style="1" bestFit="1" customWidth="1"/>
    <col min="15" max="15" width="8.6640625" style="1" bestFit="1" customWidth="1"/>
    <col min="16" max="17" width="8.1640625" style="1" bestFit="1" customWidth="1"/>
    <col min="18" max="18" width="8.6640625" style="1" bestFit="1" customWidth="1"/>
    <col min="19" max="19" width="8.1640625" style="1" bestFit="1" customWidth="1"/>
    <col min="20" max="20" width="8.5" style="1" bestFit="1" customWidth="1"/>
    <col min="21" max="21" width="9.6640625" style="1" bestFit="1" customWidth="1"/>
    <col min="22" max="23" width="8.5" style="1" bestFit="1" customWidth="1"/>
    <col min="24" max="24" width="9.6640625" style="1" bestFit="1" customWidth="1"/>
    <col min="25" max="26" width="8.5" style="1" bestFit="1" customWidth="1"/>
    <col min="27" max="27" width="9.6640625" style="1" bestFit="1" customWidth="1"/>
    <col min="28" max="29" width="8.5" style="1" bestFit="1" customWidth="1"/>
    <col min="30" max="30" width="9.6640625" style="1" bestFit="1" customWidth="1"/>
    <col min="31" max="32" width="8.5" style="1" bestFit="1" customWidth="1"/>
    <col min="33" max="33" width="9.6640625" style="1" bestFit="1" customWidth="1"/>
    <col min="34" max="35" width="8.5" style="1" bestFit="1" customWidth="1"/>
    <col min="36" max="36" width="9.6640625" style="1" bestFit="1" customWidth="1"/>
    <col min="37" max="38" width="8.5" style="1" bestFit="1" customWidth="1"/>
    <col min="39" max="39" width="9.6640625" style="1" bestFit="1" customWidth="1"/>
    <col min="40" max="41" width="8.5" style="1" bestFit="1" customWidth="1"/>
    <col min="42" max="42" width="9.6640625" style="1" bestFit="1" customWidth="1"/>
    <col min="43" max="44" width="8.5" style="1" bestFit="1" customWidth="1"/>
    <col min="45" max="45" width="9.6640625" style="1" bestFit="1" customWidth="1"/>
    <col min="46" max="46" width="8.5" style="1" bestFit="1" customWidth="1"/>
    <col min="47" max="47" width="9.33203125" style="1" bestFit="1" customWidth="1"/>
    <col min="48" max="48" width="10.5" style="1" bestFit="1" customWidth="1"/>
    <col min="49" max="49" width="9.5" style="1" bestFit="1" customWidth="1"/>
    <col min="50" max="50" width="9.33203125" style="1" bestFit="1" customWidth="1"/>
    <col min="51" max="51" width="10.5" style="1" bestFit="1" customWidth="1"/>
    <col min="52" max="52" width="9.5" style="1" bestFit="1" customWidth="1"/>
    <col min="53" max="53" width="9.33203125" style="1" bestFit="1" customWidth="1"/>
    <col min="54" max="54" width="10.5" style="1" bestFit="1" customWidth="1"/>
    <col min="55" max="55" width="9.5" style="1" bestFit="1" customWidth="1"/>
    <col min="56" max="16384" width="9.33203125" style="1"/>
  </cols>
  <sheetData>
    <row r="1" spans="1:66">
      <c r="A1" s="23" t="s">
        <v>91</v>
      </c>
      <c r="B1" s="9" t="s">
        <v>90</v>
      </c>
      <c r="C1" s="9" t="s">
        <v>89</v>
      </c>
      <c r="D1" s="23" t="s">
        <v>88</v>
      </c>
      <c r="E1" s="9" t="s">
        <v>87</v>
      </c>
      <c r="F1" s="9" t="s">
        <v>86</v>
      </c>
      <c r="G1" s="23" t="s">
        <v>85</v>
      </c>
      <c r="H1" s="9" t="s">
        <v>84</v>
      </c>
      <c r="I1" s="9" t="s">
        <v>83</v>
      </c>
      <c r="J1" s="23" t="s">
        <v>82</v>
      </c>
      <c r="K1" s="9" t="s">
        <v>81</v>
      </c>
      <c r="L1" s="9" t="s">
        <v>80</v>
      </c>
      <c r="M1" s="23" t="s">
        <v>79</v>
      </c>
      <c r="N1" s="9" t="s">
        <v>78</v>
      </c>
      <c r="O1" s="9" t="s">
        <v>77</v>
      </c>
      <c r="P1" s="23" t="s">
        <v>76</v>
      </c>
      <c r="Q1" s="9" t="s">
        <v>75</v>
      </c>
      <c r="R1" s="9" t="s">
        <v>74</v>
      </c>
      <c r="S1" s="23" t="s">
        <v>73</v>
      </c>
      <c r="T1" s="9" t="s">
        <v>72</v>
      </c>
      <c r="U1" s="9" t="s">
        <v>71</v>
      </c>
      <c r="V1" s="23" t="s">
        <v>70</v>
      </c>
      <c r="W1" s="9" t="s">
        <v>69</v>
      </c>
      <c r="X1" s="9" t="s">
        <v>68</v>
      </c>
      <c r="Y1" s="23" t="s">
        <v>67</v>
      </c>
      <c r="Z1" s="9" t="s">
        <v>66</v>
      </c>
      <c r="AA1" s="9" t="s">
        <v>65</v>
      </c>
      <c r="AB1" s="23" t="s">
        <v>64</v>
      </c>
      <c r="AC1" s="9" t="s">
        <v>63</v>
      </c>
      <c r="AD1" s="9" t="s">
        <v>62</v>
      </c>
      <c r="AE1" s="23" t="s">
        <v>61</v>
      </c>
      <c r="AF1" s="9" t="s">
        <v>60</v>
      </c>
      <c r="AG1" s="9" t="s">
        <v>59</v>
      </c>
      <c r="AH1" s="23" t="s">
        <v>58</v>
      </c>
      <c r="AI1" s="9" t="s">
        <v>57</v>
      </c>
      <c r="AJ1" s="9" t="s">
        <v>56</v>
      </c>
      <c r="AK1" s="23" t="s">
        <v>55</v>
      </c>
      <c r="AL1" s="9" t="s">
        <v>54</v>
      </c>
      <c r="AM1" s="9" t="s">
        <v>53</v>
      </c>
      <c r="AN1" s="23" t="s">
        <v>52</v>
      </c>
      <c r="AO1" s="9" t="s">
        <v>51</v>
      </c>
      <c r="AP1" s="9" t="s">
        <v>50</v>
      </c>
      <c r="AQ1" s="23" t="s">
        <v>49</v>
      </c>
      <c r="AR1" s="9" t="s">
        <v>48</v>
      </c>
      <c r="AS1" s="9" t="s">
        <v>47</v>
      </c>
      <c r="AT1" s="23" t="s">
        <v>46</v>
      </c>
      <c r="AU1" s="9" t="s">
        <v>45</v>
      </c>
      <c r="AV1" s="9" t="s">
        <v>44</v>
      </c>
      <c r="AW1" s="23" t="s">
        <v>43</v>
      </c>
      <c r="AX1" s="9" t="s">
        <v>42</v>
      </c>
      <c r="AY1" s="9" t="s">
        <v>41</v>
      </c>
      <c r="AZ1" s="23" t="s">
        <v>40</v>
      </c>
      <c r="BA1" s="9" t="s">
        <v>39</v>
      </c>
      <c r="BB1" s="9" t="s">
        <v>38</v>
      </c>
      <c r="BC1" s="23" t="s">
        <v>37</v>
      </c>
    </row>
    <row r="2" spans="1:66">
      <c r="A2" s="23" t="s">
        <v>36</v>
      </c>
      <c r="B2" s="9" t="s">
        <v>94</v>
      </c>
      <c r="C2" s="9" t="s">
        <v>94</v>
      </c>
      <c r="D2" s="9" t="s">
        <v>94</v>
      </c>
      <c r="E2" s="9" t="s">
        <v>94</v>
      </c>
      <c r="F2" s="9" t="s">
        <v>94</v>
      </c>
      <c r="G2" s="9" t="s">
        <v>94</v>
      </c>
      <c r="H2" s="9" t="s">
        <v>94</v>
      </c>
      <c r="I2" s="9" t="s">
        <v>94</v>
      </c>
      <c r="J2" s="9" t="s">
        <v>94</v>
      </c>
      <c r="K2" s="9" t="s">
        <v>94</v>
      </c>
      <c r="L2" s="9" t="s">
        <v>94</v>
      </c>
      <c r="M2" s="9" t="s">
        <v>94</v>
      </c>
      <c r="N2" s="9" t="s">
        <v>94</v>
      </c>
      <c r="O2" s="9" t="s">
        <v>94</v>
      </c>
      <c r="P2" s="9" t="s">
        <v>94</v>
      </c>
      <c r="Q2" s="9" t="s">
        <v>94</v>
      </c>
      <c r="R2" s="9" t="s">
        <v>94</v>
      </c>
      <c r="S2" s="9" t="s">
        <v>94</v>
      </c>
      <c r="T2" s="9" t="s">
        <v>94</v>
      </c>
      <c r="U2" s="9" t="s">
        <v>94</v>
      </c>
      <c r="V2" s="9" t="s">
        <v>94</v>
      </c>
      <c r="W2" s="9" t="s">
        <v>94</v>
      </c>
      <c r="X2" s="9" t="s">
        <v>94</v>
      </c>
      <c r="Y2" s="9" t="s">
        <v>94</v>
      </c>
      <c r="Z2" s="9" t="s">
        <v>94</v>
      </c>
      <c r="AA2" s="9" t="s">
        <v>94</v>
      </c>
      <c r="AB2" s="9" t="s">
        <v>94</v>
      </c>
      <c r="AC2" s="9" t="s">
        <v>94</v>
      </c>
      <c r="AD2" s="9" t="s">
        <v>94</v>
      </c>
      <c r="AE2" s="9" t="s">
        <v>94</v>
      </c>
      <c r="AF2" s="9" t="s">
        <v>94</v>
      </c>
      <c r="AG2" s="9" t="s">
        <v>94</v>
      </c>
      <c r="AH2" s="9" t="s">
        <v>94</v>
      </c>
      <c r="AI2" s="9" t="s">
        <v>94</v>
      </c>
      <c r="AJ2" s="9" t="s">
        <v>94</v>
      </c>
      <c r="AK2" s="9" t="s">
        <v>94</v>
      </c>
      <c r="AL2" s="9" t="s">
        <v>94</v>
      </c>
      <c r="AM2" s="9" t="s">
        <v>94</v>
      </c>
      <c r="AN2" s="9" t="s">
        <v>94</v>
      </c>
      <c r="AO2" s="9" t="s">
        <v>94</v>
      </c>
      <c r="AP2" s="9" t="s">
        <v>94</v>
      </c>
      <c r="AQ2" s="9" t="s">
        <v>94</v>
      </c>
      <c r="AR2" s="9" t="s">
        <v>94</v>
      </c>
      <c r="AS2" s="9" t="s">
        <v>94</v>
      </c>
      <c r="AT2" s="9" t="s">
        <v>94</v>
      </c>
      <c r="AU2" s="9" t="s">
        <v>94</v>
      </c>
      <c r="AV2" s="9" t="s">
        <v>94</v>
      </c>
      <c r="AW2" s="9" t="s">
        <v>94</v>
      </c>
      <c r="AX2" s="9" t="s">
        <v>94</v>
      </c>
      <c r="AY2" s="9" t="s">
        <v>94</v>
      </c>
      <c r="AZ2" s="9" t="s">
        <v>94</v>
      </c>
      <c r="BA2" s="9" t="s">
        <v>94</v>
      </c>
      <c r="BB2" s="9" t="s">
        <v>94</v>
      </c>
      <c r="BC2" s="9" t="s">
        <v>94</v>
      </c>
    </row>
    <row r="3" spans="1:66">
      <c r="A3" s="23" t="s">
        <v>34</v>
      </c>
      <c r="B3" s="9">
        <v>1</v>
      </c>
      <c r="C3" s="9">
        <v>1</v>
      </c>
      <c r="D3" s="23">
        <v>1</v>
      </c>
      <c r="E3" s="9">
        <v>2</v>
      </c>
      <c r="F3" s="9">
        <v>2</v>
      </c>
      <c r="G3" s="23">
        <v>2</v>
      </c>
      <c r="H3" s="9">
        <v>3</v>
      </c>
      <c r="I3" s="9">
        <v>3</v>
      </c>
      <c r="J3" s="23">
        <v>3</v>
      </c>
      <c r="K3" s="9">
        <v>1</v>
      </c>
      <c r="L3" s="9">
        <v>1</v>
      </c>
      <c r="M3" s="23">
        <v>1</v>
      </c>
      <c r="N3" s="9">
        <v>2</v>
      </c>
      <c r="O3" s="9">
        <v>2</v>
      </c>
      <c r="P3" s="23">
        <v>2</v>
      </c>
      <c r="Q3" s="9">
        <v>3</v>
      </c>
      <c r="R3" s="9">
        <v>3</v>
      </c>
      <c r="S3" s="23">
        <v>3</v>
      </c>
      <c r="T3" s="9">
        <v>1</v>
      </c>
      <c r="U3" s="9">
        <v>1</v>
      </c>
      <c r="V3" s="23">
        <v>1</v>
      </c>
      <c r="W3" s="9">
        <v>2</v>
      </c>
      <c r="X3" s="9">
        <v>2</v>
      </c>
      <c r="Y3" s="23">
        <v>2</v>
      </c>
      <c r="Z3" s="9">
        <v>3</v>
      </c>
      <c r="AA3" s="9">
        <v>3</v>
      </c>
      <c r="AB3" s="23">
        <v>3</v>
      </c>
      <c r="AC3" s="9">
        <v>1</v>
      </c>
      <c r="AD3" s="9">
        <v>1</v>
      </c>
      <c r="AE3" s="23">
        <v>1</v>
      </c>
      <c r="AF3" s="9">
        <v>2</v>
      </c>
      <c r="AG3" s="9">
        <v>2</v>
      </c>
      <c r="AH3" s="23">
        <v>2</v>
      </c>
      <c r="AI3" s="9">
        <v>3</v>
      </c>
      <c r="AJ3" s="9">
        <v>3</v>
      </c>
      <c r="AK3" s="23">
        <v>3</v>
      </c>
      <c r="AL3" s="9">
        <v>1</v>
      </c>
      <c r="AM3" s="9">
        <v>1</v>
      </c>
      <c r="AN3" s="23">
        <v>1</v>
      </c>
      <c r="AO3" s="9">
        <v>2</v>
      </c>
      <c r="AP3" s="9">
        <v>2</v>
      </c>
      <c r="AQ3" s="23">
        <v>2</v>
      </c>
      <c r="AR3" s="9">
        <v>3</v>
      </c>
      <c r="AS3" s="9">
        <v>3</v>
      </c>
      <c r="AT3" s="23">
        <v>3</v>
      </c>
      <c r="AU3" s="9">
        <v>1</v>
      </c>
      <c r="AV3" s="9">
        <v>1</v>
      </c>
      <c r="AW3" s="23">
        <v>1</v>
      </c>
      <c r="AX3" s="9">
        <v>2</v>
      </c>
      <c r="AY3" s="9">
        <v>2</v>
      </c>
      <c r="AZ3" s="23">
        <v>2</v>
      </c>
      <c r="BA3" s="9">
        <v>3</v>
      </c>
      <c r="BB3" s="9">
        <v>3</v>
      </c>
      <c r="BC3" s="23">
        <v>3</v>
      </c>
    </row>
    <row r="4" spans="1:66">
      <c r="A4" s="23" t="s">
        <v>25</v>
      </c>
      <c r="B4" s="9">
        <v>0</v>
      </c>
      <c r="C4" s="9">
        <v>0</v>
      </c>
      <c r="D4" s="23">
        <v>0</v>
      </c>
      <c r="E4" s="9">
        <v>0</v>
      </c>
      <c r="F4" s="9">
        <v>0</v>
      </c>
      <c r="G4" s="23">
        <v>0</v>
      </c>
      <c r="H4" s="9">
        <v>0</v>
      </c>
      <c r="I4" s="9">
        <v>0</v>
      </c>
      <c r="J4" s="23">
        <v>0</v>
      </c>
      <c r="K4" s="9">
        <v>5</v>
      </c>
      <c r="L4" s="9">
        <v>5</v>
      </c>
      <c r="M4" s="23">
        <v>5</v>
      </c>
      <c r="N4" s="9">
        <v>5</v>
      </c>
      <c r="O4" s="9">
        <v>5</v>
      </c>
      <c r="P4" s="23">
        <v>5</v>
      </c>
      <c r="Q4" s="9">
        <v>5</v>
      </c>
      <c r="R4" s="9">
        <v>5</v>
      </c>
      <c r="S4" s="23">
        <v>5</v>
      </c>
      <c r="T4" s="9">
        <v>15</v>
      </c>
      <c r="U4" s="9">
        <v>15</v>
      </c>
      <c r="V4" s="23">
        <v>15</v>
      </c>
      <c r="W4" s="9">
        <v>15</v>
      </c>
      <c r="X4" s="9">
        <v>15</v>
      </c>
      <c r="Y4" s="23">
        <v>15</v>
      </c>
      <c r="Z4" s="9">
        <v>15</v>
      </c>
      <c r="AA4" s="9">
        <v>15</v>
      </c>
      <c r="AB4" s="23">
        <v>15</v>
      </c>
      <c r="AC4" s="9">
        <v>30</v>
      </c>
      <c r="AD4" s="9">
        <v>30</v>
      </c>
      <c r="AE4" s="23">
        <v>30</v>
      </c>
      <c r="AF4" s="9">
        <v>30</v>
      </c>
      <c r="AG4" s="9">
        <v>30</v>
      </c>
      <c r="AH4" s="23">
        <v>30</v>
      </c>
      <c r="AI4" s="9">
        <v>30</v>
      </c>
      <c r="AJ4" s="9">
        <v>30</v>
      </c>
      <c r="AK4" s="23">
        <v>30</v>
      </c>
      <c r="AL4" s="9">
        <v>60</v>
      </c>
      <c r="AM4" s="9">
        <v>60</v>
      </c>
      <c r="AN4" s="23">
        <v>60</v>
      </c>
      <c r="AO4" s="9">
        <v>60</v>
      </c>
      <c r="AP4" s="9">
        <v>60</v>
      </c>
      <c r="AQ4" s="23">
        <v>60</v>
      </c>
      <c r="AR4" s="9">
        <v>60</v>
      </c>
      <c r="AS4" s="9">
        <v>60</v>
      </c>
      <c r="AT4" s="23">
        <v>60</v>
      </c>
      <c r="AU4" s="9">
        <v>120</v>
      </c>
      <c r="AV4" s="9">
        <v>120</v>
      </c>
      <c r="AW4" s="23">
        <v>120</v>
      </c>
      <c r="AX4" s="9">
        <v>120</v>
      </c>
      <c r="AY4" s="9">
        <v>120</v>
      </c>
      <c r="AZ4" s="23">
        <v>120</v>
      </c>
      <c r="BA4" s="9">
        <v>120</v>
      </c>
      <c r="BB4" s="9">
        <v>120</v>
      </c>
      <c r="BC4" s="23">
        <v>120</v>
      </c>
    </row>
    <row r="5" spans="1:66">
      <c r="A5" s="20" t="s">
        <v>33</v>
      </c>
      <c r="B5" s="22" t="s">
        <v>31</v>
      </c>
      <c r="C5" s="21" t="s">
        <v>29</v>
      </c>
      <c r="D5" s="20" t="s">
        <v>28</v>
      </c>
      <c r="E5" s="21" t="s">
        <v>31</v>
      </c>
      <c r="F5" s="21" t="s">
        <v>29</v>
      </c>
      <c r="G5" s="20" t="s">
        <v>28</v>
      </c>
      <c r="H5" s="21" t="s">
        <v>31</v>
      </c>
      <c r="I5" s="21" t="s">
        <v>29</v>
      </c>
      <c r="J5" s="20" t="s">
        <v>28</v>
      </c>
      <c r="K5" s="21" t="s">
        <v>31</v>
      </c>
      <c r="L5" s="21" t="s">
        <v>29</v>
      </c>
      <c r="M5" s="20" t="s">
        <v>28</v>
      </c>
      <c r="N5" s="21" t="s">
        <v>31</v>
      </c>
      <c r="O5" s="21" t="s">
        <v>29</v>
      </c>
      <c r="P5" s="20" t="s">
        <v>28</v>
      </c>
      <c r="Q5" s="21" t="s">
        <v>31</v>
      </c>
      <c r="R5" s="21" t="s">
        <v>29</v>
      </c>
      <c r="S5" s="20" t="s">
        <v>28</v>
      </c>
      <c r="T5" s="21" t="s">
        <v>31</v>
      </c>
      <c r="U5" s="21" t="s">
        <v>29</v>
      </c>
      <c r="V5" s="20" t="s">
        <v>28</v>
      </c>
      <c r="W5" s="21" t="s">
        <v>31</v>
      </c>
      <c r="X5" s="21" t="s">
        <v>29</v>
      </c>
      <c r="Y5" s="20" t="s">
        <v>28</v>
      </c>
      <c r="Z5" s="21" t="s">
        <v>31</v>
      </c>
      <c r="AA5" s="21" t="s">
        <v>29</v>
      </c>
      <c r="AB5" s="20" t="s">
        <v>28</v>
      </c>
      <c r="AC5" s="21" t="s">
        <v>31</v>
      </c>
      <c r="AD5" s="21" t="s">
        <v>29</v>
      </c>
      <c r="AE5" s="20" t="s">
        <v>28</v>
      </c>
      <c r="AF5" s="21" t="s">
        <v>31</v>
      </c>
      <c r="AG5" s="21" t="s">
        <v>29</v>
      </c>
      <c r="AH5" s="20" t="s">
        <v>28</v>
      </c>
      <c r="AI5" s="21" t="s">
        <v>31</v>
      </c>
      <c r="AJ5" s="21" t="s">
        <v>29</v>
      </c>
      <c r="AK5" s="20" t="s">
        <v>28</v>
      </c>
      <c r="AL5" s="21" t="s">
        <v>31</v>
      </c>
      <c r="AM5" s="21" t="s">
        <v>29</v>
      </c>
      <c r="AN5" s="20" t="s">
        <v>28</v>
      </c>
      <c r="AO5" s="21" t="s">
        <v>31</v>
      </c>
      <c r="AP5" s="21" t="s">
        <v>29</v>
      </c>
      <c r="AQ5" s="20" t="s">
        <v>28</v>
      </c>
      <c r="AR5" s="21" t="s">
        <v>31</v>
      </c>
      <c r="AS5" s="21" t="s">
        <v>29</v>
      </c>
      <c r="AT5" s="20" t="s">
        <v>28</v>
      </c>
      <c r="AU5" s="21" t="s">
        <v>31</v>
      </c>
      <c r="AV5" s="21" t="s">
        <v>29</v>
      </c>
      <c r="AW5" s="20" t="s">
        <v>28</v>
      </c>
      <c r="AX5" s="21" t="s">
        <v>31</v>
      </c>
      <c r="AY5" s="21" t="s">
        <v>29</v>
      </c>
      <c r="AZ5" s="20" t="s">
        <v>28</v>
      </c>
      <c r="BA5" s="21" t="s">
        <v>31</v>
      </c>
      <c r="BB5" s="21" t="s">
        <v>29</v>
      </c>
      <c r="BC5" s="20" t="s">
        <v>28</v>
      </c>
    </row>
    <row r="6" spans="1:66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spans="1:66" s="18" customFormat="1">
      <c r="AF7" s="19"/>
      <c r="AG7" s="2"/>
    </row>
    <row r="8" spans="1:66" s="8" customFormat="1">
      <c r="A8" s="13" t="s">
        <v>24</v>
      </c>
      <c r="B8">
        <v>125861.9</v>
      </c>
      <c r="C8">
        <v>61262.5</v>
      </c>
      <c r="D8">
        <v>32615.88</v>
      </c>
      <c r="E8">
        <v>95582.55</v>
      </c>
      <c r="F8">
        <v>19636.66</v>
      </c>
      <c r="G8">
        <v>38708.559999999998</v>
      </c>
      <c r="H8">
        <v>115559.8</v>
      </c>
      <c r="I8">
        <v>2120.7539999999999</v>
      </c>
      <c r="J8">
        <v>23618.9</v>
      </c>
      <c r="K8">
        <v>162596.29999999999</v>
      </c>
      <c r="L8">
        <v>41145.050000000003</v>
      </c>
      <c r="M8">
        <v>42993.42</v>
      </c>
      <c r="N8">
        <v>85391.02</v>
      </c>
      <c r="O8">
        <v>56425.25</v>
      </c>
      <c r="P8">
        <v>30483.3</v>
      </c>
      <c r="Q8">
        <v>88210.62</v>
      </c>
      <c r="R8">
        <v>162466</v>
      </c>
      <c r="S8">
        <v>55817.47</v>
      </c>
      <c r="T8">
        <v>36295.71</v>
      </c>
      <c r="U8">
        <v>174814.6</v>
      </c>
      <c r="V8">
        <v>47111.65</v>
      </c>
      <c r="W8">
        <v>32257.5</v>
      </c>
      <c r="X8">
        <v>148101.1</v>
      </c>
      <c r="Y8">
        <v>74263.67</v>
      </c>
      <c r="Z8">
        <v>31879.37</v>
      </c>
      <c r="AA8">
        <v>66486.66</v>
      </c>
      <c r="AB8">
        <v>22209.43</v>
      </c>
      <c r="AC8">
        <v>234584.5</v>
      </c>
      <c r="AD8">
        <v>54668.480000000003</v>
      </c>
      <c r="AE8">
        <v>35926.019999999997</v>
      </c>
      <c r="AF8">
        <v>134611.5</v>
      </c>
      <c r="AG8">
        <v>69752.38</v>
      </c>
      <c r="AH8">
        <v>43804.39</v>
      </c>
      <c r="AI8">
        <v>247676.5</v>
      </c>
      <c r="AJ8">
        <v>71169.789999999994</v>
      </c>
      <c r="AK8">
        <v>33781.58</v>
      </c>
      <c r="AL8">
        <v>542485</v>
      </c>
      <c r="AM8">
        <v>86000.48</v>
      </c>
      <c r="AN8">
        <v>38321.39</v>
      </c>
      <c r="AO8">
        <v>96455.73</v>
      </c>
      <c r="AP8">
        <v>111716.5</v>
      </c>
      <c r="AQ8">
        <v>79753.929999999993</v>
      </c>
      <c r="AR8">
        <v>222176.5</v>
      </c>
      <c r="AS8">
        <v>31029.47</v>
      </c>
      <c r="AT8">
        <v>81420.72</v>
      </c>
      <c r="AU8">
        <v>216983.9</v>
      </c>
      <c r="AV8">
        <v>61705.120000000003</v>
      </c>
      <c r="AW8">
        <v>42032.44</v>
      </c>
      <c r="AX8">
        <v>114690.2</v>
      </c>
      <c r="AY8">
        <v>131046.7</v>
      </c>
      <c r="AZ8">
        <v>93357.48</v>
      </c>
      <c r="BA8">
        <v>163501.6</v>
      </c>
      <c r="BB8">
        <v>199301.7</v>
      </c>
      <c r="BC8">
        <v>109061.4</v>
      </c>
      <c r="BD8">
        <v>77602.98</v>
      </c>
      <c r="BE8">
        <v>865.31979999999999</v>
      </c>
      <c r="BF8">
        <v>677.11630000000002</v>
      </c>
      <c r="BG8">
        <v>7413.5230000000001</v>
      </c>
      <c r="BH8">
        <v>1234.9770000000001</v>
      </c>
      <c r="BI8">
        <v>697.53139999999996</v>
      </c>
      <c r="BJ8">
        <v>0</v>
      </c>
      <c r="BK8">
        <v>0</v>
      </c>
      <c r="BL8">
        <v>0</v>
      </c>
    </row>
    <row r="9" spans="1:66" s="8" customFormat="1">
      <c r="A9" s="16" t="s">
        <v>23</v>
      </c>
      <c r="B9">
        <v>575870.5</v>
      </c>
      <c r="C9">
        <v>5624.9409999999998</v>
      </c>
      <c r="D9">
        <v>3558.0940000000001</v>
      </c>
      <c r="E9">
        <v>214053.7</v>
      </c>
      <c r="F9">
        <v>5501.3919999999998</v>
      </c>
      <c r="G9">
        <v>4293.9449999999997</v>
      </c>
      <c r="H9">
        <v>408438.6</v>
      </c>
      <c r="I9">
        <v>5031.1270000000004</v>
      </c>
      <c r="J9">
        <v>2028.8409999999999</v>
      </c>
      <c r="K9">
        <v>58004.04</v>
      </c>
      <c r="L9">
        <v>19703.34</v>
      </c>
      <c r="M9">
        <v>12057.2</v>
      </c>
      <c r="N9">
        <v>247042.4</v>
      </c>
      <c r="O9">
        <v>33088.9</v>
      </c>
      <c r="P9">
        <v>19607.939999999999</v>
      </c>
      <c r="Q9">
        <v>71143.67</v>
      </c>
      <c r="R9">
        <v>1900270</v>
      </c>
      <c r="S9">
        <v>28487.75</v>
      </c>
      <c r="T9">
        <v>13940.55</v>
      </c>
      <c r="U9">
        <v>99952.77</v>
      </c>
      <c r="V9">
        <v>76275.98</v>
      </c>
      <c r="W9">
        <v>18167.45</v>
      </c>
      <c r="X9">
        <v>196093.8</v>
      </c>
      <c r="Y9">
        <v>57562.59</v>
      </c>
      <c r="Z9">
        <v>15203.83</v>
      </c>
      <c r="AA9">
        <v>216170.9</v>
      </c>
      <c r="AB9">
        <v>19792.330000000002</v>
      </c>
      <c r="AC9">
        <v>2267764</v>
      </c>
      <c r="AD9">
        <v>74219.759999999995</v>
      </c>
      <c r="AE9">
        <v>18189.34</v>
      </c>
      <c r="AF9">
        <v>1047923</v>
      </c>
      <c r="AG9">
        <v>70835.19</v>
      </c>
      <c r="AH9">
        <v>30182.560000000001</v>
      </c>
      <c r="AI9">
        <v>210674</v>
      </c>
      <c r="AJ9">
        <v>45488.08</v>
      </c>
      <c r="AK9">
        <v>35444.93</v>
      </c>
      <c r="AL9">
        <v>90843.3</v>
      </c>
      <c r="AM9">
        <v>88588.93</v>
      </c>
      <c r="AN9">
        <v>52059.85</v>
      </c>
      <c r="AO9">
        <v>252464.3</v>
      </c>
      <c r="AP9">
        <v>39721.53</v>
      </c>
      <c r="AQ9">
        <v>49345.93</v>
      </c>
      <c r="AR9">
        <v>4435576</v>
      </c>
      <c r="AS9">
        <v>35454.239999999998</v>
      </c>
      <c r="AT9">
        <v>55132.800000000003</v>
      </c>
      <c r="AU9">
        <v>155392</v>
      </c>
      <c r="AV9">
        <v>47361.56</v>
      </c>
      <c r="AW9">
        <v>86974.66</v>
      </c>
      <c r="AX9">
        <v>157509.70000000001</v>
      </c>
      <c r="AY9">
        <v>116824.8</v>
      </c>
      <c r="AZ9">
        <v>74695.399999999994</v>
      </c>
      <c r="BA9">
        <v>248724.6</v>
      </c>
      <c r="BB9">
        <v>103880</v>
      </c>
      <c r="BC9">
        <v>93804.34</v>
      </c>
      <c r="BD9">
        <v>1243.479</v>
      </c>
      <c r="BE9">
        <v>704.71469999999999</v>
      </c>
      <c r="BF9">
        <v>0</v>
      </c>
      <c r="BG9">
        <v>533.63340000000005</v>
      </c>
      <c r="BH9">
        <v>0</v>
      </c>
      <c r="BI9">
        <v>0</v>
      </c>
      <c r="BJ9">
        <v>0</v>
      </c>
      <c r="BK9">
        <v>0</v>
      </c>
      <c r="BL9">
        <v>0</v>
      </c>
    </row>
    <row r="10" spans="1:66" s="8" customFormat="1">
      <c r="A10" s="16" t="s">
        <v>22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51975.02</v>
      </c>
      <c r="BK10">
        <v>154008.1</v>
      </c>
      <c r="BL10">
        <v>64488.78</v>
      </c>
    </row>
    <row r="11" spans="1:66" s="8" customFormat="1">
      <c r="A11" s="16" t="s">
        <v>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1337.558</v>
      </c>
      <c r="BK11">
        <v>600.31010000000003</v>
      </c>
      <c r="BL11">
        <v>1911.626</v>
      </c>
    </row>
    <row r="12" spans="1:66" s="8" customFormat="1">
      <c r="A12" s="16" t="s">
        <v>20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6" s="10" customFormat="1">
      <c r="A13" s="13" t="s">
        <v>19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/>
      <c r="BK13"/>
      <c r="BL13"/>
      <c r="BM13"/>
      <c r="BN13"/>
    </row>
    <row r="14" spans="1:66">
      <c r="A14" s="13" t="s">
        <v>18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/>
      <c r="BK14"/>
      <c r="BL14"/>
      <c r="BM14"/>
      <c r="BN14"/>
    </row>
    <row r="15" spans="1:66">
      <c r="A15" s="13" t="s">
        <v>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/>
      <c r="BK15"/>
      <c r="BL15"/>
      <c r="BM15"/>
      <c r="BN15"/>
    </row>
    <row r="16" spans="1:66">
      <c r="A16" s="13" t="s">
        <v>16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/>
      <c r="BE16"/>
      <c r="BF16"/>
      <c r="BG16"/>
      <c r="BH16"/>
      <c r="BI16"/>
    </row>
    <row r="17" spans="1:61">
      <c r="A17" s="13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 s="13" t="s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/>
      <c r="BE18"/>
      <c r="BF18"/>
      <c r="BG18"/>
      <c r="BH18"/>
      <c r="BI18"/>
    </row>
    <row r="19" spans="1:61">
      <c r="A19" s="13" t="s">
        <v>13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/>
      <c r="BE19"/>
      <c r="BF19"/>
      <c r="BG19"/>
      <c r="BH19"/>
      <c r="BI19"/>
    </row>
    <row r="20" spans="1:61">
      <c r="A20" s="13" t="s">
        <v>12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/>
      <c r="BE20"/>
      <c r="BF20"/>
      <c r="BG20"/>
      <c r="BH20"/>
      <c r="BI20"/>
    </row>
    <row r="21" spans="1:61">
      <c r="A21" s="13" t="s">
        <v>11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/>
      <c r="BE21"/>
      <c r="BF21"/>
      <c r="BG21"/>
      <c r="BH21"/>
      <c r="BI21"/>
    </row>
    <row r="22" spans="1:61">
      <c r="A22" s="13" t="s">
        <v>10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/>
      <c r="BE22"/>
      <c r="BF22"/>
      <c r="BG22"/>
      <c r="BH22"/>
      <c r="BI22"/>
    </row>
    <row r="23" spans="1:61">
      <c r="A23" s="13" t="s">
        <v>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/>
      <c r="BE23"/>
      <c r="BF23"/>
      <c r="BG23"/>
      <c r="BH23"/>
      <c r="BI23"/>
    </row>
    <row r="24" spans="1:61">
      <c r="A24" s="13" t="s">
        <v>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/>
      <c r="BE24"/>
      <c r="BF24"/>
      <c r="BG24"/>
      <c r="BH24"/>
      <c r="BI24"/>
    </row>
    <row r="25" spans="1:61">
      <c r="A25" s="15" t="s">
        <v>32</v>
      </c>
      <c r="B25" s="14">
        <f t="shared" ref="B25:AG25" si="0">SUM(B8:B24)</f>
        <v>701732.4</v>
      </c>
      <c r="C25" s="14">
        <f t="shared" si="0"/>
        <v>66887.441000000006</v>
      </c>
      <c r="D25" s="14">
        <f t="shared" si="0"/>
        <v>36173.974000000002</v>
      </c>
      <c r="E25" s="14">
        <f t="shared" si="0"/>
        <v>309636.25</v>
      </c>
      <c r="F25" s="14">
        <f t="shared" si="0"/>
        <v>25138.052</v>
      </c>
      <c r="G25" s="14">
        <f t="shared" si="0"/>
        <v>43002.504999999997</v>
      </c>
      <c r="H25" s="14">
        <f t="shared" si="0"/>
        <v>523998.39999999997</v>
      </c>
      <c r="I25" s="14">
        <f t="shared" si="0"/>
        <v>7151.8810000000003</v>
      </c>
      <c r="J25" s="14">
        <f t="shared" si="0"/>
        <v>25647.741000000002</v>
      </c>
      <c r="K25" s="14">
        <f t="shared" si="0"/>
        <v>220600.34</v>
      </c>
      <c r="L25" s="14">
        <f t="shared" si="0"/>
        <v>60848.39</v>
      </c>
      <c r="M25" s="14">
        <f t="shared" si="0"/>
        <v>55050.619999999995</v>
      </c>
      <c r="N25" s="14">
        <f t="shared" si="0"/>
        <v>332433.42</v>
      </c>
      <c r="O25" s="14">
        <f t="shared" si="0"/>
        <v>89514.15</v>
      </c>
      <c r="P25" s="14">
        <f t="shared" si="0"/>
        <v>50091.24</v>
      </c>
      <c r="Q25" s="14">
        <f t="shared" si="0"/>
        <v>159354.28999999998</v>
      </c>
      <c r="R25" s="14">
        <f t="shared" si="0"/>
        <v>2062736</v>
      </c>
      <c r="S25" s="14">
        <f t="shared" si="0"/>
        <v>84305.22</v>
      </c>
      <c r="T25" s="14">
        <f t="shared" si="0"/>
        <v>50236.259999999995</v>
      </c>
      <c r="U25" s="14">
        <f t="shared" si="0"/>
        <v>274767.37</v>
      </c>
      <c r="V25" s="14">
        <f t="shared" si="0"/>
        <v>123387.63</v>
      </c>
      <c r="W25" s="14">
        <f t="shared" si="0"/>
        <v>50424.95</v>
      </c>
      <c r="X25" s="14">
        <f t="shared" si="0"/>
        <v>344194.9</v>
      </c>
      <c r="Y25" s="14">
        <f t="shared" si="0"/>
        <v>131826.26</v>
      </c>
      <c r="Z25" s="14">
        <f t="shared" si="0"/>
        <v>47083.199999999997</v>
      </c>
      <c r="AA25" s="14">
        <f t="shared" si="0"/>
        <v>282657.56</v>
      </c>
      <c r="AB25" s="14">
        <f t="shared" si="0"/>
        <v>42001.760000000002</v>
      </c>
      <c r="AC25" s="14">
        <f t="shared" si="0"/>
        <v>2502348.5</v>
      </c>
      <c r="AD25" s="14">
        <f t="shared" si="0"/>
        <v>128888.23999999999</v>
      </c>
      <c r="AE25" s="14">
        <f t="shared" si="0"/>
        <v>54115.360000000001</v>
      </c>
      <c r="AF25" s="14">
        <f t="shared" si="0"/>
        <v>1182534.5</v>
      </c>
      <c r="AG25" s="14">
        <f t="shared" si="0"/>
        <v>140587.57</v>
      </c>
      <c r="AH25" s="14">
        <f t="shared" ref="AH25:BC25" si="1">SUM(AH8:AH24)</f>
        <v>73986.95</v>
      </c>
      <c r="AI25" s="14">
        <f t="shared" si="1"/>
        <v>458350.5</v>
      </c>
      <c r="AJ25" s="14">
        <f t="shared" si="1"/>
        <v>116657.87</v>
      </c>
      <c r="AK25" s="14">
        <f t="shared" si="1"/>
        <v>69226.510000000009</v>
      </c>
      <c r="AL25" s="14">
        <f t="shared" si="1"/>
        <v>633328.30000000005</v>
      </c>
      <c r="AM25" s="14">
        <f t="shared" si="1"/>
        <v>174589.40999999997</v>
      </c>
      <c r="AN25" s="14">
        <f t="shared" si="1"/>
        <v>90381.239999999991</v>
      </c>
      <c r="AO25" s="14">
        <f t="shared" si="1"/>
        <v>348920.02999999997</v>
      </c>
      <c r="AP25" s="14">
        <f t="shared" si="1"/>
        <v>151438.03</v>
      </c>
      <c r="AQ25" s="14">
        <f t="shared" si="1"/>
        <v>129099.85999999999</v>
      </c>
      <c r="AR25" s="14">
        <f t="shared" si="1"/>
        <v>4657752.5</v>
      </c>
      <c r="AS25" s="14">
        <f t="shared" si="1"/>
        <v>66483.709999999992</v>
      </c>
      <c r="AT25" s="14">
        <f t="shared" si="1"/>
        <v>136553.52000000002</v>
      </c>
      <c r="AU25" s="14">
        <f t="shared" si="1"/>
        <v>372375.9</v>
      </c>
      <c r="AV25" s="14">
        <f t="shared" si="1"/>
        <v>109066.68</v>
      </c>
      <c r="AW25" s="14">
        <f t="shared" si="1"/>
        <v>129007.1</v>
      </c>
      <c r="AX25" s="14">
        <f t="shared" si="1"/>
        <v>272199.90000000002</v>
      </c>
      <c r="AY25" s="14">
        <f t="shared" si="1"/>
        <v>247871.5</v>
      </c>
      <c r="AZ25" s="14">
        <f t="shared" si="1"/>
        <v>168052.88</v>
      </c>
      <c r="BA25" s="14">
        <f t="shared" si="1"/>
        <v>412226.2</v>
      </c>
      <c r="BB25" s="14">
        <f t="shared" si="1"/>
        <v>303181.7</v>
      </c>
      <c r="BC25" s="14">
        <f t="shared" si="1"/>
        <v>202865.74</v>
      </c>
      <c r="BD25" s="14"/>
      <c r="BE25" s="14"/>
      <c r="BF25" s="14"/>
      <c r="BG25" s="14"/>
      <c r="BH25" s="14"/>
      <c r="BI25" s="14"/>
    </row>
    <row r="26" spans="1:61">
      <c r="A26" s="13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1"/>
      <c r="AG26" s="9"/>
    </row>
    <row r="27" spans="1:61"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10"/>
    </row>
    <row r="28" spans="1:61"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</row>
    <row r="31" spans="1:61">
      <c r="A31" s="7" t="s">
        <v>31</v>
      </c>
    </row>
    <row r="32" spans="1:61">
      <c r="A32" s="1" t="s">
        <v>27</v>
      </c>
    </row>
    <row r="33" spans="1:39">
      <c r="B33" s="1" t="s">
        <v>25</v>
      </c>
      <c r="C33" s="4" t="s">
        <v>24</v>
      </c>
      <c r="D33" s="5" t="s">
        <v>23</v>
      </c>
      <c r="E33" s="5" t="s">
        <v>22</v>
      </c>
      <c r="F33" s="5" t="s">
        <v>21</v>
      </c>
      <c r="G33" s="5" t="s">
        <v>20</v>
      </c>
      <c r="H33" s="4" t="s">
        <v>19</v>
      </c>
      <c r="I33" s="4" t="s">
        <v>18</v>
      </c>
      <c r="J33" s="4" t="s">
        <v>17</v>
      </c>
      <c r="K33" s="4" t="s">
        <v>16</v>
      </c>
      <c r="L33" s="4" t="s">
        <v>15</v>
      </c>
      <c r="M33" s="4" t="s">
        <v>14</v>
      </c>
      <c r="N33" s="4" t="s">
        <v>13</v>
      </c>
      <c r="O33" s="4" t="s">
        <v>12</v>
      </c>
      <c r="P33" s="4" t="s">
        <v>11</v>
      </c>
      <c r="Q33" s="4" t="s">
        <v>10</v>
      </c>
      <c r="R33" s="4" t="s">
        <v>9</v>
      </c>
      <c r="S33" s="4" t="s">
        <v>8</v>
      </c>
      <c r="T33" s="4"/>
      <c r="V33" s="1" t="s">
        <v>26</v>
      </c>
    </row>
    <row r="34" spans="1:39">
      <c r="B34" s="1">
        <v>0</v>
      </c>
      <c r="C34" s="6">
        <f>((AVERAGE(B8,E8,H8))/AVERAGE(B25,E25,H25))*100</f>
        <v>21.949425708986002</v>
      </c>
      <c r="D34" s="6">
        <f>(AVERAGE(B9,E9,H9)/AVERAGE(B25,E25,H25))*100</f>
        <v>78.050574291013987</v>
      </c>
      <c r="E34" s="6">
        <f>(AVERAGE(B10,E10,H10)/AVERAGE(B25,E25,H25))*100</f>
        <v>0</v>
      </c>
      <c r="F34" s="6">
        <f>(AVERAGE(B11,E11,H11)/AVERAGE(B25,E25,H25))*100</f>
        <v>0</v>
      </c>
      <c r="G34" s="6">
        <f>(AVERAGE(B12,E12,H12)/AVERAGE(B25,E25,H25))*100</f>
        <v>0</v>
      </c>
      <c r="H34" s="6">
        <f>(AVERAGE(B13,E13,H13)/AVERAGE(B25,E25,H25))*100</f>
        <v>0</v>
      </c>
      <c r="I34" s="6">
        <f>(AVERAGE(B14,E14,H14)/AVERAGE(B25,E25,H25))*100</f>
        <v>0</v>
      </c>
      <c r="J34" s="6">
        <f>(AVERAGE(B15,E15,H15)/AVERAGE(B25,E25,H25))*100</f>
        <v>0</v>
      </c>
      <c r="K34" s="6">
        <f>(AVERAGE(B16,E16,H16)/AVERAGE(B25,E25,H25))*100</f>
        <v>0</v>
      </c>
      <c r="L34" s="6">
        <f>(AVERAGE(B17,E17,H17)/AVERAGE(B25,E25,H25))*100</f>
        <v>0</v>
      </c>
      <c r="M34" s="6">
        <f>(AVERAGE(B18,E18,H18)/AVERAGE(B25,E25,H25))*100</f>
        <v>0</v>
      </c>
      <c r="N34" s="6">
        <f>(AVERAGE(B19,E19,H19)/AVERAGE(B25,E25,H25))*100</f>
        <v>0</v>
      </c>
      <c r="O34" s="6">
        <f>(AVERAGE(B20,E20,H20)/AVERAGE(B25,E25,H25))*100</f>
        <v>0</v>
      </c>
      <c r="P34" s="6">
        <f>(AVERAGE(B21,E21,H21)/AVERAGE(B25,E25,H25))*100</f>
        <v>0</v>
      </c>
      <c r="Q34" s="6">
        <f>(AVERAGE(B22,E22,H22)/AVERAGE(B25,E25,H25))*100</f>
        <v>0</v>
      </c>
      <c r="R34" s="6">
        <f>(AVERAGE(B23,E23,H23)/AVERAGE(B25,E25,H25))*100</f>
        <v>0</v>
      </c>
      <c r="S34" s="6">
        <f>(AVERAGE(B24,E24,H24)/AVERAGE(B25,E25,H25))*100</f>
        <v>0</v>
      </c>
      <c r="T34" s="6"/>
      <c r="U34" s="6"/>
      <c r="V34" s="6">
        <f t="shared" ref="V34:V39" si="2">SUM(D34:T34)</f>
        <v>78.050574291013987</v>
      </c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spans="1:39">
      <c r="B35" s="1">
        <v>5</v>
      </c>
      <c r="C35" s="6">
        <f>(AVERAGE(K8,N8,Q8)/AVERAGE(K25,N25,Q25))*100</f>
        <v>47.193090900387787</v>
      </c>
      <c r="D35" s="6">
        <f>(AVERAGE(K9,N9,Q9)/AVERAGE(K25,N25,Q25))*100</f>
        <v>52.806909099612213</v>
      </c>
      <c r="E35" s="6">
        <f>(AVERAGE($K10,$N10,$Q10)/AVERAGE(K25,N25,Q25))*100</f>
        <v>0</v>
      </c>
      <c r="F35" s="6">
        <f>(AVERAGE(K11,N11,Q11)/AVERAGE(K25,N25,Q25))*100</f>
        <v>0</v>
      </c>
      <c r="G35" s="6">
        <f>(AVERAGE(K12,N12,Q12)/AVERAGE(K25,N25,Q25))*100</f>
        <v>0</v>
      </c>
      <c r="H35" s="6">
        <f>(AVERAGE($K13,$N13,$Q13)/AVERAGE(K25,N25,Q25))*100</f>
        <v>0</v>
      </c>
      <c r="I35" s="6">
        <f>(AVERAGE(K14,N14,Q14)/AVERAGE(K25,N25,Q25))*100</f>
        <v>0</v>
      </c>
      <c r="J35" s="6">
        <f>(AVERAGE(K15,N15,Q15)/AVERAGE(K25,N25,Q25))*100</f>
        <v>0</v>
      </c>
      <c r="K35" s="6">
        <f>(AVERAGE(K16,N16,Q16)/AVERAGE(K25,N25,Q25))*100</f>
        <v>0</v>
      </c>
      <c r="L35" s="6">
        <f>(AVERAGE(K17,N17,Q17)/AVERAGE(K25,N25,Q25))*100</f>
        <v>0</v>
      </c>
      <c r="M35" s="6">
        <f>(AVERAGE(K18,N18,Q18)/AVERAGE(K25,N25,Q25))*100</f>
        <v>0</v>
      </c>
      <c r="N35" s="6">
        <f>(AVERAGE(K19,N19,Q19)/AVERAGE(K25,N25,Q25))*100</f>
        <v>0</v>
      </c>
      <c r="O35" s="6">
        <f>(AVERAGE(K20,N20,Q20)/AVERAGE(K25,N25,Q25))*100</f>
        <v>0</v>
      </c>
      <c r="P35" s="6">
        <f>(AVERAGE(K21,N21,Q21)/AVERAGE(K25,N25,Q25))*100</f>
        <v>0</v>
      </c>
      <c r="Q35" s="6">
        <f>(AVERAGE(K22,N22,Q22)/AVERAGE(K25,N25,Q25))*100</f>
        <v>0</v>
      </c>
      <c r="R35" s="6">
        <f>(AVERAGE(K23,N23,Q23)/AVERAGE(K25,N25,Q25))*100</f>
        <v>0</v>
      </c>
      <c r="S35" s="6">
        <f>(AVERAGE(K24,N24,Q24)/AVERAGE(K25,N25,Q25))*100</f>
        <v>0</v>
      </c>
      <c r="T35" s="6"/>
      <c r="U35" s="6"/>
      <c r="V35" s="6">
        <f t="shared" si="2"/>
        <v>52.806909099612213</v>
      </c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spans="1:39">
      <c r="B36" s="1">
        <v>15</v>
      </c>
      <c r="C36" s="6">
        <f>(AVERAGE(T8,W8,Z8)/AVERAGE(T25,W25,Z25))*100</f>
        <v>67.977245298146997</v>
      </c>
      <c r="D36" s="6">
        <f>(AVERAGE(T9,W9,Z9)/AVERAGE(T25,W25,Z25))*100</f>
        <v>32.022754701853025</v>
      </c>
      <c r="E36" s="6">
        <f>(AVERAGE(T10,W10,Z10)/AVERAGE(T25,W25,Z25))*100</f>
        <v>0</v>
      </c>
      <c r="F36" s="6">
        <f>(AVERAGE(T11,W11,Z11)/AVERAGE(T25,W25,Z25))*100</f>
        <v>0</v>
      </c>
      <c r="G36" s="6">
        <f>(AVERAGE(T12,W12,Z12)/AVERAGE(T25,W25,Z25))*100</f>
        <v>0</v>
      </c>
      <c r="H36" s="6">
        <f>(AVERAGE(T13,W13,Z13)/AVERAGE(T25,W25,Z25))*100</f>
        <v>0</v>
      </c>
      <c r="I36" s="6">
        <f>(AVERAGE(T14,W14,Z14)/AVERAGE(T25,W25,Z25))*100</f>
        <v>0</v>
      </c>
      <c r="J36" s="6">
        <f>(AVERAGE(T15,W15,Z15)/AVERAGE(T25,W25,Z25))*100</f>
        <v>0</v>
      </c>
      <c r="K36" s="6">
        <f>(AVERAGE(T16,W16,Z16)/AVERAGE(T25,W25,Z25))*100</f>
        <v>0</v>
      </c>
      <c r="L36" s="6">
        <f>(AVERAGE(T17,W17,Z17)/AVERAGE(T25,W25,Z25))*100</f>
        <v>0</v>
      </c>
      <c r="M36" s="6">
        <f>(AVERAGE(T18,W18,Z18)/AVERAGE(T25,W25,Z25))*100</f>
        <v>0</v>
      </c>
      <c r="N36" s="6">
        <f>(AVERAGE(T19,W19,Z19)/AVERAGE(T25,W25,Z25))*100</f>
        <v>0</v>
      </c>
      <c r="O36" s="6">
        <f>(AVERAGE(T20,W20,Z20)/AVERAGE(T25,W25,Z25))*100</f>
        <v>0</v>
      </c>
      <c r="P36" s="6">
        <f>(AVERAGE(T21,W21,Z21)/AVERAGE(T25,W25,Z25))*100</f>
        <v>0</v>
      </c>
      <c r="Q36" s="6">
        <f>(AVERAGE(T22,W22,Z22)/AVERAGE(T25,W25,Z25))*100</f>
        <v>0</v>
      </c>
      <c r="R36" s="6">
        <f>(AVERAGE(T23,W23,Z23)/AVERAGE(T25,W25,Z25))*100</f>
        <v>0</v>
      </c>
      <c r="S36" s="6">
        <f>(AVERAGE(T24,W24,Z24)/AVERAGE(T25,W25,Z25))*100</f>
        <v>0</v>
      </c>
      <c r="T36" s="6"/>
      <c r="U36" s="6"/>
      <c r="V36" s="6">
        <f t="shared" si="2"/>
        <v>32.022754701853025</v>
      </c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spans="1:39">
      <c r="B37" s="1">
        <v>30</v>
      </c>
      <c r="C37" s="6">
        <f>(AVERAGE(AC8,AF8,AI8)/AVERAGE(AC25,AF25,AI25))*100</f>
        <v>14.888673303109757</v>
      </c>
      <c r="D37" s="6">
        <f>(AVERAGE(AC9,AF9,AI9)/AVERAGE(AC25,AF25,AI25))*100</f>
        <v>85.111326696890259</v>
      </c>
      <c r="E37" s="6">
        <f>(AVERAGE(AC10,AF10,AI10)/AVERAGE(AC25,AF25,AI25))*100</f>
        <v>0</v>
      </c>
      <c r="F37" s="6">
        <f>(AVERAGE(AC11,AF11,AI11)/AVERAGE(AC25,AF25,AI25))*100</f>
        <v>0</v>
      </c>
      <c r="G37" s="6">
        <f>(AVERAGE(AC12,AF12,AI12)/AVERAGE(AC25,AF25,AI25))*100</f>
        <v>0</v>
      </c>
      <c r="H37" s="6">
        <f>(AVERAGE(AC13,AF13,AI13)/AVERAGE(AC25,AF25,AI25))*100</f>
        <v>0</v>
      </c>
      <c r="I37" s="6">
        <f>(AVERAGE(AC14,AF14,AI14)/AVERAGE(AC25,AF25,AI25))*100</f>
        <v>0</v>
      </c>
      <c r="J37" s="6">
        <f>(AVERAGE(AC15,AF15,AI15)/AVERAGE(AC25,AF25,AI25))*100</f>
        <v>0</v>
      </c>
      <c r="K37" s="6">
        <f>(AVERAGE(AC16,AF16,AI16)/AVERAGE(AC25,AF25,AI25))*100</f>
        <v>0</v>
      </c>
      <c r="L37" s="6">
        <f>(AVERAGE(AC17,AF17,AI17)/AVERAGE(AC25,AF25,AI25))*100</f>
        <v>0</v>
      </c>
      <c r="M37" s="6">
        <f>(AVERAGE(AC18,AF18,AI18)/AVERAGE(AC25,AF25,AI25))*100</f>
        <v>0</v>
      </c>
      <c r="N37" s="6">
        <f>(AVERAGE(AC19,AF19,AI19)/AVERAGE(AC25,AF25,AI25))*100</f>
        <v>0</v>
      </c>
      <c r="O37" s="6">
        <f>(AVERAGE(AC20,AF20,AI20)/AVERAGE(AC25,AF25,AI25))*100</f>
        <v>0</v>
      </c>
      <c r="P37" s="6">
        <f>(AVERAGE(AC21,AF21,AI21)/AVERAGE(AC25,AF25,AI25))*100</f>
        <v>0</v>
      </c>
      <c r="Q37" s="6">
        <f>(AVERAGE(AC22,AF22,AI22)/AVERAGE(AC25,AF25,AI25))*100</f>
        <v>0</v>
      </c>
      <c r="R37" s="6">
        <f>(AVERAGE(AC23,AF23,AI23)/AVERAGE(AC25,AF25,AI25))*100</f>
        <v>0</v>
      </c>
      <c r="S37" s="6">
        <f>(AVERAGE(AC24,AF24,AI24)/AVERAGE(AC25,AF25,AI25))*100</f>
        <v>0</v>
      </c>
      <c r="T37" s="6"/>
      <c r="U37" s="6"/>
      <c r="V37" s="6">
        <f t="shared" si="2"/>
        <v>85.111326696890259</v>
      </c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spans="1:39">
      <c r="B38" s="1">
        <v>60</v>
      </c>
      <c r="C38" s="6">
        <f>(AVERAGE(AL8,AO8,AR8)/AVERAGE(AL25,AO25,AR25))*100</f>
        <v>15.268033746016311</v>
      </c>
      <c r="D38" s="6">
        <f>(AVERAGE(AL9,AO9,AR9)/AVERAGE(AL25,AO25,AR25))*100</f>
        <v>84.7319662539837</v>
      </c>
      <c r="E38" s="6">
        <f>(AVERAGE(AL10,AO10,AR10)/AVERAGE(AL25,AO25,AR25))*100</f>
        <v>0</v>
      </c>
      <c r="F38" s="6">
        <f>(AVERAGE(AL11,AO11,AR11)/AVERAGE(AL25,AO25,AR25))*100</f>
        <v>0</v>
      </c>
      <c r="G38" s="6">
        <f>(AVERAGE(AL12,AO12,AR12)/AVERAGE(AL25,AO25,AR25))*100</f>
        <v>0</v>
      </c>
      <c r="H38" s="6">
        <f>(AVERAGE(AL13,AO13,AR13)/AVERAGE(AL25,AO25,AR25))*100</f>
        <v>0</v>
      </c>
      <c r="I38" s="6">
        <f>(AVERAGE(AL14,AO14,AR14)/AVERAGE(AL25,AO25,AR25))*100</f>
        <v>0</v>
      </c>
      <c r="J38" s="6">
        <f>(AVERAGE(AL15,AO15,AR15)/AVERAGE(AL25,AO25,AR25))*100</f>
        <v>0</v>
      </c>
      <c r="K38" s="6">
        <f>(AVERAGE(AL16,AO16,AR16)/AVERAGE(AL25,AO25,AR25))*100</f>
        <v>0</v>
      </c>
      <c r="L38" s="6">
        <f>(AVERAGE(AL17,AO17,AR17)/AVERAGE(AL25,AO25,AR25))*100</f>
        <v>0</v>
      </c>
      <c r="M38" s="6">
        <f>(AVERAGE(AL18,AO18,AR18)/AVERAGE(AL25,AO25,AR25))*100</f>
        <v>0</v>
      </c>
      <c r="N38" s="6">
        <f>(AVERAGE(AL19,AO19,AR19)/AVERAGE(AL25,AO25,AR25))*100</f>
        <v>0</v>
      </c>
      <c r="O38" s="6">
        <f>(AVERAGE(AL20,AO20,AR20)/AVERAGE(AL25,AO25,AR25))*100</f>
        <v>0</v>
      </c>
      <c r="P38" s="6">
        <f>(AVERAGE(AL21,AO21,AR21)/AVERAGE(AL25,AO25,AR25))*100</f>
        <v>0</v>
      </c>
      <c r="Q38" s="6">
        <f>(AVERAGE(AL22,AO22,AR22)/AVERAGE(AL25,AO25,AR25))*100</f>
        <v>0</v>
      </c>
      <c r="R38" s="6">
        <f>(AVERAGE(AL23,AO23,AR23)/AVERAGE(AL25,AO25,AR25))*100</f>
        <v>0</v>
      </c>
      <c r="S38" s="6">
        <f>(AVERAGE(AL24,AO24,AR24)/AVERAGE(AL25,AO25,AR25))*100</f>
        <v>0</v>
      </c>
      <c r="T38" s="6"/>
      <c r="U38" s="6"/>
      <c r="V38" s="6">
        <f t="shared" si="2"/>
        <v>84.7319662539837</v>
      </c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spans="1:39">
      <c r="B39" s="1">
        <v>120</v>
      </c>
      <c r="C39" s="1">
        <f>(AVERAGE(AU8,AX8,BA8)/AVERAGE(AU25,AX25,BA25))*100</f>
        <v>46.856052505578148</v>
      </c>
      <c r="D39" s="1">
        <f>(AVERAGE(AU9,AX9,BA9)/AVERAGE(AU25,AX25,BA25))*100</f>
        <v>53.143947494421859</v>
      </c>
      <c r="E39" s="1">
        <f>(AVERAGE(AU10,AX10,BA10)/AVERAGE(AU25,AX25,BA25))*100</f>
        <v>0</v>
      </c>
      <c r="F39" s="1">
        <f>(AVERAGE(AU11,AX11,BA11)/AVERAGE(AU25,AX25,BA25))*100</f>
        <v>0</v>
      </c>
      <c r="G39" s="1">
        <f>(AVERAGE(AU12,AX12,BA12)/AVERAGE(AU25,AX25,BA25))*100</f>
        <v>0</v>
      </c>
      <c r="H39" s="1">
        <f>(AVERAGE(AU13,AX13,BA13)/AVERAGE(AU25,AX25,BA25))*100</f>
        <v>0</v>
      </c>
      <c r="I39" s="1">
        <f>(AVERAGE(AU14,AX14,BA14)/AVERAGE(AU25,AX25,BA25))*100</f>
        <v>0</v>
      </c>
      <c r="J39" s="1">
        <f>(AVERAGE(AU15,AX15,BA15)/AVERAGE(AU25,AX25,BA25))*100</f>
        <v>0</v>
      </c>
      <c r="K39" s="1">
        <f>(AVERAGE(AU16,AX16,BA16)/AVERAGE(AU25,AX25,BA25))*100</f>
        <v>0</v>
      </c>
      <c r="L39" s="1">
        <f>(AVERAGE(AU17,AX17,BA17)/AVERAGE(AU25,AX25,BA25))*100</f>
        <v>0</v>
      </c>
      <c r="M39" s="1">
        <f>(AVERAGE(AU18,AX18,BA18)/AVERAGE(AU25,AX25,BA25))*100</f>
        <v>0</v>
      </c>
      <c r="N39" s="1">
        <f>(AVERAGE(AU19,AX19,BA19)/AVERAGE(AU25,AX25,BA25))*100</f>
        <v>0</v>
      </c>
      <c r="O39" s="1">
        <f>(AVERAGE(AU20,AX20,BA20)/AVERAGE(AU25,AX25,BA25))*100</f>
        <v>0</v>
      </c>
      <c r="P39" s="1">
        <f>(AVERAGE(AU21,AX21,BA21)/AVERAGE(AU25,AX25,BA25))*100</f>
        <v>0</v>
      </c>
      <c r="Q39" s="1">
        <f>(AVERAGE(AU22,AX22,BA22)/AVERAGE(AU25,AX25,BA25))*100</f>
        <v>0</v>
      </c>
      <c r="R39" s="1">
        <f>(AVERAGE(AU23,AX23,BA23)/AVERAGE(AU25,AX25,BA25))*100</f>
        <v>0</v>
      </c>
      <c r="S39" s="1">
        <f>(AVERAGE(AU24,AX24,BA24)/AVERAGE(AU25,AX25,BA25))*100</f>
        <v>0</v>
      </c>
      <c r="V39" s="6">
        <f t="shared" si="2"/>
        <v>53.143947494421859</v>
      </c>
    </row>
    <row r="41" spans="1:39">
      <c r="A41" s="1" t="s">
        <v>0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9">
      <c r="B42" s="1" t="s">
        <v>25</v>
      </c>
      <c r="C42" s="4" t="s">
        <v>24</v>
      </c>
      <c r="D42" s="5" t="s">
        <v>23</v>
      </c>
      <c r="E42" s="5" t="s">
        <v>22</v>
      </c>
      <c r="F42" s="5" t="s">
        <v>21</v>
      </c>
      <c r="G42" s="5" t="s">
        <v>20</v>
      </c>
      <c r="H42" s="4" t="s">
        <v>19</v>
      </c>
      <c r="I42" s="4" t="s">
        <v>18</v>
      </c>
      <c r="J42" s="4" t="s">
        <v>17</v>
      </c>
      <c r="K42" s="4" t="s">
        <v>16</v>
      </c>
      <c r="L42" s="4" t="s">
        <v>15</v>
      </c>
      <c r="M42" s="4" t="s">
        <v>14</v>
      </c>
      <c r="N42" s="4" t="s">
        <v>13</v>
      </c>
      <c r="O42" s="4" t="s">
        <v>12</v>
      </c>
      <c r="P42" s="4" t="s">
        <v>11</v>
      </c>
      <c r="Q42" s="4" t="s">
        <v>10</v>
      </c>
      <c r="R42" s="4" t="s">
        <v>9</v>
      </c>
      <c r="S42" s="4" t="s">
        <v>8</v>
      </c>
      <c r="T42" s="4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9">
      <c r="B43" s="1">
        <v>0</v>
      </c>
      <c r="C43" s="8">
        <f>STDEV(((B8/B25)*100),((E8/E25)*100),((H8/H25)*100))</f>
        <v>6.6074051967016851</v>
      </c>
      <c r="D43" s="8">
        <f>STDEV(((B9/B25)*100),((E9/E25)*100),((H9/H25)*100))</f>
        <v>6.6074051967016816</v>
      </c>
      <c r="E43" s="8">
        <f>STDEV(((B10/B25)*100),((E10/E25)*100),((H10/H25)*100))</f>
        <v>0</v>
      </c>
      <c r="F43" s="8">
        <f>STDEV(((B11/B25)*100),((E11/E25)*100),((H11/H25)*100))</f>
        <v>0</v>
      </c>
      <c r="G43" s="8">
        <f>STDEV(((B12/B25)*100),((E12/E25)*100),((H12/H25)*100))</f>
        <v>0</v>
      </c>
      <c r="H43" s="8">
        <f>STDEV(((B13/B25)*100),((E13/E25)*100),((H13/H25)*100))</f>
        <v>0</v>
      </c>
      <c r="I43" s="8">
        <f>STDEV(((B14/B25)*100),((E14/E25)*100),((H14/H25)*100))</f>
        <v>0</v>
      </c>
      <c r="J43" s="8">
        <f>STDEV(((B15/B25)*100),((E15/E25)*100),((H15/H25)*100))</f>
        <v>0</v>
      </c>
      <c r="K43" s="8">
        <f>STDEV(((B16/B25)*100),((E16/E25)*100),((H16/H25)*100))</f>
        <v>0</v>
      </c>
      <c r="L43" s="8">
        <f>STDEV(((B17/B25)*100),((E17/E25)*100),((H17/H25)*100))</f>
        <v>0</v>
      </c>
      <c r="M43" s="8">
        <f>STDEV(((B18/$B$25)*100),((E18/$E$25)*100),((H18/$H$25)*100))</f>
        <v>0</v>
      </c>
      <c r="N43" s="8">
        <f>STDEV(((B19/B25)*100),((E19/E25)*100),((H19/H25)*100))</f>
        <v>0</v>
      </c>
      <c r="O43" s="8">
        <f>STDEV(((B20/B25)*100),((E20/E25)*100),((H20/H25)*100))</f>
        <v>0</v>
      </c>
      <c r="P43" s="8">
        <f>STDEV(((B21/B25)*100),((E21/E25)*100),((H21/H25)*100))</f>
        <v>0</v>
      </c>
      <c r="Q43" s="8">
        <f>STDEV(((B22/B25)*100),((E22/E25)*100),((H22/H25)*100))</f>
        <v>0</v>
      </c>
      <c r="R43" s="8">
        <f>STDEV(((B23/B25)*100),((E23/E25)*100),((H23/H25)*100))</f>
        <v>0</v>
      </c>
      <c r="S43" s="8">
        <f>STDEV(((B24/B25)*100),((E24/E25)*100),((H24/H25)*100))</f>
        <v>0</v>
      </c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9">
      <c r="B44" s="1">
        <v>5</v>
      </c>
      <c r="C44" s="1">
        <f>STDEV(((K8/K25)*100),((N8/N25)*100),((Q8/Q25)*100))</f>
        <v>24.231058981361922</v>
      </c>
      <c r="D44" s="8">
        <f>STDEV(((K9/K25)*100),((N9/N25)*100),((Q9/Q25)*100))</f>
        <v>24.23105898136194</v>
      </c>
      <c r="E44" s="8">
        <f>STDEV(((K10/K25)*100),((N10/N25)*100),((Q10/Q25)*100))</f>
        <v>0</v>
      </c>
      <c r="F44" s="8">
        <f>STDEV(((K11/K25)*100),((N11/N25)*100),((Q11/Q25)*100))</f>
        <v>0</v>
      </c>
      <c r="G44" s="8">
        <f>STDEV(((K12/K25)*100),((N12/N25)*100),((Q12/Q25)*100))</f>
        <v>0</v>
      </c>
      <c r="H44" s="8">
        <f>STDEV(((K13/K25)*100),((N13/N25)*100),((Q13/Q25)*100))</f>
        <v>0</v>
      </c>
      <c r="I44" s="8">
        <f>STDEV(((K14/K25)*100),((N14/N25)*100),((Q14/Q25)*100))</f>
        <v>0</v>
      </c>
      <c r="J44" s="8">
        <f>STDEV(((K15/K25)*100),((N15/N25)*100),((Q15/Q25)*100))</f>
        <v>0</v>
      </c>
      <c r="K44" s="8">
        <f>STDEV(((K16/K25)*100),((N16/N25)*100),((Q16/Q25)*100))</f>
        <v>0</v>
      </c>
      <c r="L44" s="8">
        <f>STDEV((($K17/$K$25)*100),(($N17/$N$25)*100),(($Q17/$Q$25)*100))</f>
        <v>0</v>
      </c>
      <c r="M44" s="8">
        <f>STDEV((($K18/$K$25)*100),(($N18/$N$25)*100),(($Q18/$Q$25)*100))</f>
        <v>0</v>
      </c>
      <c r="N44" s="8">
        <f>STDEV((($K19/$K$25)*100),(($N19/$N$25)*100),(($Q19/$Q$25)*100))</f>
        <v>0</v>
      </c>
      <c r="O44" s="8">
        <f>STDEV((($K20/$K$25)*100),(($N20/$N$25)*100),(($Q20/$Q$25)*100))</f>
        <v>0</v>
      </c>
      <c r="P44" s="8">
        <f>STDEV((($K21/$K$25)*100),(($N21/$N$25)*100),(($Q21/$Q$25)*100))</f>
        <v>0</v>
      </c>
      <c r="Q44" s="8">
        <f>STDEV((($K22/$K$25)*100),(($N22/$N$25)*100),(($Q22/$Q$25)*100))</f>
        <v>0</v>
      </c>
      <c r="R44" s="8">
        <f>STDEV((($K23/$K$25)*100),(($N23/$N$25)*100),(($Q23/$Q$25)*100))</f>
        <v>0</v>
      </c>
      <c r="S44" s="8">
        <f>STDEV((($K24/$K$25)*100),(($N24/$N$25)*100),(($Q24/$Q$25)*100))</f>
        <v>0</v>
      </c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9">
      <c r="B45" s="1">
        <v>15</v>
      </c>
      <c r="C45" s="1">
        <f>STDEV(((T8/T25)*100),((W8/W25)*100),((Z8/Z25)*100))</f>
        <v>4.1458623807926234</v>
      </c>
      <c r="D45" s="8">
        <f>STDEV(((T9/T25)*100),((W9/W25)*100),((Z9/Z25)*100))</f>
        <v>4.1458623807926234</v>
      </c>
      <c r="E45" s="8">
        <f>STDEV(((T10/T25)*100),((W10/W25)*100),((Z10/Z25)*100))</f>
        <v>0</v>
      </c>
      <c r="F45" s="8">
        <f>STDEV(((T11/T25)*100),((W11/W25)*100),((Z11/Z25)*100))</f>
        <v>0</v>
      </c>
      <c r="G45" s="8">
        <f>STDEV(((T12/T25)*100),((W12/W25)*100),((Z12/Z25)*100))</f>
        <v>0</v>
      </c>
      <c r="H45" s="8">
        <f>STDEV(((T13/T25)*100),((W13/W25)*100),((Z13/Z25)*100))</f>
        <v>0</v>
      </c>
      <c r="I45" s="8">
        <f>STDEV(((T14/T25)*100),((W14/W25)*100),((Z14/Z25)*100))</f>
        <v>0</v>
      </c>
      <c r="J45" s="8">
        <f>STDEV(((T15/T25)*100),((W15/W25)*100),((Z15/Z25)*100))</f>
        <v>0</v>
      </c>
      <c r="K45" s="8">
        <f>STDEV(((T16/T25)*100),((W16/W25)*100),((Z16/Z25)*100))</f>
        <v>0</v>
      </c>
      <c r="L45" s="8">
        <f>STDEV((($T17/$T$25)*100),(($W17/$W$25)*100),(($Z17/$Z$25)*100))</f>
        <v>0</v>
      </c>
      <c r="M45" s="8">
        <f>STDEV((($T18/$T$25)*100),(($W18/$W$25)*100),(($Z18/$Z$25)*100))</f>
        <v>0</v>
      </c>
      <c r="N45" s="8">
        <f>STDEV((($T19/$T$25)*100),(($W19/$W$25)*100),(($Z19/$Z$25)*100))</f>
        <v>0</v>
      </c>
      <c r="O45" s="8">
        <f>STDEV((($T20/$T$25)*100),(($W20/$W$25)*100),(($Z20/$Z$25)*100))</f>
        <v>0</v>
      </c>
      <c r="P45" s="8">
        <f>STDEV((($T21/$T$25)*100),(($W21/$W$25)*100),(($Z21/$Z$25)*100))</f>
        <v>0</v>
      </c>
      <c r="Q45" s="8">
        <f>STDEV((($T22/$T$25)*100),(($W22/$W$25)*100),(($Z22/$Z$25)*100))</f>
        <v>0</v>
      </c>
      <c r="R45" s="8">
        <f>STDEV((($T23/$T$25)*100),(($W23/$W$25)*100),(($Z23/$Z$25)*100))</f>
        <v>0</v>
      </c>
      <c r="S45" s="8">
        <f>STDEV((($T24/$T$25)*100),(($W24/$W$25)*100),(($Z24/$Z$25)*100))</f>
        <v>0</v>
      </c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9">
      <c r="B46" s="1">
        <v>30</v>
      </c>
      <c r="C46" s="1">
        <f>STDEV(((AC8/AC25)*100),((AF8/AF25)*100),((AI8/AI25)*100))</f>
        <v>25.225698520154225</v>
      </c>
      <c r="D46" s="8">
        <f>STDEV(((AC9/AC25)*100),((AF9/AF25)*100),((AI9/AI25)*100))</f>
        <v>25.225698520154189</v>
      </c>
      <c r="E46" s="8">
        <f>STDEV(((AC10/AC25)*100),((AF10/AF25)*100),((AI10/AI25)*100))</f>
        <v>0</v>
      </c>
      <c r="F46" s="8">
        <f>STDEV(((AC11/AC25)*100),((AF11/AF25)*100),((AI11/AI25)*100))</f>
        <v>0</v>
      </c>
      <c r="G46" s="8">
        <f>STDEV(((AC12/AC25)*100),((AF12/AF25)*100),((AI12/AI25)*100))</f>
        <v>0</v>
      </c>
      <c r="H46" s="8">
        <f>STDEV(((AC13/AC25)*100),((AF13/AF25)*100),((AI13/AI25)*100))</f>
        <v>0</v>
      </c>
      <c r="I46" s="8">
        <f>STDEV(((AC14/AC25)*100),((AF14/AF25)*100),((AI14/AI25)*100))</f>
        <v>0</v>
      </c>
      <c r="J46" s="8">
        <f>STDEV(((AC15/AC25)*100),((AF15/AF25)*100),((AI15/AI25)*100))</f>
        <v>0</v>
      </c>
      <c r="K46" s="8">
        <f>STDEV(((AC16/AC25)*100),((AF16/AF25)*100),((AI16/AI25)*100))</f>
        <v>0</v>
      </c>
      <c r="L46" s="8">
        <f>STDEV((($AC$17/$AC$25)*100),(($AF$17/$AF$25)*100),(($AI$17/$AI$25)*100))</f>
        <v>0</v>
      </c>
      <c r="M46" s="8">
        <f>STDEV((($AC$18/$AC$25)*100),(($AF$18/$AF$25)*100),(($AI$18/$AI$25)*100))</f>
        <v>0</v>
      </c>
      <c r="N46" s="8">
        <f>STDEV((($AC$19/$AC$25)*100),(($AF$19/$AF$25)*100),(($AI$19/$AI$25)*100))</f>
        <v>0</v>
      </c>
      <c r="O46" s="8">
        <f>STDEV((($AC$20/$AC$25)*100),(($AF$20/$AF$25)*100),(($AI$20/$AI$25)*100))</f>
        <v>0</v>
      </c>
      <c r="P46" s="8">
        <f>STDEV((($AC$21/$AC$25)*100),(($AF$21/$AF$25)*100),(($AI$21/$AI$25)*100))</f>
        <v>0</v>
      </c>
      <c r="Q46" s="8">
        <f>STDEV((($AC$22/$AC$25)*100),(($AF$22/$AF$25)*100),(($AI$22/$AI$25)*100))</f>
        <v>0</v>
      </c>
      <c r="R46" s="8">
        <f>STDEV((($AC$23/$AC$25)*100),(($AF$23/$AF$25)*100),(($AI$23/$AI$25)*100))</f>
        <v>0</v>
      </c>
      <c r="S46" s="8">
        <f>STDEV((($AC$24/$AC$25)*100),(($AF$24/$AF$25)*100),(($AI$24/$AI$25)*100))</f>
        <v>0</v>
      </c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9">
      <c r="B47" s="1">
        <v>60</v>
      </c>
      <c r="C47" s="1">
        <f>STDEV(((AL8/AL25)*100),((AO8/AO25)*100),((AR8/AR25)*100))</f>
        <v>41.695725917635109</v>
      </c>
      <c r="D47" s="8">
        <f>STDEV(((AL9/AL25)*100),((AO9/AO25)*100),((AR9/AR25)*100))</f>
        <v>41.695725917635102</v>
      </c>
      <c r="E47" s="8">
        <f>STDEV(((AL10/AL25)*100),((AO10/AO25)*100),((AR10/AR25)*100))</f>
        <v>0</v>
      </c>
      <c r="F47" s="8">
        <f>STDEV(((AL11/AL25)*100),((AO11/AO25)*100),((AR11/AR25)*100))</f>
        <v>0</v>
      </c>
      <c r="G47" s="8">
        <f>STDEV(((AL12/AL25)*100),((AO12/AO25)*100),((AR12/AR25)*100))</f>
        <v>0</v>
      </c>
      <c r="H47" s="8">
        <f>STDEV(((AL13/AL25)*100),((AO13/AO25)*100),((AR13/AR25)*100))</f>
        <v>0</v>
      </c>
      <c r="I47" s="8">
        <f>STDEV(((AL14/AL25)*100),((AO14/AO25)*100),((AR14/AR25)*100))</f>
        <v>0</v>
      </c>
      <c r="J47" s="8">
        <f>STDEV(((AL15/AL25)*100),((AO15/AO25)*100),((AR15/AR25)*100))</f>
        <v>0</v>
      </c>
      <c r="K47" s="8">
        <f>STDEV(((AL16/AL25)*100),((AO16/AO25)*100),((AR16/AR25)*100))</f>
        <v>0</v>
      </c>
      <c r="L47" s="8">
        <f>STDEV((($AL$17/$AL$25)*100),(($AO$17/$AO$25)*100),(($AR$17/$AR$25)*100))</f>
        <v>0</v>
      </c>
      <c r="M47" s="8">
        <f>STDEV((($AL$18/$AL$25)*100),(($AO$18/$AO$25)*100),(($AR$18/$AR$25)*100))</f>
        <v>0</v>
      </c>
      <c r="N47" s="8">
        <f>STDEV((($AL$19/$AL$25)*100),(($AO$19/$AO$25)*100),(($AR$19/$AR$25)*100))</f>
        <v>0</v>
      </c>
      <c r="O47" s="8">
        <f>STDEV((($AL$20/$AL$25)*100),(($AO$20/$AO$25)*100),(($AR$20/$AR$25)*100))</f>
        <v>0</v>
      </c>
      <c r="P47" s="8">
        <f>STDEV((($AL$21/$AL$25)*100),(($AO$21/$AO$25)*100),(($AR$21/$AR$25)*100))</f>
        <v>0</v>
      </c>
      <c r="Q47" s="8">
        <f>STDEV((($AL$22/$AL$25)*100),(($AO$22/$AO$25)*100),(($AR$22/$AR$25)*100))</f>
        <v>0</v>
      </c>
      <c r="R47" s="8">
        <f>STDEV((($AL$23/$AL$25)*100),(($AO$23/$AO$25)*100),(($AR$23/$AR$25)*100))</f>
        <v>0</v>
      </c>
      <c r="S47" s="8">
        <f>STDEV((($AL$24/$AL$25)*100),(($AO$24/$AO$25)*100),(($AR$24/$AR$25)*100))</f>
        <v>0</v>
      </c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9">
      <c r="B48" s="1">
        <v>120</v>
      </c>
      <c r="C48" s="1">
        <f>STDEV(((AU8/AU25)*100),((AX8/AX25)*100),((BA8/BA25)*100))</f>
        <v>10.105173012959373</v>
      </c>
      <c r="D48" s="8">
        <f>STDEV(((AU9/AU25)*100),((AX9/AX25)*100),((BA9/BA25)*100))</f>
        <v>10.105173012959305</v>
      </c>
      <c r="E48" s="8">
        <f>STDEV(((AU10/AU25)*100),((AX10/AX25)*100),((BA10/BA25)*100))</f>
        <v>0</v>
      </c>
      <c r="F48" s="8">
        <f>STDEV(((AU11/AU25)*100),((AX11/AX25)*100),((BA11/BA25)*100))</f>
        <v>0</v>
      </c>
      <c r="G48" s="8">
        <f>STDEV(((AU12/AU25)*100),((AX12/AX25)*100),((BA12/BA25)*100))</f>
        <v>0</v>
      </c>
      <c r="H48" s="8">
        <f>STDEV(((AU13/AU25)*100),((AX13/AX25)*100),((BA13/BA25)*100))</f>
        <v>0</v>
      </c>
      <c r="I48" s="8">
        <f>STDEV(((AU14/AU25)*100),((AX14/AX25)*100),((BA14/BA25)*100))</f>
        <v>0</v>
      </c>
      <c r="J48" s="8">
        <f>STDEV(((AU15/AU25)*100),((AX15/AX25)*100),((BA15/BA25)*100))</f>
        <v>0</v>
      </c>
      <c r="K48" s="8">
        <f>STDEV(((AU16/AU25)*100),((AX16/AX25)*100),((BA16/BA25)*100))</f>
        <v>0</v>
      </c>
      <c r="L48" s="8">
        <f>STDEV((($AU$17/$AU$25)*100),(($AX$17/$AX$25)*100),(($BA$17/$BA$25)*100))</f>
        <v>0</v>
      </c>
      <c r="M48" s="8">
        <f>STDEV((($AU$18/$AU$25)*100),(($AX$18/$AX$25)*100),(($BA$18/$BA$25)*100))</f>
        <v>0</v>
      </c>
      <c r="N48" s="8">
        <f>STDEV((($AU$19/$AU$25)*100),(($AX$19/$AX$25)*100),(($BA$19/$BA$25)*100))</f>
        <v>0</v>
      </c>
      <c r="O48" s="8">
        <f>STDEV((($AU$20/$AU$25)*100),(($AX$20/$AX$25)*100),(($BA$20/$BA$25)*100))</f>
        <v>0</v>
      </c>
      <c r="P48" s="8">
        <f>STDEV((($AU$21/$AU$25)*100),(($AX$21/$AX$25)*100),(($BA$21/$BA$25)*100))</f>
        <v>0</v>
      </c>
      <c r="Q48" s="8">
        <f>STDEV((($AU$22/$AU$25)*100),(($AX$22/$AX$25)*100),(($BA$22/$BA$25)*100))</f>
        <v>0</v>
      </c>
      <c r="R48" s="8">
        <f>STDEV((($AU$23/$AU$25)*100),(($AX$23/$AX$25)*100),(($BA$23/$BA$25)*100))</f>
        <v>0</v>
      </c>
      <c r="S48" s="8">
        <f>STDEV((($AU$24/$AU$25)*100),(($AX$24/$AX$25)*100),(($BA$24/$BA$25)*100))</f>
        <v>0</v>
      </c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22"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 spans="1:22">
      <c r="A50" s="1" t="s">
        <v>7</v>
      </c>
      <c r="B50" s="1" t="s">
        <v>6</v>
      </c>
      <c r="C50" s="3" t="s">
        <v>5</v>
      </c>
      <c r="D50" s="3" t="s">
        <v>4</v>
      </c>
      <c r="E50" s="3" t="s">
        <v>3</v>
      </c>
      <c r="F50" s="3" t="s">
        <v>2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 spans="1:22">
      <c r="A51" s="1" t="s">
        <v>1</v>
      </c>
      <c r="B51" s="1">
        <f>(AVERAGE(K25,N25,Q25)/AVERAGE(B25,E25,H25))</f>
        <v>0.46398550105657149</v>
      </c>
      <c r="C51" s="1">
        <f>(AVERAGE(T25,W25,Z25)/AVERAGE(B25,E25,H25))</f>
        <v>9.6227420016601228E-2</v>
      </c>
      <c r="D51" s="1">
        <f>(AVERAGE(AC25,AF25,AI25)/AVERAGE(B25,E25,H25))</f>
        <v>2.6985296447517224</v>
      </c>
      <c r="E51" s="1">
        <f>(AVERAGE(AL25,AO25,AR25)/AVERAGE(B25,E25,H25))</f>
        <v>3.6733892589397432</v>
      </c>
      <c r="F51" s="1">
        <f>(AVERAGE(AU25,AX25,BA25)/AVERAGE(B25,E25,H25))</f>
        <v>0.68830577027167539</v>
      </c>
    </row>
    <row r="52" spans="1:22">
      <c r="A52" s="1" t="s">
        <v>0</v>
      </c>
      <c r="B52" s="1">
        <f>STDEV((K25/B25),(N25/E25),(Q25/H25))</f>
        <v>0.44134875687851621</v>
      </c>
      <c r="C52" s="1">
        <f>STDEV((T25/B25),(W25/E25),(Z25/H25))</f>
        <v>4.8289708534598998E-2</v>
      </c>
      <c r="D52" s="1">
        <f>STDEV((AC25/B25),(AF25/E25),(AI25/H25))</f>
        <v>1.6317834551295973</v>
      </c>
      <c r="E52" s="1">
        <f>STDEV((AL25/B25),(AO25/E25),(AR25/H25))</f>
        <v>4.5475389751441542</v>
      </c>
      <c r="F52" s="1">
        <f>STDEV((AU25/B25),(AX25/E25),(BA25/H25))</f>
        <v>0.18051229800956811</v>
      </c>
    </row>
    <row r="53" spans="1:22">
      <c r="A53" s="1" t="s">
        <v>30</v>
      </c>
      <c r="B53" s="1" t="e">
        <f>TTEST((K25,N25,Q25),(B25,E25,H25),2,3)</f>
        <v>#VALUE!</v>
      </c>
      <c r="C53" s="1" t="e">
        <f>TTEST((T25,W25,Z25),(B25,E25,H2),2,1)</f>
        <v>#VALUE!</v>
      </c>
      <c r="D53" s="1" t="e">
        <f>TTEST((AC25,AF25,AI25),(B25,E25,H25),2,1)</f>
        <v>#VALUE!</v>
      </c>
      <c r="E53" s="1" t="e">
        <f>TTEST((AL25,AO25,AR25),(B25,E25,H25),2,1)</f>
        <v>#VALUE!</v>
      </c>
      <c r="F53" s="1" t="e">
        <f>TTEST((AU25,AX25,BA25),(B25,E25,H25),2,1)</f>
        <v>#VALUE!</v>
      </c>
    </row>
    <row r="54" spans="1:22">
      <c r="A54" s="7" t="s">
        <v>29</v>
      </c>
    </row>
    <row r="55" spans="1:22">
      <c r="A55" s="1" t="s">
        <v>27</v>
      </c>
    </row>
    <row r="56" spans="1:22">
      <c r="B56" s="1" t="s">
        <v>25</v>
      </c>
      <c r="C56" s="4" t="s">
        <v>24</v>
      </c>
      <c r="D56" s="5" t="s">
        <v>23</v>
      </c>
      <c r="E56" s="5" t="s">
        <v>22</v>
      </c>
      <c r="F56" s="5" t="s">
        <v>21</v>
      </c>
      <c r="G56" s="5" t="s">
        <v>20</v>
      </c>
      <c r="H56" s="4" t="s">
        <v>19</v>
      </c>
      <c r="I56" s="4" t="s">
        <v>18</v>
      </c>
      <c r="J56" s="4" t="s">
        <v>17</v>
      </c>
      <c r="K56" s="4" t="s">
        <v>16</v>
      </c>
      <c r="L56" s="4" t="s">
        <v>15</v>
      </c>
      <c r="M56" s="4" t="s">
        <v>14</v>
      </c>
      <c r="N56" s="4" t="s">
        <v>13</v>
      </c>
      <c r="O56" s="4" t="s">
        <v>12</v>
      </c>
      <c r="P56" s="4" t="s">
        <v>11</v>
      </c>
      <c r="Q56" s="4" t="s">
        <v>10</v>
      </c>
      <c r="R56" s="4" t="s">
        <v>9</v>
      </c>
      <c r="S56" s="4" t="s">
        <v>8</v>
      </c>
      <c r="T56" s="4"/>
      <c r="V56" s="1" t="s">
        <v>26</v>
      </c>
    </row>
    <row r="57" spans="1:22">
      <c r="B57" s="1">
        <v>0</v>
      </c>
      <c r="C57" s="6">
        <f>(AVERAGE(C8,F8,I8)/AVERAGE(C25,F25,I25))*100</f>
        <v>83.70852206673672</v>
      </c>
      <c r="D57" s="6">
        <f>(AVERAGE(C9,F9,I9)/AVERAGE(C25,F25,I25))*100</f>
        <v>16.291477933263288</v>
      </c>
      <c r="E57" s="6">
        <f>(AVERAGE(C10,F10,I10)/AVERAGE(C25,F25,I25))*100</f>
        <v>0</v>
      </c>
      <c r="F57" s="6">
        <f>(AVERAGE(C11,F11,I11)/AVERAGE(C25,F25,I25))*100</f>
        <v>0</v>
      </c>
      <c r="G57" s="6">
        <f>(AVERAGE($C12,$F12,$I12)/AVERAGE($C$25,$F$25,$I$25))*100</f>
        <v>0</v>
      </c>
      <c r="H57" s="6">
        <f>(AVERAGE($C13,$F13,$I13)/AVERAGE($C$25,$F$25,$I$25))*100</f>
        <v>0</v>
      </c>
      <c r="I57" s="6">
        <f>(AVERAGE($C14,$F14,$I14)/AVERAGE($C$25,$F$25,$I$25))*100</f>
        <v>0</v>
      </c>
      <c r="J57" s="6">
        <f>(AVERAGE($C15,$F15,$I15)/AVERAGE($C$25,$F$25,$I$25))*100</f>
        <v>0</v>
      </c>
      <c r="K57" s="6">
        <f>(AVERAGE($C16,$F16,$I16)/AVERAGE($C$25,$F$25,$I$25))*100</f>
        <v>0</v>
      </c>
      <c r="L57" s="6">
        <f>(AVERAGE($C17,$F17,$I17)/AVERAGE($C$25,$F$25,$I$25))*100</f>
        <v>0</v>
      </c>
      <c r="M57" s="6">
        <f>(AVERAGE($C18,$F18,$I18)/AVERAGE($C$25,$F$25,$I$25))*100</f>
        <v>0</v>
      </c>
      <c r="N57" s="6">
        <f>(AVERAGE($C19,$F19,$I19)/AVERAGE($C$25,$F$25,$I$25))*100</f>
        <v>0</v>
      </c>
      <c r="O57" s="6">
        <f>(AVERAGE($C20,$F20,$I20)/AVERAGE($C$25,$F$25,$I$25))*100</f>
        <v>0</v>
      </c>
      <c r="P57" s="6">
        <f>(AVERAGE($C21,$F21,$I21)/AVERAGE($C$25,$F$25,$I$25))*100</f>
        <v>0</v>
      </c>
      <c r="Q57" s="6">
        <f>(AVERAGE($C22,$F22,$I22)/AVERAGE($C$25,$F$25,$I$25))*100</f>
        <v>0</v>
      </c>
      <c r="R57" s="6">
        <f>(AVERAGE($C23,$F23,$I23)/AVERAGE($C$25,$F$25,$I$25))*100</f>
        <v>0</v>
      </c>
      <c r="S57" s="6">
        <f>(AVERAGE($C24,$F24,$I24)/AVERAGE($C$25,$F$25,$I$25))*100</f>
        <v>0</v>
      </c>
      <c r="T57" s="6"/>
      <c r="U57" s="6"/>
      <c r="V57" s="6">
        <f t="shared" ref="V57:V62" si="3">SUM(D57:T57)</f>
        <v>16.291477933263288</v>
      </c>
    </row>
    <row r="58" spans="1:22">
      <c r="B58" s="1">
        <v>5</v>
      </c>
      <c r="C58" s="6">
        <f>(AVERAGE(L8,O8,R8)/AVERAGE(L25,O25,R25))*100</f>
        <v>11.749874454302429</v>
      </c>
      <c r="D58" s="6">
        <f>(AVERAGE(L9,O9,R9)/AVERAGE(L25,O25,R25))*100</f>
        <v>88.250125545697571</v>
      </c>
      <c r="E58" s="6">
        <f>(AVERAGE(L10,O10,R10)/AVERAGE(L25,O25,R25))*100</f>
        <v>0</v>
      </c>
      <c r="F58" s="6">
        <f>(AVERAGE(L11,O11,R11)/AVERAGE(L25,O25,R25))*100</f>
        <v>0</v>
      </c>
      <c r="G58" s="6">
        <f>(AVERAGE($L12,$O12,$R12)/AVERAGE($L$25,$O$25,$R$25))*100</f>
        <v>0</v>
      </c>
      <c r="H58" s="6">
        <f>(AVERAGE($L13,$O13,$R13)/AVERAGE($L$25,$O$25,$R$25))*100</f>
        <v>0</v>
      </c>
      <c r="I58" s="6">
        <f>(AVERAGE($L14,$O14,$R14)/AVERAGE($L$25,$O$25,$R$25))*100</f>
        <v>0</v>
      </c>
      <c r="J58" s="6">
        <f>(AVERAGE($L15,$O15,$R15)/AVERAGE($L$25,$O$25,$R$25))*100</f>
        <v>0</v>
      </c>
      <c r="K58" s="6">
        <f>(AVERAGE($L16,$O16,$R16)/AVERAGE($L$25,$O$25,$R$25))*100</f>
        <v>0</v>
      </c>
      <c r="L58" s="6">
        <f>(AVERAGE($L17,$O17,$R17)/AVERAGE($L$25,$O$25,$R$25))*100</f>
        <v>0</v>
      </c>
      <c r="M58" s="6">
        <f>(AVERAGE($L18,$O18,$R18)/AVERAGE($L$25,$O$25,$R$25))*100</f>
        <v>0</v>
      </c>
      <c r="N58" s="6">
        <f>(AVERAGE($L19,$O19,$R19)/AVERAGE($L$25,$O$25,$R$25))*100</f>
        <v>0</v>
      </c>
      <c r="O58" s="6">
        <f>(AVERAGE($L20,$O20,$R20)/AVERAGE($L$25,$O$25,$R$25))*100</f>
        <v>0</v>
      </c>
      <c r="P58" s="6">
        <f>(AVERAGE($L21,$O21,$R21)/AVERAGE($L$25,$O$25,$R$25))*100</f>
        <v>0</v>
      </c>
      <c r="Q58" s="6">
        <f>(AVERAGE($L22,$O22,$R22)/AVERAGE($L$25,$O$25,$R$25))*100</f>
        <v>0</v>
      </c>
      <c r="R58" s="6">
        <f>(AVERAGE($L23,$O23,$R23)/AVERAGE($L$25,$O$25,$R$25))*100</f>
        <v>0</v>
      </c>
      <c r="S58" s="6">
        <f>(AVERAGE($L24,$O24,$R24)/AVERAGE($L$25,$O$25,$R$25))*100</f>
        <v>0</v>
      </c>
      <c r="T58" s="6"/>
      <c r="U58" s="6"/>
      <c r="V58" s="6">
        <f t="shared" si="3"/>
        <v>88.250125545697571</v>
      </c>
    </row>
    <row r="59" spans="1:22">
      <c r="B59" s="1">
        <v>15</v>
      </c>
      <c r="C59" s="6">
        <f>(AVERAGE(U8,X8,AA8)/AVERAGE(U25,X25,AA25))*100</f>
        <v>43.189196493160537</v>
      </c>
      <c r="D59" s="6">
        <f>(AVERAGE(U9,X9,AA9)/AVERAGE(U25,X25,AA25))*100</f>
        <v>56.810803506839449</v>
      </c>
      <c r="E59" s="6">
        <f>(AVERAGE(U10,X10,AA10)/AVERAGE(U25,X25,AA25))*100</f>
        <v>0</v>
      </c>
      <c r="F59" s="6">
        <f>(AVERAGE(U11,X11,AA11)/AVERAGE(U25,X25,AA25))*100</f>
        <v>0</v>
      </c>
      <c r="G59" s="6">
        <f>(AVERAGE($U12,$X12,$AA12)/AVERAGE($U$25,$X$25,$AA$25))*100</f>
        <v>0</v>
      </c>
      <c r="H59" s="6">
        <f>(AVERAGE($U13,$X13,$AA13)/AVERAGE($U$25,$X$25,$AA$25))*100</f>
        <v>0</v>
      </c>
      <c r="I59" s="6">
        <f>(AVERAGE($U14,$X14,$AA14)/AVERAGE($U$25,$X$25,$AA$25))*100</f>
        <v>0</v>
      </c>
      <c r="J59" s="6">
        <f>(AVERAGE($U15,$X15,$AA15)/AVERAGE($U$25,$X$25,$AA$25))*100</f>
        <v>0</v>
      </c>
      <c r="K59" s="6">
        <f>(AVERAGE($U16,$X16,$AA16)/AVERAGE($U$25,$X$25,$AA$25))*100</f>
        <v>0</v>
      </c>
      <c r="L59" s="6">
        <f>(AVERAGE($U17,$X17,$AA17)/AVERAGE($U$25,$X$25,$AA$25))*100</f>
        <v>0</v>
      </c>
      <c r="M59" s="6">
        <f>(AVERAGE($U18,$X18,$AA18)/AVERAGE($U$25,$X$25,$AA$25))*100</f>
        <v>0</v>
      </c>
      <c r="N59" s="6">
        <f>(AVERAGE($U19,$X19,$AA19)/AVERAGE($U$25,$X$25,$AA$25))*100</f>
        <v>0</v>
      </c>
      <c r="O59" s="6">
        <f>(AVERAGE($U20,$X20,$AA20)/AVERAGE($U$25,$X$25,$AA$25))*100</f>
        <v>0</v>
      </c>
      <c r="P59" s="6">
        <f>(AVERAGE($U21,$X21,$AA21)/AVERAGE($U$25,$X$25,$AA$25))*100</f>
        <v>0</v>
      </c>
      <c r="Q59" s="6">
        <f>(AVERAGE($U22,$X22,$AA22)/AVERAGE($U$25,$X$25,$AA$25))*100</f>
        <v>0</v>
      </c>
      <c r="R59" s="6">
        <f>(AVERAGE($U23,$X23,$AA23)/AVERAGE($U$25,$X$25,$AA$25))*100</f>
        <v>0</v>
      </c>
      <c r="S59" s="6">
        <f>(AVERAGE($U24,$X24,$AA24)/AVERAGE($U$25,$X$25,$AA$25))*100</f>
        <v>0</v>
      </c>
      <c r="T59" s="6"/>
      <c r="U59" s="6"/>
      <c r="V59" s="6">
        <f t="shared" si="3"/>
        <v>56.810803506839449</v>
      </c>
    </row>
    <row r="60" spans="1:22">
      <c r="B60" s="1">
        <v>30</v>
      </c>
      <c r="C60" s="6">
        <f>(AVERAGE(AD8,AG8,AJ8)/AVERAGE(AD25,AG25,AJ25))*100</f>
        <v>50.653610428388433</v>
      </c>
      <c r="D60" s="6">
        <f>(AVERAGE(AD9,AG9,AJ9)/AVERAGE(AD25,AG25,AJ25))*100</f>
        <v>49.346389571611581</v>
      </c>
      <c r="E60" s="6">
        <f>(AVERAGE(AD10,AG10,AJ10)/AVERAGE(AD25,AG25,AJ25))*100</f>
        <v>0</v>
      </c>
      <c r="F60" s="6">
        <f>(AVERAGE(AD11,AG11,AJ11)/AVERAGE(AD25,AG25,AJ25))*100</f>
        <v>0</v>
      </c>
      <c r="G60" s="6">
        <f>(AVERAGE($AD12,$AG12,$AJ12)/AVERAGE($AD$25,$AG$25,$AJ$25))*100</f>
        <v>0</v>
      </c>
      <c r="H60" s="6">
        <f>(AVERAGE($AD13,$AG13,$AJ13)/AVERAGE($AD$25,$AG$25,$AJ$25))*100</f>
        <v>0</v>
      </c>
      <c r="I60" s="6">
        <f>(AVERAGE($AD14,$AG14,$AJ14)/AVERAGE($AD$25,$AG$25,$AJ$25))*100</f>
        <v>0</v>
      </c>
      <c r="J60" s="6">
        <f>(AVERAGE($AD15,$AG15,$AJ15)/AVERAGE($AD$25,$AG$25,$AJ$25))*100</f>
        <v>0</v>
      </c>
      <c r="K60" s="6">
        <f>(AVERAGE($AD16,$AG16,$AJ16)/AVERAGE($AD$25,$AG$25,$AJ$25))*100</f>
        <v>0</v>
      </c>
      <c r="L60" s="6">
        <f>(AVERAGE($AD17,$AG17,$AJ17)/AVERAGE($AD$25,$AG$25,$AJ$25))*100</f>
        <v>0</v>
      </c>
      <c r="M60" s="6">
        <f>(AVERAGE($AD18,$AG18,$AJ18)/AVERAGE($AD$25,$AG$25,$AJ$25))*100</f>
        <v>0</v>
      </c>
      <c r="N60" s="6">
        <f>(AVERAGE($AD19,$AG19,$AJ19)/AVERAGE($AD$25,$AG$25,$AJ$25))*100</f>
        <v>0</v>
      </c>
      <c r="O60" s="6">
        <f>(AVERAGE($AD20,$AG20,$AJ20)/AVERAGE($AD$25,$AG$25,$AJ$25))*100</f>
        <v>0</v>
      </c>
      <c r="P60" s="6">
        <f>(AVERAGE($AD21,$AG21,$AJ21)/AVERAGE($AD$25,$AG$25,$AJ$25))*100</f>
        <v>0</v>
      </c>
      <c r="Q60" s="6">
        <f>(AVERAGE($AD22,$AG22,$AJ22)/AVERAGE($AD$25,$AG$25,$AJ$25))*100</f>
        <v>0</v>
      </c>
      <c r="R60" s="6">
        <f>(AVERAGE($AD23,$AG23,$AJ23)/AVERAGE($AD$25,$AG$25,$AJ$25))*100</f>
        <v>0</v>
      </c>
      <c r="S60" s="6">
        <f>(AVERAGE($AD24,$AG24,$AJ24)/AVERAGE($AD$25,$AG$25,$AJ$25))*100</f>
        <v>0</v>
      </c>
      <c r="T60" s="6"/>
      <c r="U60" s="6"/>
      <c r="V60" s="6">
        <f t="shared" si="3"/>
        <v>49.346389571611581</v>
      </c>
    </row>
    <row r="61" spans="1:22">
      <c r="B61" s="1">
        <v>60</v>
      </c>
      <c r="C61" s="6">
        <f>(AVERAGE(AM8,AP8,AS8)/AVERAGE(AM25,AP25,AS25))*100</f>
        <v>58.277694786504796</v>
      </c>
      <c r="D61" s="6">
        <f>(AVERAGE(AM9,AP9,AS9)/AVERAGE(AM25,AP25,AS25))*100</f>
        <v>41.722305213495211</v>
      </c>
      <c r="E61" s="6">
        <f>(AVERAGE(AM10,AP10,AS10)/AVERAGE(AM25,AP25,AS25))*100</f>
        <v>0</v>
      </c>
      <c r="F61" s="6">
        <f>(AVERAGE(AM11,AP11,AS11)/AVERAGE(AM25,AP25,AS25))*100</f>
        <v>0</v>
      </c>
      <c r="G61" s="6">
        <f>(AVERAGE($AM$12,$AP$12,$AS$12)/AVERAGE($AM$25,$AP$25,$AS$25))*100</f>
        <v>0</v>
      </c>
      <c r="H61" s="6">
        <f>(AVERAGE($AM$13,$AP$13,$AS$13)/AVERAGE($AM$25,$AP$25,$AS$25))*100</f>
        <v>0</v>
      </c>
      <c r="I61" s="6">
        <f>(AVERAGE($AM$14,$AP$14,$AS$14)/AVERAGE($AM$25,$AP$25,$AS$25))*100</f>
        <v>0</v>
      </c>
      <c r="J61" s="6">
        <f>(AVERAGE($AM$15,$AP$15,$AS$15)/AVERAGE($AM$25,$AP$25,$AS$25))*100</f>
        <v>0</v>
      </c>
      <c r="K61" s="6">
        <f>(AVERAGE($AM$16,$AP$16,$AS$16)/AVERAGE($AM$25,$AP$25,$AS$25))*100</f>
        <v>0</v>
      </c>
      <c r="L61" s="6">
        <f>(AVERAGE($AM$17,$AP$17,$AS$17)/AVERAGE($AM$25,$AP$25,$AS$25))*100</f>
        <v>0</v>
      </c>
      <c r="M61" s="6">
        <f>(AVERAGE($AM$18,$AP$18,$AS$18)/AVERAGE($AM$25,$AP$25,$AS$25))*100</f>
        <v>0</v>
      </c>
      <c r="N61" s="6">
        <f>(AVERAGE($AM$19,$AP$19,$AS$19)/AVERAGE($AM$25,$AP$25,$AS$25))*100</f>
        <v>0</v>
      </c>
      <c r="O61" s="6">
        <f>(AVERAGE($AM$20,$AP$20,$AS$20)/AVERAGE($AM$25,$AP$25,$AS$25))*100</f>
        <v>0</v>
      </c>
      <c r="P61" s="6">
        <f>(AVERAGE($AM$21,$AP$21,$AS$21)/AVERAGE($AM$25,$AP$25,$AS$25))*100</f>
        <v>0</v>
      </c>
      <c r="Q61" s="6">
        <f>(AVERAGE($AM$22,$AP$22,$AS$22)/AVERAGE($AM$25,$AP$25,$AS$25))*100</f>
        <v>0</v>
      </c>
      <c r="R61" s="6">
        <f>(AVERAGE($AM$23,$AP$23,$AS$23)/AVERAGE($AM$25,$AP$25,$AS$25))*100</f>
        <v>0</v>
      </c>
      <c r="S61" s="6">
        <f>(AVERAGE($AM$24,$AP$24,$AS$24)/AVERAGE($AM$25,$AP$25,$AS$25))*100</f>
        <v>0</v>
      </c>
      <c r="T61" s="6"/>
      <c r="U61" s="6"/>
      <c r="V61" s="6">
        <f t="shared" si="3"/>
        <v>41.722305213495211</v>
      </c>
    </row>
    <row r="62" spans="1:22">
      <c r="B62" s="1">
        <v>120</v>
      </c>
      <c r="C62" s="1">
        <f>(AVERAGE(AV8,AY8,BB8)/AVERAGE(AV25,AY25,BB25))*100</f>
        <v>59.391260872191886</v>
      </c>
      <c r="D62" s="1">
        <f>(AVERAGE(AV9,AY9,BB9)/AVERAGE(AV25,AY25,BB25))*100</f>
        <v>40.608739127808114</v>
      </c>
      <c r="E62" s="1">
        <f>(AVERAGE(AV10,AY10,BB10)/AVERAGE(AV25,AY25,BB25))*100</f>
        <v>0</v>
      </c>
      <c r="F62" s="1">
        <f>(AVERAGE(AV11,AY11,BB11)/AVERAGE(AV25,AY25,BB25))*100</f>
        <v>0</v>
      </c>
      <c r="G62" s="1">
        <f>(AVERAGE($AV12,$AY12,$BB12)/AVERAGE($AV$25,$AY$25,$BB$25))*100</f>
        <v>0</v>
      </c>
      <c r="H62" s="1">
        <f>(AVERAGE($AV13,$AY13,$BB13)/AVERAGE($AV$25,$AY$25,$BB$25))*100</f>
        <v>0</v>
      </c>
      <c r="I62" s="1">
        <f>(AVERAGE($AV14,$AY14,$BB14)/AVERAGE($AV$25,$AY$25,$BB$25))*100</f>
        <v>0</v>
      </c>
      <c r="J62" s="1">
        <f>(AVERAGE($AV15,$AY15,$BB15)/AVERAGE($AV$25,$AY$25,$BB$25))*100</f>
        <v>0</v>
      </c>
      <c r="K62" s="1">
        <f>(AVERAGE($AV16,$AY16,$BB16)/AVERAGE($AV$25,$AY$25,$BB$25))*100</f>
        <v>0</v>
      </c>
      <c r="L62" s="1">
        <f>(AVERAGE($AV17,$AY17,$BB17)/AVERAGE($AV$25,$AY$25,$BB$25))*100</f>
        <v>0</v>
      </c>
      <c r="M62" s="1">
        <f>(AVERAGE($AV18,$AY18,$BB18)/AVERAGE($AV$25,$AY$25,$BB$25))*100</f>
        <v>0</v>
      </c>
      <c r="N62" s="1">
        <f>(AVERAGE($AV19,$AY19,$BB19)/AVERAGE($AV$25,$AY$25,$BB$25))*100</f>
        <v>0</v>
      </c>
      <c r="O62" s="1">
        <f>(AVERAGE($AV20,$AY20,$BB20)/AVERAGE($AV$25,$AY$25,$BB$25))*100</f>
        <v>0</v>
      </c>
      <c r="P62" s="1">
        <f>(AVERAGE($AV21,$AY21,$BB21)/AVERAGE($AV$25,$AY$25,$BB$25))*100</f>
        <v>0</v>
      </c>
      <c r="Q62" s="1">
        <f>(AVERAGE($AV22,$AY22,$BB22)/AVERAGE($AV$25,$AY$25,$BB$25))*100</f>
        <v>0</v>
      </c>
      <c r="R62" s="1">
        <f>(AVERAGE($AV23,$AY23,$BB23)/AVERAGE($AV$25,$AY$25,$BB$25))*100</f>
        <v>0</v>
      </c>
      <c r="S62" s="1">
        <f>(AVERAGE($AV24,$AY24,$BB24)/AVERAGE($AV$25,$AY$25,$BB$25))*100</f>
        <v>0</v>
      </c>
      <c r="V62" s="6">
        <f t="shared" si="3"/>
        <v>40.608739127808114</v>
      </c>
    </row>
    <row r="63" spans="1:22">
      <c r="A63" s="1" t="s">
        <v>0</v>
      </c>
    </row>
    <row r="64" spans="1:22">
      <c r="B64" s="1" t="s">
        <v>25</v>
      </c>
      <c r="C64" s="4" t="s">
        <v>24</v>
      </c>
      <c r="D64" s="5" t="s">
        <v>23</v>
      </c>
      <c r="E64" s="5" t="s">
        <v>22</v>
      </c>
      <c r="F64" s="5" t="s">
        <v>21</v>
      </c>
      <c r="G64" s="5" t="s">
        <v>20</v>
      </c>
      <c r="H64" s="4" t="s">
        <v>19</v>
      </c>
      <c r="I64" s="4" t="s">
        <v>18</v>
      </c>
      <c r="J64" s="4" t="s">
        <v>17</v>
      </c>
      <c r="K64" s="4" t="s">
        <v>16</v>
      </c>
      <c r="L64" s="4" t="s">
        <v>15</v>
      </c>
      <c r="M64" s="4" t="s">
        <v>14</v>
      </c>
      <c r="N64" s="4" t="s">
        <v>13</v>
      </c>
      <c r="O64" s="4" t="s">
        <v>12</v>
      </c>
      <c r="P64" s="4" t="s">
        <v>11</v>
      </c>
      <c r="Q64" s="4" t="s">
        <v>10</v>
      </c>
      <c r="R64" s="4" t="s">
        <v>9</v>
      </c>
      <c r="S64" s="4" t="s">
        <v>8</v>
      </c>
      <c r="T64" s="4"/>
      <c r="U64" s="3"/>
      <c r="V64" s="3"/>
    </row>
    <row r="65" spans="1:22">
      <c r="B65" s="1">
        <v>0</v>
      </c>
      <c r="C65" s="8">
        <f>STDEV(((C8/C25)*100),((F8/F25)*100),((I8/I25)*100))</f>
        <v>32.574013070032279</v>
      </c>
      <c r="D65" s="8">
        <f>STDEV(((C9/C25)*100),((F9/F25)*100),((I9/I25)*100))</f>
        <v>32.574013070032294</v>
      </c>
      <c r="E65" s="8">
        <f>STDEV(((C10/C25)*100),((F10/F25)*100),((I10/I25)*100))</f>
        <v>0</v>
      </c>
      <c r="F65" s="8">
        <f>STDEV(((C11/C25)*100),((F11/F25)*100),((I11/I25)*100))</f>
        <v>0</v>
      </c>
      <c r="G65" s="8">
        <f>STDEV((($C12/$C$25)*100),(($F12/$F$25)*100),(($I12/$I$25)*100))</f>
        <v>0</v>
      </c>
      <c r="H65" s="8">
        <f>STDEV((($C13/$C$25)*100),(($F13/$F$25)*100),(($I13/$I$25)*100))</f>
        <v>0</v>
      </c>
      <c r="I65" s="8">
        <f>STDEV((($C14/$C$25)*100),(($F14/$F$25)*100),(($I14/$I$25)*100))</f>
        <v>0</v>
      </c>
      <c r="J65" s="8">
        <f>STDEV((($C15/$C$25)*100),(($F15/$F$25)*100),(($I15/$I$25)*100))</f>
        <v>0</v>
      </c>
      <c r="K65" s="8">
        <f>STDEV((($C16/$C$25)*100),(($F16/$F$25)*100),(($I16/$I$25)*100))</f>
        <v>0</v>
      </c>
      <c r="L65" s="8">
        <f>STDEV((($C17/$C$25)*100),(($F17/$F$25)*100),(($I17/$I$25)*100))</f>
        <v>0</v>
      </c>
      <c r="M65" s="8">
        <f>STDEV((($C18/$C$25)*100),(($F18/$F$25)*100),(($I18/$I$25)*100))</f>
        <v>0</v>
      </c>
      <c r="N65" s="8">
        <f>STDEV((($C19/$C$25)*100),(($F19/$F$25)*100),(($I19/$I$25)*100))</f>
        <v>0</v>
      </c>
      <c r="O65" s="8">
        <f>STDEV((($C20/$C$25)*100),(($F20/$F$25)*100),(($I20/$I$25)*100))</f>
        <v>0</v>
      </c>
      <c r="P65" s="8">
        <f>STDEV((($C21/$C$25)*100),(($F21/$F$25)*100),(($I21/$I$25)*100))</f>
        <v>0</v>
      </c>
      <c r="Q65" s="8">
        <f>STDEV((($C22/$C$25)*100),(($F22/$F$25)*100),(($I22/$I$25)*100))</f>
        <v>0</v>
      </c>
      <c r="R65" s="8">
        <f>STDEV((($C12/$C$25)*100),(($F12/$F$25)*100),(($I12/$I$25)*100))</f>
        <v>0</v>
      </c>
      <c r="S65" s="8">
        <f>STDEV((($C12/$C$25)*100),(($F12/$F$25)*100),(($I12/$I$25)*100))</f>
        <v>0</v>
      </c>
      <c r="T65" s="3"/>
      <c r="U65" s="3"/>
      <c r="V65" s="3"/>
    </row>
    <row r="66" spans="1:22">
      <c r="B66" s="1">
        <v>5</v>
      </c>
      <c r="C66" s="1">
        <f>STDEV(((L8/L25)*100),((O8/O25)*100),((R8/R25)*100))</f>
        <v>33.248296835234036</v>
      </c>
      <c r="D66" s="1">
        <f>STDEV(((L9/L25)*100),((O9/O25)*100),((R9/R25)*100))</f>
        <v>33.248296835234001</v>
      </c>
      <c r="E66" s="8">
        <f>STDEV(((L10/L25)*100),((O10/O25)*100),((R10/R25)*100))</f>
        <v>0</v>
      </c>
      <c r="F66" s="8">
        <f>STDEV(((L11/L25)*100),((O11/O25)*100),((R11/R25)*100))</f>
        <v>0</v>
      </c>
      <c r="G66" s="8">
        <f>STDEV((($L12/$L$25)*100),(($O12/$O$25)*100),(($R12/$R$25)*100))</f>
        <v>0</v>
      </c>
      <c r="H66" s="8">
        <f>STDEV((($L13/$L$25)*100),(($O13/$O$25)*100),(($R13/$R$25)*100))</f>
        <v>0</v>
      </c>
      <c r="I66" s="8">
        <f>STDEV((($L14/$L$25)*100),(($O14/$O$25)*100),(($R14/$R$25)*100))</f>
        <v>0</v>
      </c>
      <c r="J66" s="8">
        <f>STDEV((($L15/$L$25)*100),(($O15/$O$25)*100),(($R15/$R$25)*100))</f>
        <v>0</v>
      </c>
      <c r="K66" s="8">
        <f>STDEV((($L16/$L$25)*100),(($O16/$O$25)*100),(($R16/$R$25)*100))</f>
        <v>0</v>
      </c>
      <c r="L66" s="8">
        <f>STDEV((($L17/$L$25)*100),(($O17/$O$25)*100),(($R17/$R$25)*100))</f>
        <v>0</v>
      </c>
      <c r="M66" s="8">
        <f>STDEV((($L18/$L$25)*100),(($O18/$O$25)*100),(($R18/$R$25)*100))</f>
        <v>0</v>
      </c>
      <c r="N66" s="8">
        <f>STDEV((($L19/$L$25)*100),(($O19/$O$25)*100),(($R19/$R$25)*100))</f>
        <v>0</v>
      </c>
      <c r="O66" s="8">
        <f>STDEV((($L20/$L$25)*100),(($O20/$O$25)*100),(($R20/$R$25)*100))</f>
        <v>0</v>
      </c>
      <c r="P66" s="8">
        <f>STDEV((($L21/$L$25)*100),(($O21/$O$25)*100),(($R21/$R$25)*100))</f>
        <v>0</v>
      </c>
      <c r="Q66" s="8">
        <f>STDEV((($L22/$L$25)*100),(($O22/$O$25)*100),(($R22/$R$25)*100))</f>
        <v>0</v>
      </c>
      <c r="R66" s="8">
        <f>STDEV((($L12/$L$25)*100),(($O12/$O$25)*100),(($R12/$R$25)*100))</f>
        <v>0</v>
      </c>
      <c r="S66" s="8">
        <f>STDEV((($L12/$L$25)*100),(($O12/$O$25)*100),(($R12/$R$25)*100))</f>
        <v>0</v>
      </c>
      <c r="T66" s="3"/>
      <c r="U66" s="3"/>
      <c r="V66" s="3"/>
    </row>
    <row r="67" spans="1:22">
      <c r="B67" s="1">
        <v>15</v>
      </c>
      <c r="C67" s="1">
        <f>STDEV(((U8/U25)*100),((X8/X25)*100),((AA8/AA25)*100))</f>
        <v>20.0528526632318</v>
      </c>
      <c r="D67" s="1">
        <f>STDEV(((U9/U25)*100),((X9/X25)*100),((AA9/AA25)*100))</f>
        <v>20.05285266323181</v>
      </c>
      <c r="E67" s="8">
        <f>STDEV(((U10/U25)*100),((X10/X25)*100),((AA10/AA25)*100))</f>
        <v>0</v>
      </c>
      <c r="F67" s="8">
        <f>STDEV(((U11/U25)*100),((X11/X25)*100),((AA11/AA25)*100))</f>
        <v>0</v>
      </c>
      <c r="G67" s="8">
        <f>STDEV((($U12/$U$25)*100),(($X12/$X$25)*100),(($AA12/$AA$25)*100))</f>
        <v>0</v>
      </c>
      <c r="H67" s="8">
        <f>STDEV((($U13/$U$25)*100),(($X13/$X$25)*100),(($AA13/$AA$25)*100))</f>
        <v>0</v>
      </c>
      <c r="I67" s="8">
        <f>STDEV((($U14/$U$25)*100),(($X14/$X$25)*100),(($AA14/$AA$25)*100))</f>
        <v>0</v>
      </c>
      <c r="J67" s="8">
        <f>STDEV((($U15/$U$25)*100),(($X15/$X$25)*100),(($AA15/$AA$25)*100))</f>
        <v>0</v>
      </c>
      <c r="K67" s="8">
        <f>STDEV((($U16/$U$25)*100),(($X16/$X$25)*100),(($AA16/$AA$25)*100))</f>
        <v>0</v>
      </c>
      <c r="L67" s="8">
        <f>STDEV((($U17/$U$25)*100),(($X17/$X$25)*100),(($AA17/$AA$25)*100))</f>
        <v>0</v>
      </c>
      <c r="M67" s="8">
        <f>STDEV((($U18/$U$25)*100),(($X18/$X$25)*100),(($AA18/$AA$25)*100))</f>
        <v>0</v>
      </c>
      <c r="N67" s="8">
        <f>STDEV((($U19/$U$25)*100),(($X19/$X$25)*100),(($AA19/$AA$25)*100))</f>
        <v>0</v>
      </c>
      <c r="O67" s="8">
        <f>STDEV((($U20/$U$25)*100),(($X20/$X$25)*100),(($AA20/$AA$25)*100))</f>
        <v>0</v>
      </c>
      <c r="P67" s="8">
        <f>STDEV((($U21/$U$25)*100),(($X21/$X$25)*100),(($AA21/$AA$25)*100))</f>
        <v>0</v>
      </c>
      <c r="Q67" s="8">
        <f>STDEV((($U22/$U$25)*100),(($X22/$X$25)*100),(($AA22/$AA$25)*100))</f>
        <v>0</v>
      </c>
      <c r="R67" s="8">
        <f>STDEV((($U12/$U$25)*100),(($X12/$X$25)*100),(($AA12/$AA$25)*100))</f>
        <v>0</v>
      </c>
      <c r="S67" s="8">
        <f>STDEV((($U12/$U$25)*100),(($X12/$X$25)*100),(($AA12/$AA$25)*100))</f>
        <v>0</v>
      </c>
      <c r="T67" s="3"/>
      <c r="U67" s="3"/>
      <c r="V67" s="3"/>
    </row>
    <row r="68" spans="1:22">
      <c r="B68" s="1">
        <v>30</v>
      </c>
      <c r="C68" s="1">
        <f>STDEV(((AD8/AD25)*100),((AG8/AG25)*100),((AJ8/AJ25)*100))</f>
        <v>9.3744001136795756</v>
      </c>
      <c r="D68" s="1">
        <f>STDEV(((AD9/AD25)*100),((AG9/AG25)*100),((AJ9/AJ25)*100))</f>
        <v>9.3744001136795028</v>
      </c>
      <c r="E68" s="8">
        <f>STDEV(((AD10/AD25)*100),((AG10/AG25)*100),((AJ10/AJ25)*100))</f>
        <v>0</v>
      </c>
      <c r="F68" s="8">
        <f>STDEV(((AD11/AD25)*100),((AG11/AG25)*100),((AJ11/AJ25)*100))</f>
        <v>0</v>
      </c>
      <c r="G68" s="8">
        <f>STDEV((($AD12/$AD$25)*100),(($AG12/$AG$25)*100),(($AJ12/$AJ$25)*100))</f>
        <v>0</v>
      </c>
      <c r="H68" s="8">
        <f>STDEV((($AD13/$AD$25)*100),(($AG13/$AG$25)*100),(($AJ13/$AJ$25)*100))</f>
        <v>0</v>
      </c>
      <c r="I68" s="8">
        <f>STDEV((($AD14/$AD$25)*100),(($AG14/$AG$25)*100),(($AJ14/$AJ$25)*100))</f>
        <v>0</v>
      </c>
      <c r="J68" s="8">
        <f>STDEV((($AD15/$AD$25)*100),(($AG15/$AG$25)*100),(($AJ15/$AJ$25)*100))</f>
        <v>0</v>
      </c>
      <c r="K68" s="8">
        <f>STDEV((($AD16/$AD$25)*100),(($AG16/$AG$25)*100),(($AJ16/$AJ$25)*100))</f>
        <v>0</v>
      </c>
      <c r="L68" s="8">
        <f>STDEV((($AD17/$AD$25)*100),(($AG17/$AG$25)*100),(($AJ17/$AJ$25)*100))</f>
        <v>0</v>
      </c>
      <c r="M68" s="8">
        <f>STDEV((($AD18/$AD$25)*100),(($AG18/$AG$25)*100),(($AJ18/$AJ$25)*100))</f>
        <v>0</v>
      </c>
      <c r="N68" s="8">
        <f>STDEV((($AD19/$AD$25)*100),(($AG19/$AG$25)*100),(($AJ19/$AJ$25)*100))</f>
        <v>0</v>
      </c>
      <c r="O68" s="8">
        <f>STDEV((($AD20/$AD$25)*100),(($AG20/$AG$25)*100),(($AJ20/$AJ$25)*100))</f>
        <v>0</v>
      </c>
      <c r="P68" s="8">
        <f>STDEV((($AD21/$AD$25)*100),(($AG21/$AG$25)*100),(($AJ21/$AJ$25)*100))</f>
        <v>0</v>
      </c>
      <c r="Q68" s="8">
        <f>STDEV((($AD22/$AD$25)*100),(($AG22/$AG$25)*100),(($AJ22/$AJ$25)*100))</f>
        <v>0</v>
      </c>
      <c r="R68" s="8">
        <f>STDEV((($AD12/$AD$25)*100),(($AG12/$AG$25)*100),(($AJ12/$AJ$25)*100))</f>
        <v>0</v>
      </c>
      <c r="S68" s="8">
        <f>STDEV((($AD12/$AD$25)*100),(($AG12/$AG$25)*100),(($AJ12/$AJ$25)*100))</f>
        <v>0</v>
      </c>
      <c r="T68" s="3"/>
      <c r="U68" s="3"/>
      <c r="V68" s="3"/>
    </row>
    <row r="69" spans="1:22">
      <c r="B69" s="1">
        <v>60</v>
      </c>
      <c r="C69" s="1">
        <f>STDEV(((AM8/AM25)*100),((AP8/AP25)*100),((AS8/AS25)*100))</f>
        <v>14.954511090658446</v>
      </c>
      <c r="D69" s="1">
        <f>STDEV(((AM9/AM25)*100),((AP9/AP25)*100),((AS9/AS25)*100))</f>
        <v>14.954511090658446</v>
      </c>
      <c r="E69" s="8">
        <f>STDEV(((AM10/AM25)*100),((AP10/AP25)*100),((AS10/AS25)*100))</f>
        <v>0</v>
      </c>
      <c r="F69" s="8">
        <f>STDEV(((AM11/AM25)*100),((AP11/AP25)*100),((AS11/AS25)*100))</f>
        <v>0</v>
      </c>
      <c r="G69" s="8">
        <f>STDEV((($AM12/$AM$25)*100),(($AP12/$AP$25)*100),(($AS12/$AS$25)*100))</f>
        <v>0</v>
      </c>
      <c r="H69" s="8">
        <f>STDEV((($AM13/$AM$25)*100),(($AP13/$AP$25)*100),(($AS13/$AS$25)*100))</f>
        <v>0</v>
      </c>
      <c r="I69" s="8">
        <f>STDEV((($AM14/$AM$25)*100),(($AP14/$AP$25)*100),(($AS14/$AS$25)*100))</f>
        <v>0</v>
      </c>
      <c r="J69" s="8">
        <f>STDEV((($AM15/$AM$25)*100),(($AP15/$AP$25)*100),(($AS15/$AS$25)*100))</f>
        <v>0</v>
      </c>
      <c r="K69" s="8">
        <f>STDEV((($AM16/$AM$25)*100),(($AP16/$AP$25)*100),(($AS16/$AS$25)*100))</f>
        <v>0</v>
      </c>
      <c r="L69" s="8">
        <f>STDEV((($AM17/$AM$25)*100),(($AP17/$AP$25)*100),(($AS17/$AS$25)*100))</f>
        <v>0</v>
      </c>
      <c r="M69" s="8">
        <f>STDEV((($AM18/$AM$25)*100),(($AP18/$AP$25)*100),(($AS18/$AS$25)*100))</f>
        <v>0</v>
      </c>
      <c r="N69" s="8">
        <f>STDEV((($AM19/$AM$25)*100),(($AP19/$AP$25)*100),(($AS19/$AS$25)*100))</f>
        <v>0</v>
      </c>
      <c r="O69" s="8">
        <f>STDEV((($AM20/$AM$25)*100),(($AP20/$AP$25)*100),(($AS20/$AS$25)*100))</f>
        <v>0</v>
      </c>
      <c r="P69" s="8">
        <f>STDEV((($AM21/$AM$25)*100),(($AP21/$AP$25)*100),(($AS21/$AS$25)*100))</f>
        <v>0</v>
      </c>
      <c r="Q69" s="8">
        <f>STDEV((($AM22/$AM$25)*100),(($AP22/$AP$25)*100),(($AS22/$AS$25)*100))</f>
        <v>0</v>
      </c>
      <c r="R69" s="8">
        <f>STDEV((($AM12/$AM$25)*100),(($AP12/$AP$25)*100),(($AS12/$AS$25)*100))</f>
        <v>0</v>
      </c>
      <c r="S69" s="8">
        <f>STDEV((($AM12/$AM$25)*100),(($AP12/$AP$25)*100),(($AS12/$AS$25)*100))</f>
        <v>0</v>
      </c>
      <c r="T69" s="3"/>
      <c r="U69" s="3"/>
      <c r="V69" s="3"/>
    </row>
    <row r="70" spans="1:22">
      <c r="B70" s="1">
        <v>120</v>
      </c>
      <c r="C70" s="1">
        <f>STDEV(((AV8/AV25)*100),((AY8/AY25)*100),((BB8/BB25)*100))</f>
        <v>6.623816816826805</v>
      </c>
      <c r="D70" s="1">
        <f>STDEV(((AV9/AV25)*100),((AY9/AY25)*100),((BB9/BB25)*100))</f>
        <v>6.6238168168267721</v>
      </c>
      <c r="E70" s="8">
        <f>STDEV(((AV10/AV25)*100),((AY10/AY25)*100),((BB10/BB25)*100))</f>
        <v>0</v>
      </c>
      <c r="F70" s="8">
        <f>STDEV(((AV11/AV25)*100),((AY11/AY25)*100),((BB11/BB25)*100))</f>
        <v>0</v>
      </c>
      <c r="G70" s="8">
        <f>STDEV((($AV12/$AV$25)*100),(($AY12/$AY$25)*100),(($BB12/$BB$25)*100))</f>
        <v>0</v>
      </c>
      <c r="H70" s="8">
        <f>STDEV((($AV13/$AV$25)*100),(($AY13/$AY$25)*100),(($BB13/$BB$25)*100))</f>
        <v>0</v>
      </c>
      <c r="I70" s="8">
        <f>STDEV((($AV14/$AV$25)*100),(($AY14/$AY$25)*100),(($BB14/$BB$25)*100))</f>
        <v>0</v>
      </c>
      <c r="J70" s="8">
        <f>STDEV((($AV15/$AV$25)*100),(($AY15/$AY$25)*100),(($BB15/$BB$25)*100))</f>
        <v>0</v>
      </c>
      <c r="K70" s="8">
        <f>STDEV((($AV16/$AV$25)*100),(($AY16/$AY$25)*100),(($BB16/$BB$25)*100))</f>
        <v>0</v>
      </c>
      <c r="L70" s="8">
        <f>STDEV((($AV17/$AV$25)*100),(($AY17/$AY$25)*100),(($BB17/$BB$25)*100))</f>
        <v>0</v>
      </c>
      <c r="M70" s="8">
        <f>STDEV((($AV18/$AV$25)*100),(($AY18/$AY$25)*100),(($BB18/$BB$25)*100))</f>
        <v>0</v>
      </c>
      <c r="N70" s="8">
        <f>STDEV((($AV19/$AV$25)*100),(($AY19/$AY$25)*100),(($BB19/$BB$25)*100))</f>
        <v>0</v>
      </c>
      <c r="O70" s="8">
        <f>STDEV((($AV20/$AV$25)*100),(($AY20/$AY$25)*100),(($BB20/$BB$25)*100))</f>
        <v>0</v>
      </c>
      <c r="P70" s="8">
        <f>STDEV((($AV21/$AV$25)*100),(($AY21/$AY$25)*100),(($BB21/$BB$25)*100))</f>
        <v>0</v>
      </c>
      <c r="Q70" s="8">
        <f>STDEV((($AV22/$AV$25)*100),(($AY22/$AY$25)*100),(($BB22/$BB$25)*100))</f>
        <v>0</v>
      </c>
      <c r="R70" s="8">
        <f>STDEV((($AV12/$AV$25)*100),(($AY12/$AY$25)*100),(($BB12/$BB$25)*100))</f>
        <v>0</v>
      </c>
      <c r="S70" s="8">
        <f>STDEV((($AV12/$AV$25)*100),(($AY12/$AY$25)*100),(($BB12/$BB$25)*100))</f>
        <v>0</v>
      </c>
      <c r="T70" s="3"/>
      <c r="U70" s="3"/>
      <c r="V70" s="3"/>
    </row>
    <row r="71" spans="1:22"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:22">
      <c r="A72" s="1" t="s">
        <v>7</v>
      </c>
      <c r="B72" s="1" t="s">
        <v>6</v>
      </c>
      <c r="C72" s="3" t="s">
        <v>5</v>
      </c>
      <c r="D72" s="3" t="s">
        <v>4</v>
      </c>
      <c r="E72" s="3" t="s">
        <v>3</v>
      </c>
      <c r="F72" s="3" t="s">
        <v>2</v>
      </c>
    </row>
    <row r="73" spans="1:22">
      <c r="A73" s="1" t="s">
        <v>1</v>
      </c>
      <c r="B73" s="1">
        <f>(AVERAGE(L25,O25,R25)/AVERAGE(C25,F25,I25))</f>
        <v>22.31455069580689</v>
      </c>
      <c r="C73" s="1">
        <f>(AVERAGE(U25,X25,AA25)/AVERAGE(C25,F25,I25))</f>
        <v>9.0909830905585398</v>
      </c>
      <c r="D73" s="1">
        <f>(AVERAGE(AD25,AG25,AJ25)/AVERAGE(C25,F25,I25))</f>
        <v>3.8933646297188718</v>
      </c>
      <c r="E73" s="2">
        <f>AVERAGE(AM25,AP25,AS25)/AVERAGE(C25,F25,I25)</f>
        <v>3.9576683084994766</v>
      </c>
      <c r="F73" s="1">
        <f>(AVERAGE(AV25,AY25,BB25)/AVERAGE(C25,F25,I25))</f>
        <v>6.6559523949484696</v>
      </c>
    </row>
    <row r="74" spans="1:22">
      <c r="A74" s="1" t="s">
        <v>0</v>
      </c>
      <c r="B74" s="1">
        <f>STDEV((L25/C25),(O25/F25),(R25/I25))</f>
        <v>165.23335812266987</v>
      </c>
      <c r="C74" s="1">
        <f>STDEV((U25/C25),(X25/F25),(AA25/I25))</f>
        <v>18.317620940750352</v>
      </c>
      <c r="D74" s="1">
        <f>STDEV((AD25/C25),(AG25/F25),(AJ25/I25))</f>
        <v>7.4749227802842091</v>
      </c>
      <c r="E74" s="1">
        <f>STDEV((AM25/C25),(AP25/F25),(AS25/I25))</f>
        <v>3.3431416344535867</v>
      </c>
      <c r="F74" s="1">
        <f>STDEV((AV25/C25),(AY25/F25),(BB25/I25))</f>
        <v>21.554228581105335</v>
      </c>
    </row>
    <row r="76" spans="1:22">
      <c r="A76" s="7" t="s">
        <v>28</v>
      </c>
    </row>
    <row r="77" spans="1:22">
      <c r="A77" s="1" t="s">
        <v>27</v>
      </c>
    </row>
    <row r="78" spans="1:22">
      <c r="B78" s="1" t="s">
        <v>25</v>
      </c>
      <c r="C78" s="4" t="s">
        <v>24</v>
      </c>
      <c r="D78" s="5" t="s">
        <v>23</v>
      </c>
      <c r="E78" s="5" t="s">
        <v>22</v>
      </c>
      <c r="F78" s="5" t="s">
        <v>21</v>
      </c>
      <c r="G78" s="5" t="s">
        <v>20</v>
      </c>
      <c r="H78" s="4" t="s">
        <v>19</v>
      </c>
      <c r="I78" s="4" t="s">
        <v>18</v>
      </c>
      <c r="J78" s="4" t="s">
        <v>17</v>
      </c>
      <c r="K78" s="4" t="s">
        <v>16</v>
      </c>
      <c r="L78" s="4" t="s">
        <v>15</v>
      </c>
      <c r="M78" s="4" t="s">
        <v>14</v>
      </c>
      <c r="N78" s="4" t="s">
        <v>13</v>
      </c>
      <c r="O78" s="4" t="s">
        <v>12</v>
      </c>
      <c r="P78" s="4" t="s">
        <v>11</v>
      </c>
      <c r="Q78" s="4" t="s">
        <v>10</v>
      </c>
      <c r="R78" s="4" t="s">
        <v>9</v>
      </c>
      <c r="S78" s="4" t="s">
        <v>8</v>
      </c>
      <c r="T78" s="4"/>
      <c r="V78" s="1" t="s">
        <v>26</v>
      </c>
    </row>
    <row r="79" spans="1:22">
      <c r="B79" s="1">
        <v>0</v>
      </c>
      <c r="C79" s="6">
        <f>(AVERAGE(D8,G8,J8)/AVERAGE(D25,G25,J25))*100</f>
        <v>90.573857835526923</v>
      </c>
      <c r="D79" s="6">
        <f>(AVERAGE(D9,G9,J9)/AVERAGE(D25,G25,J25))*100</f>
        <v>9.4261421644730579</v>
      </c>
      <c r="E79" s="6">
        <f>(AVERAGE(D10,G10,J10)/AVERAGE(D25,G25,J25))*100</f>
        <v>0</v>
      </c>
      <c r="F79" s="6">
        <f>(AVERAGE(D11,G11,J11)/AVERAGE(D25,G25,J25))*100</f>
        <v>0</v>
      </c>
      <c r="G79" s="6">
        <f>(AVERAGE($D12,$G12,$J12)/AVERAGE($D25,$G25,$J25))*100</f>
        <v>0</v>
      </c>
      <c r="H79" s="6">
        <f>(AVERAGE($D13,$G13,$J13)/AVERAGE($D25,$G25,$J25))*100</f>
        <v>0</v>
      </c>
      <c r="I79" s="6">
        <f>(AVERAGE($D14,$G14,$J14)/AVERAGE($D25,$G25,$J25))*100</f>
        <v>0</v>
      </c>
      <c r="J79" s="6">
        <f>(AVERAGE($D15,$G15,$J15)/AVERAGE($D25,$G25,$J25))*100</f>
        <v>0</v>
      </c>
      <c r="K79" s="6">
        <f>(AVERAGE($D16,$G16,$J16)/AVERAGE($D25,$G25,$J25))*100</f>
        <v>0</v>
      </c>
      <c r="L79" s="6">
        <f>(AVERAGE($D17,$G17,$J17)/AVERAGE($D25,$G25,$J25))*100</f>
        <v>0</v>
      </c>
      <c r="M79" s="6">
        <f>(AVERAGE($D18,$G18,$J18)/AVERAGE($D25,$G25,$J25))*100</f>
        <v>0</v>
      </c>
      <c r="N79" s="6">
        <f>(AVERAGE($D19,$G19,$J19)/AVERAGE($D25,$G25,$J25))*100</f>
        <v>0</v>
      </c>
      <c r="O79" s="6">
        <f>(AVERAGE($D20,$G20,$J20)/AVERAGE($D25,$G25,$J25))*100</f>
        <v>0</v>
      </c>
      <c r="P79" s="6">
        <f>(AVERAGE($D21,$G21,$J21)/AVERAGE($D25,$G25,$J25))*100</f>
        <v>0</v>
      </c>
      <c r="Q79" s="6">
        <f>(AVERAGE($D22,$G22,$J22)/AVERAGE($D25,$G25,$J25))*100</f>
        <v>0</v>
      </c>
      <c r="R79" s="6">
        <f>(AVERAGE($D23,$G23,$J23)/AVERAGE($D25,$G25,$J25))*100</f>
        <v>0</v>
      </c>
      <c r="S79" s="6">
        <f>(AVERAGE($D24,$G24,$J24)/AVERAGE($D25,$G25,$J25))*100</f>
        <v>0</v>
      </c>
      <c r="T79" s="6"/>
      <c r="U79" s="6"/>
      <c r="V79" s="6">
        <f t="shared" ref="V79:V84" si="4">SUM(D79:T79)</f>
        <v>9.4261421644730579</v>
      </c>
    </row>
    <row r="80" spans="1:22">
      <c r="B80" s="1">
        <v>5</v>
      </c>
      <c r="C80" s="6">
        <f>(AVERAGE(M8,P8,S8)/AVERAGE(M25,P25,S25))*100</f>
        <v>68.248183080995489</v>
      </c>
      <c r="D80" s="6">
        <f>(AVERAGE(M9,P9,S9)/AVERAGE(M25,P25,S25))*100</f>
        <v>31.751816919004504</v>
      </c>
      <c r="E80" s="6">
        <f>(AVERAGE(M10,P10,S10)/AVERAGE(M25,P25,S25))*100</f>
        <v>0</v>
      </c>
      <c r="F80" s="6">
        <f>(AVERAGE(M11,P11,S11)/AVERAGE(M25,P25,S25))*100</f>
        <v>0</v>
      </c>
      <c r="G80" s="6">
        <f>(AVERAGE($M12,$P12,$S12)/AVERAGE($M25,$P25,$S25))*100</f>
        <v>0</v>
      </c>
      <c r="H80" s="6">
        <f>(AVERAGE($M13,$P13,$S13)/AVERAGE($M25,$P25,$S25))*100</f>
        <v>0</v>
      </c>
      <c r="I80" s="6">
        <f>(AVERAGE($M14,$P14,$S14)/AVERAGE($M25,$P25,$S25))*100</f>
        <v>0</v>
      </c>
      <c r="J80" s="6">
        <f>(AVERAGE($M15,$P15,$S15)/AVERAGE($M25,$P25,$S25))*100</f>
        <v>0</v>
      </c>
      <c r="K80" s="6">
        <f>(AVERAGE($M16,$P16,$S16)/AVERAGE($M25,$P25,$S25))*100</f>
        <v>0</v>
      </c>
      <c r="L80" s="6">
        <f>(AVERAGE($M17,$P17,$S17)/AVERAGE($M25,$P25,$S25))*100</f>
        <v>0</v>
      </c>
      <c r="M80" s="6">
        <f>(AVERAGE($M18,$P18,$S18)/AVERAGE($M25,$P25,$S25))*100</f>
        <v>0</v>
      </c>
      <c r="N80" s="6">
        <f>(AVERAGE($M19,$P19,$S19)/AVERAGE($M25,$P25,$S25))*100</f>
        <v>0</v>
      </c>
      <c r="O80" s="6">
        <f>(AVERAGE($M20,$P20,$S20)/AVERAGE($M25,$P25,$S25))*100</f>
        <v>0</v>
      </c>
      <c r="P80" s="6">
        <f>(AVERAGE($M21,$P21,$S21)/AVERAGE($M25,$P25,$S25))*100</f>
        <v>0</v>
      </c>
      <c r="Q80" s="6">
        <f>(AVERAGE($M22,$P22,$S22)/AVERAGE($M25,$P25,$S25))*100</f>
        <v>0</v>
      </c>
      <c r="R80" s="6">
        <f>(AVERAGE($M23,$P23,$S23)/AVERAGE($M25,$P25,$S25))*100</f>
        <v>0</v>
      </c>
      <c r="S80" s="6">
        <f>(AVERAGE($M24,$P24,$S24)/AVERAGE($M25,$P25,$S25))*100</f>
        <v>0</v>
      </c>
      <c r="T80" s="6"/>
      <c r="U80" s="6"/>
      <c r="V80" s="6">
        <f t="shared" si="4"/>
        <v>31.751816919004504</v>
      </c>
    </row>
    <row r="81" spans="1:22">
      <c r="B81" s="1">
        <v>15</v>
      </c>
      <c r="C81" s="6">
        <f>(AVERAGE(V8,Y8,AB8)/AVERAGE(V25,Y25,AB25))*100</f>
        <v>48.309956087440206</v>
      </c>
      <c r="D81" s="6">
        <f>(AVERAGE(V9,Y9,AB9)/AVERAGE(V25,Y25,AB25))*100</f>
        <v>51.690043912559794</v>
      </c>
      <c r="E81" s="6">
        <f>(AVERAGE(V10,Y10,AB10)/AVERAGE(V25,Y25,AB25))*100</f>
        <v>0</v>
      </c>
      <c r="F81" s="6">
        <f>(AVERAGE(V11,Y11,AB11)/AVERAGE(V25,Y25,AB25))*100</f>
        <v>0</v>
      </c>
      <c r="G81" s="6">
        <f>(AVERAGE($V12,$Y12,$AB12)/AVERAGE($V25,$Y25,$AB25))*100</f>
        <v>0</v>
      </c>
      <c r="H81" s="6">
        <f>(AVERAGE($V13,$Y13,$AB13)/AVERAGE($V25,$Y25,$AB25))*100</f>
        <v>0</v>
      </c>
      <c r="I81" s="6">
        <f>(AVERAGE($V14,$Y14,$AB14)/AVERAGE($V25,$Y25,$AB25))*100</f>
        <v>0</v>
      </c>
      <c r="J81" s="6">
        <f>(AVERAGE($V15,$Y15,$AB15)/AVERAGE($V25,$Y25,$AB25))*100</f>
        <v>0</v>
      </c>
      <c r="K81" s="6">
        <f>(AVERAGE($V16,$Y16,$AB16)/AVERAGE($V25,$Y25,$AB25))*100</f>
        <v>0</v>
      </c>
      <c r="L81" s="6">
        <f>(AVERAGE($V17,$Y17,$AB17)/AVERAGE($V25,$Y25,$AB25))*100</f>
        <v>0</v>
      </c>
      <c r="M81" s="6">
        <f>(AVERAGE($V18,$Y18,$AB18)/AVERAGE($V25,$Y25,$AB25))*100</f>
        <v>0</v>
      </c>
      <c r="N81" s="6">
        <f>(AVERAGE($V19,$Y19,$AB19)/AVERAGE($V25,$Y25,$AB25))*100</f>
        <v>0</v>
      </c>
      <c r="O81" s="6">
        <f>(AVERAGE($V20,$Y20,$AB20)/AVERAGE($V25,$Y25,$AB25))*100</f>
        <v>0</v>
      </c>
      <c r="P81" s="6">
        <f>(AVERAGE($V21,$Y21,$AB21)/AVERAGE($V25,$Y25,$AB25))*100</f>
        <v>0</v>
      </c>
      <c r="Q81" s="6">
        <f>(AVERAGE($V22,$Y22,$AB22)/AVERAGE($V25,$Y25,$AB25))*100</f>
        <v>0</v>
      </c>
      <c r="R81" s="6">
        <f>(AVERAGE($V23,$Y23,$AB23)/AVERAGE($V25,$Y25,$AB25))*100</f>
        <v>0</v>
      </c>
      <c r="S81" s="6">
        <f>(AVERAGE($V24,$Y24,$AB24)/AVERAGE($V25,$Y25,$AB25))*100</f>
        <v>0</v>
      </c>
      <c r="T81" s="6"/>
      <c r="U81" s="6"/>
      <c r="V81" s="6">
        <f t="shared" si="4"/>
        <v>51.690043912559794</v>
      </c>
    </row>
    <row r="82" spans="1:22">
      <c r="B82" s="1">
        <v>30</v>
      </c>
      <c r="C82" s="6">
        <f>(AVERAGE(AE8,AH8,AK8)/AVERAGE(AE25,AH25,AK25))*100</f>
        <v>57.524283579053481</v>
      </c>
      <c r="D82" s="6">
        <f>(AVERAGE(AE9,AH9,AK9)/AVERAGE(AE25,AH25,AK25))*100</f>
        <v>42.475716420946519</v>
      </c>
      <c r="E82" s="6">
        <f>(AVERAGE(AE10,AH10,AK10)/AVERAGE(AE25,AH25,AK25))*100</f>
        <v>0</v>
      </c>
      <c r="F82" s="6">
        <f>(AVERAGE(AE11,AH11,AK11)/AVERAGE(AE25,AH25,AK25))*100</f>
        <v>0</v>
      </c>
      <c r="G82" s="6">
        <f>(AVERAGE($AE12,$AH12,$AK12)/AVERAGE($AE25,$AH25,$AK25))*100</f>
        <v>0</v>
      </c>
      <c r="H82" s="6">
        <f>(AVERAGE($AE13,$AH13,$AK13)/AVERAGE($AE25,$AH25,$AK25))*100</f>
        <v>0</v>
      </c>
      <c r="I82" s="6">
        <f>(AVERAGE($AE14,$AH14,$AK14)/AVERAGE($AE25,$AH25,$AK25))*100</f>
        <v>0</v>
      </c>
      <c r="J82" s="6">
        <f>(AVERAGE($AE15,$AH15,$AK15)/AVERAGE($AE25,$AH25,$AK25))*100</f>
        <v>0</v>
      </c>
      <c r="K82" s="6">
        <f>(AVERAGE($AE16,$AH16,$AK16)/AVERAGE($AE25,$AH25,$AK25))*100</f>
        <v>0</v>
      </c>
      <c r="L82" s="6">
        <f>(AVERAGE($AE17,$AH17,$AK17)/AVERAGE($AE25,$AH25,$AK25))*100</f>
        <v>0</v>
      </c>
      <c r="M82" s="6">
        <f>(AVERAGE($AE18,$AH18,$AK18)/AVERAGE($AE25,$AH25,$AK25))*100</f>
        <v>0</v>
      </c>
      <c r="N82" s="6">
        <f>(AVERAGE($AE19,$AH19,$AK19)/AVERAGE($AE25,$AH25,$AK25))*100</f>
        <v>0</v>
      </c>
      <c r="O82" s="6">
        <f>(AVERAGE($AE20,$AH20,$AK20)/AVERAGE($AE25,$AH25,$AK25))*100</f>
        <v>0</v>
      </c>
      <c r="P82" s="6">
        <f>(AVERAGE($AE21,$AH21,$AK21)/AVERAGE($AE25,$AH25,$AK25))*100</f>
        <v>0</v>
      </c>
      <c r="Q82" s="6">
        <f>(AVERAGE($AE22,$AH22,$AK22)/AVERAGE($AE25,$AH25,$AK25))*100</f>
        <v>0</v>
      </c>
      <c r="R82" s="6">
        <f>(AVERAGE($AE23,$AH23,$AK23)/AVERAGE($AE25,$AH25,$AK25))*100</f>
        <v>0</v>
      </c>
      <c r="S82" s="6">
        <f>(AVERAGE($AE24,$AH24,$AK24)/AVERAGE($AE25,$AH25,$AK25))*100</f>
        <v>0</v>
      </c>
      <c r="T82" s="6"/>
      <c r="U82" s="6"/>
      <c r="V82" s="6">
        <f t="shared" si="4"/>
        <v>42.475716420946519</v>
      </c>
    </row>
    <row r="83" spans="1:22">
      <c r="B83" s="1">
        <v>60</v>
      </c>
      <c r="C83" s="6">
        <f>(AVERAGE(AN8,AQ8,AT8)/AVERAGE(AN25,AQ25,AT25))*100</f>
        <v>56.032764454198301</v>
      </c>
      <c r="D83" s="6">
        <f>(AVERAGE(AN9,AQ9,AT9)/AVERAGE(AN25,AQ25,AT25))*100</f>
        <v>43.967235545801699</v>
      </c>
      <c r="E83" s="6">
        <f>(AVERAGE(AN10,AQ10,AT10)/AVERAGE(AN25,AQ25,AT25))*100</f>
        <v>0</v>
      </c>
      <c r="F83" s="6">
        <f>(AVERAGE(AN11,AQ11,AT11)/AVERAGE(AN25,AQ25,AT25))*100</f>
        <v>0</v>
      </c>
      <c r="G83" s="6">
        <f>(AVERAGE($AN12,$AQ12,$AT12)/AVERAGE($AN25,$AQ25,$AT25))*100</f>
        <v>0</v>
      </c>
      <c r="H83" s="6">
        <f>(AVERAGE($AN13,$AQ13,$AT13)/AVERAGE($AN25,$AQ25,$AT25))*100</f>
        <v>0</v>
      </c>
      <c r="I83" s="6">
        <f>(AVERAGE($AN14,$AQ14,$AT14)/AVERAGE($AN25,$AQ25,$AT25))*100</f>
        <v>0</v>
      </c>
      <c r="J83" s="6">
        <f>(AVERAGE($AN15,$AQ15,$AT15)/AVERAGE($AN25,$AQ25,$AT25))*100</f>
        <v>0</v>
      </c>
      <c r="K83" s="6">
        <f>(AVERAGE($AN16,$AQ16,$AT16)/AVERAGE($AN25,$AQ25,$AT25))*100</f>
        <v>0</v>
      </c>
      <c r="L83" s="6">
        <f>(AVERAGE($AN17,$AQ17,$AT17)/AVERAGE($AN25,$AQ25,$AT25))*100</f>
        <v>0</v>
      </c>
      <c r="M83" s="6">
        <f>(AVERAGE($AN18,$AQ18,$AT18)/AVERAGE($AN25,$AQ25,$AT25))*100</f>
        <v>0</v>
      </c>
      <c r="N83" s="6">
        <f>(AVERAGE($AN19,$AQ19,$AT19)/AVERAGE($AN25,$AQ25,$AT25))*100</f>
        <v>0</v>
      </c>
      <c r="O83" s="6">
        <f>(AVERAGE($AN20,$AQ20,$AT20)/AVERAGE($AN25,$AQ25,$AT25))*100</f>
        <v>0</v>
      </c>
      <c r="P83" s="6">
        <f>(AVERAGE($AN21,$AQ21,$AT21)/AVERAGE($AN25,$AQ25,$AT25))*100</f>
        <v>0</v>
      </c>
      <c r="Q83" s="6">
        <f>(AVERAGE($AN22,$AQ22,$AT22)/AVERAGE($AN25,$AQ25,$AT25))*100</f>
        <v>0</v>
      </c>
      <c r="R83" s="6">
        <f>(AVERAGE($AN23,$AQ23,$AT23)/AVERAGE($AN25,$AQ25,$AT25))*100</f>
        <v>0</v>
      </c>
      <c r="S83" s="6">
        <f>(AVERAGE($AN24,$AQ24,$AT24)/AVERAGE($AN25,$AQ25,$AT25))*100</f>
        <v>0</v>
      </c>
      <c r="T83" s="6"/>
      <c r="U83" s="6"/>
      <c r="V83" s="6">
        <f t="shared" si="4"/>
        <v>43.967235545801699</v>
      </c>
    </row>
    <row r="84" spans="1:22">
      <c r="B84" s="1">
        <v>120</v>
      </c>
      <c r="C84" s="1">
        <f>(AVERAGE(AW8,AZ8,BC8)/AVERAGE(AW25,AZ25,BC25))*100</f>
        <v>48.897528216791891</v>
      </c>
      <c r="D84" s="1">
        <f>(AVERAGE(AW9,AZ9,BC9)/AVERAGE(AW25,AZ25,BC25))*100</f>
        <v>51.102471783208117</v>
      </c>
      <c r="E84" s="1">
        <f>(AVERAGE(AW10,AZ10,BC10)/AVERAGE(AW25,AZ25,BC25))*100</f>
        <v>0</v>
      </c>
      <c r="F84" s="1">
        <f>(AVERAGE(AW11,AZ11,BC11)/AVERAGE(AW25,AZ25,BC25))*100</f>
        <v>0</v>
      </c>
      <c r="G84" s="1">
        <f>(AVERAGE($AW12,$AZ12,$BC12)/AVERAGE($AW25,$AZ25,$BC25))*100</f>
        <v>0</v>
      </c>
      <c r="H84" s="1">
        <f>(AVERAGE($AW13,$AZ13,$BC13)/AVERAGE($AW25,$AZ25,$BC25))*100</f>
        <v>0</v>
      </c>
      <c r="I84" s="1">
        <f>(AVERAGE($AW14,$AZ14,$BC14)/AVERAGE($AW25,$AZ25,$BC25))*100</f>
        <v>0</v>
      </c>
      <c r="J84" s="1">
        <f>(AVERAGE($AW15,$AZ15,$BC15)/AVERAGE($AW25,$AZ25,$BC25))*100</f>
        <v>0</v>
      </c>
      <c r="K84" s="1">
        <f>(AVERAGE($AW16,$AZ16,$BC16)/AVERAGE($AW25,$AZ25,$BC25))*100</f>
        <v>0</v>
      </c>
      <c r="L84" s="1">
        <f>(AVERAGE($AW17,$AZ17,$BC17)/AVERAGE($AW25,$AZ25,$BC25))*100</f>
        <v>0</v>
      </c>
      <c r="M84" s="1">
        <f>(AVERAGE($AW18,$AZ18,$BC18)/AVERAGE($AW25,$AZ25,$BC25))*100</f>
        <v>0</v>
      </c>
      <c r="N84" s="1">
        <f>(AVERAGE($AW19,$AZ19,$BC19)/AVERAGE($AW25,$AZ25,$BC25))*100</f>
        <v>0</v>
      </c>
      <c r="O84" s="1">
        <f>(AVERAGE($AW20,$AZ20,$BC20)/AVERAGE($AW25,$AZ25,$BC25))*100</f>
        <v>0</v>
      </c>
      <c r="P84" s="1">
        <f>(AVERAGE($AW21,$AZ21,$BC21)/AVERAGE($AW25,$AZ25,$BC25))*100</f>
        <v>0</v>
      </c>
      <c r="Q84" s="1">
        <f>(AVERAGE($AW22,$AZ22,$BC22)/AVERAGE($AW25,$AZ25,$BC25))*100</f>
        <v>0</v>
      </c>
      <c r="R84" s="1">
        <f>(AVERAGE($AW23,$AZ23,$BC23)/AVERAGE($AW25,$AZ25,$BC25))*100</f>
        <v>0</v>
      </c>
      <c r="S84" s="1">
        <f>(AVERAGE($AW24,$AZ24,$BC24)/AVERAGE($AW25,$AZ25,$BC25))*100</f>
        <v>0</v>
      </c>
      <c r="V84" s="6">
        <f t="shared" si="4"/>
        <v>51.102471783208117</v>
      </c>
    </row>
    <row r="85" spans="1:22">
      <c r="A85" s="1" t="s">
        <v>0</v>
      </c>
    </row>
    <row r="86" spans="1:22">
      <c r="B86" s="1" t="s">
        <v>25</v>
      </c>
      <c r="C86" s="4" t="s">
        <v>24</v>
      </c>
      <c r="D86" s="5" t="s">
        <v>23</v>
      </c>
      <c r="E86" s="5" t="s">
        <v>22</v>
      </c>
      <c r="F86" s="5" t="s">
        <v>21</v>
      </c>
      <c r="G86" s="5" t="s">
        <v>20</v>
      </c>
      <c r="H86" s="4" t="s">
        <v>19</v>
      </c>
      <c r="I86" s="4" t="s">
        <v>18</v>
      </c>
      <c r="J86" s="4" t="s">
        <v>17</v>
      </c>
      <c r="K86" s="4" t="s">
        <v>16</v>
      </c>
      <c r="L86" s="4" t="s">
        <v>15</v>
      </c>
      <c r="M86" s="4" t="s">
        <v>14</v>
      </c>
      <c r="N86" s="4" t="s">
        <v>13</v>
      </c>
      <c r="O86" s="4" t="s">
        <v>12</v>
      </c>
      <c r="P86" s="4" t="s">
        <v>11</v>
      </c>
      <c r="Q86" s="4" t="s">
        <v>10</v>
      </c>
      <c r="R86" s="4" t="s">
        <v>9</v>
      </c>
      <c r="S86" s="4" t="s">
        <v>8</v>
      </c>
      <c r="T86" s="4"/>
      <c r="U86" s="3"/>
      <c r="V86" s="3"/>
    </row>
    <row r="87" spans="1:22">
      <c r="B87" s="1">
        <v>0</v>
      </c>
      <c r="C87" s="1">
        <f>STDEV(((D8/D25)*100),((G8/G25)*100),((J8/J25)*100))</f>
        <v>1.157277687553889</v>
      </c>
      <c r="D87" s="1">
        <f>STDEV(((D9/D25)*100),((G9/G25)*100),((J9/J25)*100))</f>
        <v>1.1572776875538981</v>
      </c>
      <c r="E87" s="1">
        <f>STDEV(((D10/D25)*100),((G10/G25)*100),((J10/J25)*100))</f>
        <v>0</v>
      </c>
      <c r="F87" s="1">
        <f>STDEV(((D11/D25)*100),((G11/G25)*100),((J11/J25)*100))</f>
        <v>0</v>
      </c>
      <c r="G87" s="1">
        <f>STDEV((($D12/$D25)*100),(($G12/$G25)*100),(($J12/$J25)*100))</f>
        <v>0</v>
      </c>
      <c r="H87" s="1">
        <f>STDEV((($D13/$D25)*100),(($G13/$G25)*100),(($J13/$J25)*100))</f>
        <v>0</v>
      </c>
      <c r="I87" s="1">
        <f>STDEV((($D14/$D25)*100),(($G14/$G25)*100),(($J14/$J25)*100))</f>
        <v>0</v>
      </c>
      <c r="J87" s="1">
        <f>STDEV((($D15/$D25)*100),(($G15/$G25)*100),(($J15/$J25)*100))</f>
        <v>0</v>
      </c>
      <c r="K87" s="1">
        <f>STDEV((($D16/$D25)*100),(($G16/$G25)*100),(($J16/$J25)*100))</f>
        <v>0</v>
      </c>
      <c r="L87" s="1">
        <f>STDEV((($D17/$D25)*100),(($G17/$G25)*100),(($J17/$J25)*100))</f>
        <v>0</v>
      </c>
      <c r="M87" s="1">
        <f>STDEV((($D18/$D25)*100),(($G18/$G25)*100),(($J18/$J25)*100))</f>
        <v>0</v>
      </c>
      <c r="N87" s="1">
        <f>STDEV((($D19/$D25)*100),(($G19/$G25)*100),(($J19/$J25)*100))</f>
        <v>0</v>
      </c>
      <c r="O87" s="1">
        <f>STDEV((($D20/$D25)*100),(($G20/$G25)*100),(($J20/$J25)*100))</f>
        <v>0</v>
      </c>
      <c r="P87" s="1">
        <f>STDEV((($D21/$D25)*100),(($G21/$G25)*100),(($J21/$J25)*100))</f>
        <v>0</v>
      </c>
      <c r="Q87" s="1">
        <f>STDEV((($D22/$D25)*100),(($G22/$G25)*100),(($J22/$J25)*100))</f>
        <v>0</v>
      </c>
      <c r="R87" s="1">
        <f>STDEV((($D23/$D25)*100),(($G23/$G25)*100),(($J23/$J25)*100))</f>
        <v>0</v>
      </c>
      <c r="S87" s="1">
        <f>STDEV((($D24/$D25)*100),(($G24/$G25)*100),(($J24/$J25)*100))</f>
        <v>0</v>
      </c>
      <c r="T87" s="3"/>
      <c r="U87" s="3"/>
      <c r="V87" s="3"/>
    </row>
    <row r="88" spans="1:22">
      <c r="B88" s="1">
        <v>5</v>
      </c>
      <c r="C88" s="1">
        <f>STDEV(((M8/M25)*100),((P8/P25)*100),((S8/S25)*100))</f>
        <v>8.8252580735652248</v>
      </c>
      <c r="D88" s="1">
        <f>STDEV(((M9/M25)*100),((P9/P25)*100),((S9/S25)*100))</f>
        <v>8.8252580735652497</v>
      </c>
      <c r="E88" s="1">
        <f>STDEV(((M10/M25)*100),((P10/P25)*100),((S10/S25)*100))</f>
        <v>0</v>
      </c>
      <c r="F88" s="1">
        <f>STDEV(((M11/M25)*100),((P11/P25)*100),((S11/S25)*100))</f>
        <v>0</v>
      </c>
      <c r="G88" s="1">
        <f>STDEV((($M12/$M25)*100),(($P12/$P25)*100),(($S12/$S25)*100))</f>
        <v>0</v>
      </c>
      <c r="H88" s="1">
        <f>STDEV((($M13/$M25)*100),(($P13/$P25)*100),(($S13/$S25)*100))</f>
        <v>0</v>
      </c>
      <c r="I88" s="1">
        <f>STDEV((($M14/$M25)*100),(($P14/$P25)*100),(($S14/$S25)*100))</f>
        <v>0</v>
      </c>
      <c r="J88" s="1">
        <f>STDEV((($M15/$M25)*100),(($P15/$P25)*100),(($S15/$S25)*100))</f>
        <v>0</v>
      </c>
      <c r="K88" s="1">
        <f>STDEV((($M16/$M25)*100),(($P16/$P25)*100),(($S16/$S25)*100))</f>
        <v>0</v>
      </c>
      <c r="L88" s="1">
        <f>STDEV((($M17/$M25)*100),(($P17/$P25)*100),(($S17/$S25)*100))</f>
        <v>0</v>
      </c>
      <c r="M88" s="1">
        <f>STDEV((($M18/$M25)*100),(($P18/$P25)*100),(($S18/$S25)*100))</f>
        <v>0</v>
      </c>
      <c r="N88" s="1">
        <f>STDEV((($M19/$M25)*100),(($P19/$P25)*100),(($S19/$S25)*100))</f>
        <v>0</v>
      </c>
      <c r="O88" s="1">
        <f>STDEV((($M20/$M25)*100),(($P20/$P25)*100),(($S20/$S25)*100))</f>
        <v>0</v>
      </c>
      <c r="P88" s="1">
        <f>STDEV((($M21/$M25)*100),(($P21/$P25)*100),(($S21/$S25)*100))</f>
        <v>0</v>
      </c>
      <c r="Q88" s="1">
        <f>STDEV((($M22/$M25)*100),(($P22/$P25)*100),(($S22/$S25)*100))</f>
        <v>0</v>
      </c>
      <c r="R88" s="1">
        <f>STDEV((($M23/$M25)*100),(($P23/$P25)*100),(($S23/$S25)*100))</f>
        <v>0</v>
      </c>
      <c r="S88" s="1">
        <f>STDEV((($M24/$M25)*100),(($P24/$P25)*100),(($S24/$S25)*100))</f>
        <v>0</v>
      </c>
      <c r="T88" s="3"/>
      <c r="U88" s="3"/>
      <c r="V88" s="3"/>
    </row>
    <row r="89" spans="1:22">
      <c r="B89" s="1">
        <v>15</v>
      </c>
      <c r="C89" s="1">
        <f>STDEV(((V8/V25)*100),((Y8/Y25)*100),((AB8/AB25)*100))</f>
        <v>9.6387303710304515</v>
      </c>
      <c r="D89" s="1">
        <f>STDEV(((V9/V25)*100),((Y9/Y25)*100),((AB9/AB25)*100))</f>
        <v>9.6387303710304515</v>
      </c>
      <c r="E89" s="1">
        <f>STDEV(((V10/V25)*100),((Y10/Y25)*100),((AB10/AB25)*100))</f>
        <v>0</v>
      </c>
      <c r="F89" s="1">
        <f>STDEV(((V11/V25)*100),((Y11/Y25)*100),((AB11/AB25)*100))</f>
        <v>0</v>
      </c>
      <c r="G89" s="1">
        <f>STDEV((($V12/$V25)*100),(($Y$12/$Y$25)*100),(($AB12/$AB25)*100))</f>
        <v>0</v>
      </c>
      <c r="H89" s="1">
        <f>STDEV((($V13/$V25)*100),(($Y$13/$Y$25)*100),(($AB13/$AB25)*100))</f>
        <v>0</v>
      </c>
      <c r="I89" s="1">
        <f>STDEV((($V14/$V25)*100),(($Y$14/$Y$25)*100),(($AB14/$AB25)*100))</f>
        <v>0</v>
      </c>
      <c r="J89" s="1">
        <f>STDEV((($V15/$V25)*100),(($Y$15/$Y$25)*100),(($AB15/$AB25)*100))</f>
        <v>0</v>
      </c>
      <c r="K89" s="1">
        <f>STDEV((($V16/$V25)*100),(($Y$16/$Y$25)*100),(($AB16/$AB25)*100))</f>
        <v>0</v>
      </c>
      <c r="L89" s="1">
        <f>STDEV((($V17/$V25)*100),(($Y$17/$Y$25)*100),(($AB17/$AB25)*100))</f>
        <v>0</v>
      </c>
      <c r="M89" s="1">
        <f>STDEV((($V18/$V25)*100),(($Y$18/$Y$25)*100),(($AB18/$AB25)*100))</f>
        <v>0</v>
      </c>
      <c r="N89" s="1">
        <f>STDEV((($V19/$V25)*100),(($Y$19/$Y$25)*100),(($AB19/$AB25)*100))</f>
        <v>0</v>
      </c>
      <c r="O89" s="1">
        <f>STDEV((($V20/$V25)*100),(($Y$20/$Y$25)*100),(($AB20/$AB25)*100))</f>
        <v>0</v>
      </c>
      <c r="P89" s="1">
        <f>STDEV((($V21/$V25)*100),(($Y$21/$Y$25)*100),(($AB21/$AB25)*100))</f>
        <v>0</v>
      </c>
      <c r="Q89" s="1">
        <f>STDEV((($V22/$V25)*100),(($Y$22/$Y$25)*100),(($AB22/$AB25)*100))</f>
        <v>0</v>
      </c>
      <c r="R89" s="1">
        <f>STDEV((($V23/$V25)*100),(($Y$23/$Y$25)*100),(($AB23/$AB25)*100))</f>
        <v>0</v>
      </c>
      <c r="S89" s="1">
        <f>STDEV((($V24/$V25)*100),(($Y$24/$Y$25)*100),(($AB24/$AB25)*100))</f>
        <v>0</v>
      </c>
      <c r="T89" s="3"/>
      <c r="U89" s="3"/>
      <c r="V89" s="3"/>
    </row>
    <row r="90" spans="1:22">
      <c r="B90" s="1">
        <v>30</v>
      </c>
      <c r="C90" s="1">
        <f>STDEV(((AE8/AE25)*100),((AH8/AH25)*100),((AK8/AK25)*100))</f>
        <v>8.8437404974009617</v>
      </c>
      <c r="D90" s="1">
        <f>STDEV(((AE9/AE25)*100),((AH9/AH25)*100),((AK9/AK25)*100))</f>
        <v>8.8437404974010398</v>
      </c>
      <c r="E90" s="1">
        <f>STDEV(((AE10/AE25)*100),((AH10/AH25)*100),((AK10/AK25)*100))</f>
        <v>0</v>
      </c>
      <c r="F90" s="1">
        <f>STDEV(((AE11/AE25)*100),((AH11/AH25)*100),((AK11/AK25)*100))</f>
        <v>0</v>
      </c>
      <c r="G90" s="1">
        <f>STDEV((($AE12/$AE25)*100),(($AH12/$AH25)*100),(($AK12/$AK25)*100))</f>
        <v>0</v>
      </c>
      <c r="H90" s="1">
        <f>STDEV((($AE13/$AE25)*100),(($AH13/$AH25)*100),(($AK13/$AK25)*100))</f>
        <v>0</v>
      </c>
      <c r="I90" s="1">
        <f>STDEV((($AE14/$AE25)*100),(($AH14/$AH25)*100),(($AK14/$AK25)*100))</f>
        <v>0</v>
      </c>
      <c r="J90" s="1">
        <f>STDEV((($AE15/$AE25)*100),(($AH15/$AH25)*100),(($AK15/$AK25)*100))</f>
        <v>0</v>
      </c>
      <c r="K90" s="1">
        <f>STDEV((($AE16/$AE25)*100),(($AH16/$AH25)*100),(($AK16/$AK25)*100))</f>
        <v>0</v>
      </c>
      <c r="L90" s="1">
        <f>STDEV((($AE17/$AE25)*100),(($AH17/$AH25)*100),(($AK17/$AK25)*100))</f>
        <v>0</v>
      </c>
      <c r="M90" s="1">
        <f>STDEV((($AE18/$AE25)*100),(($AH18/$AH25)*100),(($AK18/$AK25)*100))</f>
        <v>0</v>
      </c>
      <c r="N90" s="1">
        <f>STDEV((($AE19/$AE25)*100),(($AH19/$AH25)*100),(($AK19/$AK25)*100))</f>
        <v>0</v>
      </c>
      <c r="O90" s="1">
        <f>STDEV((($AE20/$AE25)*100),(($AH20/$AH25)*100),(($AK20/$AK25)*100))</f>
        <v>0</v>
      </c>
      <c r="P90" s="1">
        <f>STDEV((($AE21/$AE25)*100),(($AH21/$AH25)*100),(($AK21/$AK25)*100))</f>
        <v>0</v>
      </c>
      <c r="Q90" s="1">
        <f>STDEV((($AE22/$AE25)*100),(($AH22/$AH25)*100),(($AK22/$AK25)*100))</f>
        <v>0</v>
      </c>
      <c r="R90" s="1">
        <f>STDEV((($AE23/$AE25)*100),(($AH23/$AH25)*100),(($AK23/$AK25)*100))</f>
        <v>0</v>
      </c>
      <c r="S90" s="1">
        <f>STDEV((($AE24/$AE25)*100),(($AH24/$AH25)*100),(($AK24/$AK25)*100))</f>
        <v>0</v>
      </c>
      <c r="T90" s="3"/>
      <c r="U90" s="3"/>
      <c r="V90" s="3"/>
    </row>
    <row r="91" spans="1:22">
      <c r="B91" s="1">
        <v>60</v>
      </c>
      <c r="C91" s="1">
        <f>STDEV(((AN8/AN25)*100),((AQ8/AQ25)*100),((AT8/AT25)*100))</f>
        <v>10.620990607939831</v>
      </c>
      <c r="D91" s="1">
        <f>STDEV(((AN9/AN25)*100),((AQ9/AQ25)*100),((AT9/AT25)*100))</f>
        <v>10.620990607939831</v>
      </c>
      <c r="E91" s="1">
        <f>STDEV(((AN10/AN25)*100),((AQ10/AQ25)*100),((AT10/AT25)*100))</f>
        <v>0</v>
      </c>
      <c r="F91" s="1">
        <f>STDEV(((AN11/AN25)*100),((AQ11/AQ25)*100),((AT11/AT25)*100))</f>
        <v>0</v>
      </c>
      <c r="G91" s="1">
        <f>STDEV((($AN12/$AN25)*100),(($AQ12/$AQ25)*100),(($AT12/$AT25)*100))</f>
        <v>0</v>
      </c>
      <c r="H91" s="1">
        <f>STDEV((($AN13/$AN25)*100),(($AQ13/$AQ25)*100),(($AT13/$AT25)*100))</f>
        <v>0</v>
      </c>
      <c r="I91" s="1">
        <f>STDEV((($AN14/$AN25)*100),(($AQ14/$AQ25)*100),(($AT14/$AT25)*100))</f>
        <v>0</v>
      </c>
      <c r="J91" s="1">
        <f>STDEV((($AN15/$AN25)*100),(($AQ15/$AQ25)*100),(($AT15/$AT25)*100))</f>
        <v>0</v>
      </c>
      <c r="K91" s="1">
        <f>STDEV((($AN16/$AN25)*100),(($AQ16/$AQ25)*100),(($AT16/$AT25)*100))</f>
        <v>0</v>
      </c>
      <c r="L91" s="1">
        <f>STDEV((($AN17/$AN25)*100),(($AQ17/$AQ25)*100),(($AT17/$AT25)*100))</f>
        <v>0</v>
      </c>
      <c r="M91" s="1">
        <f>STDEV((($AN18/$AN25)*100),(($AQ18/$AQ25)*100),(($AT18/$AT25)*100))</f>
        <v>0</v>
      </c>
      <c r="N91" s="1">
        <f>STDEV((($AN19/$AN25)*100),(($AQ19/$AQ25)*100),(($AT19/$AT25)*100))</f>
        <v>0</v>
      </c>
      <c r="O91" s="1">
        <f>STDEV((($AN20/$AN25)*100),(($AQ20/$AQ25)*100),(($AT20/$AT25)*100))</f>
        <v>0</v>
      </c>
      <c r="P91" s="1">
        <f>STDEV((($AN21/$AN25)*100),(($AQ21/$AQ25)*100),(($AT21/$AT25)*100))</f>
        <v>0</v>
      </c>
      <c r="Q91" s="1">
        <f>STDEV((($AN22/$AN25)*100),(($AQ22/$AQ25)*100),(($AT22/$AT25)*100))</f>
        <v>0</v>
      </c>
      <c r="R91" s="1">
        <f>STDEV((($AN23/$AN25)*100),(($AQ23/$AQ25)*100),(($AT23/$AT25)*100))</f>
        <v>0</v>
      </c>
      <c r="S91" s="1">
        <f>STDEV((($AN24/$AN25)*100),(($AQ24/$AQ25)*100),(($AT24/$AT25)*100))</f>
        <v>0</v>
      </c>
      <c r="T91" s="3"/>
      <c r="U91" s="3"/>
      <c r="V91" s="3"/>
    </row>
    <row r="92" spans="1:22">
      <c r="B92" s="1">
        <v>120</v>
      </c>
      <c r="C92" s="1">
        <f>STDEV(((AW8/AW25)*100),((AZ8/AZ25)*100),((BC8/BC25)*100))</f>
        <v>12.776419462142687</v>
      </c>
      <c r="D92" s="1">
        <f>STDEV(((AW9/AW25)*100),((AZ9/AZ25)*100),((BC9/BC25)*100))</f>
        <v>12.776419462142741</v>
      </c>
      <c r="E92" s="1">
        <f>STDEV(((AW10/AW25)*100),((AZ10/AZ25)*100),((BC10/BC25)*100))</f>
        <v>0</v>
      </c>
      <c r="F92" s="1">
        <f>STDEV(((AW11/AW25)*100),((AZ11/AZ25)*100),((BC11/BC25)*100))</f>
        <v>0</v>
      </c>
      <c r="G92" s="1">
        <f>STDEV((($AW12/$AW25)*100),(($AZ12/$AZ25)*100),(($BC12/$BC25)*100))</f>
        <v>0</v>
      </c>
      <c r="H92" s="1">
        <f>STDEV((($AW13/$AW25)*100),(($AZ13/$AZ25)*100),(($BC13/$BC25)*100))</f>
        <v>0</v>
      </c>
      <c r="I92" s="1">
        <f>STDEV((($AW14/$AW25)*100),(($AZ14/$AZ25)*100),(($BC14/$BC25)*100))</f>
        <v>0</v>
      </c>
      <c r="J92" s="1">
        <f>STDEV((($AW15/$AW25)*100),(($AZ15/$AZ25)*100),(($BC15/$BC25)*100))</f>
        <v>0</v>
      </c>
      <c r="K92" s="1">
        <f>STDEV((($AW16/$AW25)*100),(($AZ16/$AZ25)*100),(($BC16/$BC25)*100))</f>
        <v>0</v>
      </c>
      <c r="L92" s="1">
        <f>STDEV((($AW17/$AW25)*100),(($AZ17/$AZ25)*100),(($BC17/$BC25)*100))</f>
        <v>0</v>
      </c>
      <c r="M92" s="1">
        <f>STDEV((($AW18/$AW25)*100),(($AZ18/$AZ25)*100),(($BC18/$BC25)*100))</f>
        <v>0</v>
      </c>
      <c r="N92" s="1">
        <f>STDEV((($AW19/$AW25)*100),(($AZ19/$AZ25)*100),(($BC19/$BC25)*100))</f>
        <v>0</v>
      </c>
      <c r="O92" s="1">
        <f>STDEV((($AW20/$AW25)*100),(($AZ20/$AZ25)*100),(($BC20/$BC25)*100))</f>
        <v>0</v>
      </c>
      <c r="P92" s="1">
        <f>STDEV((($AW21/$AW25)*100),(($AZ21/$AZ25)*100),(($BC21/$BC25)*100))</f>
        <v>0</v>
      </c>
      <c r="Q92" s="1">
        <f>STDEV((($AW22/$AW25)*100),(($AZ22/$AZ25)*100),(($BC22/$BC25)*100))</f>
        <v>0</v>
      </c>
      <c r="R92" s="1">
        <f>STDEV((($AW23/$AW25)*100),(($AZ23/$AZ25)*100),(($BC23/$BC25)*100))</f>
        <v>0</v>
      </c>
      <c r="S92" s="1">
        <f>STDEV((($AW24/$AW25)*100),(($AZ24/$AZ25)*100),(($BC24/$BC25)*100))</f>
        <v>0</v>
      </c>
      <c r="T92" s="3"/>
      <c r="U92" s="3"/>
      <c r="V92" s="3"/>
    </row>
    <row r="93" spans="1:22"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spans="1:22">
      <c r="A94" s="1" t="s">
        <v>7</v>
      </c>
      <c r="B94" s="1" t="s">
        <v>6</v>
      </c>
      <c r="C94" s="3" t="s">
        <v>5</v>
      </c>
      <c r="D94" s="3" t="s">
        <v>4</v>
      </c>
      <c r="E94" s="3" t="s">
        <v>3</v>
      </c>
      <c r="F94" s="3" t="s">
        <v>2</v>
      </c>
    </row>
    <row r="95" spans="1:22">
      <c r="A95" s="1" t="s">
        <v>1</v>
      </c>
      <c r="B95" s="1">
        <f>(AVERAGE(M25,P25,S25)/AVERAGE(D25,G25,J25))</f>
        <v>1.8072834694119353</v>
      </c>
      <c r="C95" s="1">
        <f>(AVERAGE(V25,Y25,AB25)/AVERAGE(D25,G25,J25))</f>
        <v>2.8353719207259545</v>
      </c>
      <c r="D95" s="1">
        <f>(AVERAGE(AE25,AH25,AK25)/AVERAGE(D25,G25,J25))</f>
        <v>1.8824735352192459</v>
      </c>
      <c r="E95" s="1">
        <f>(AVERAGE(AN25,AQ25,AT25)/AVERAGE(D25,G25,J25))</f>
        <v>3.3964919557712898</v>
      </c>
      <c r="F95" s="2">
        <f>AVERAGE(AW25,AZ25,BC25)/AVERAGE(D25,G25,J25)</f>
        <v>4.769181397199997</v>
      </c>
    </row>
    <row r="96" spans="1:22">
      <c r="A96" s="1" t="s">
        <v>0</v>
      </c>
      <c r="B96" s="1">
        <f>STDEV((M25/D25),(P25/G25),(S25/J25))</f>
        <v>1.1363054355173841</v>
      </c>
      <c r="C96" s="1">
        <f>STDEV((V25/D25),(Y25/G25),(AB25/J25))</f>
        <v>0.9401113593931455</v>
      </c>
      <c r="D96" s="1">
        <f>STDEV((AE25/D25),(AH25/G25),(AK25/J25))</f>
        <v>0.63974696186041269</v>
      </c>
      <c r="E96" s="1">
        <f>STDEV((AN25/D25),(AQ25/G25),(AT25/J25))</f>
        <v>1.5072044685664672</v>
      </c>
      <c r="F96" s="1">
        <f>STDEV((AW25/D25),(AZ25/G25),(BC25/J25))</f>
        <v>2.4150758835705579</v>
      </c>
    </row>
  </sheetData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96"/>
  <sheetViews>
    <sheetView workbookViewId="0">
      <pane ySplit="5" topLeftCell="A6" activePane="bottomLeft" state="frozen"/>
      <selection pane="bottomLeft" activeCell="I26" sqref="I26"/>
    </sheetView>
  </sheetViews>
  <sheetFormatPr baseColWidth="10" defaultColWidth="9.33203125" defaultRowHeight="14" x14ac:dyDescent="0"/>
  <cols>
    <col min="1" max="1" width="13.5" style="1" customWidth="1"/>
    <col min="2" max="2" width="9" style="1" bestFit="1" customWidth="1"/>
    <col min="3" max="5" width="9.6640625" style="1" bestFit="1" customWidth="1"/>
    <col min="6" max="6" width="8.6640625" style="1" bestFit="1" customWidth="1"/>
    <col min="7" max="8" width="8.1640625" style="1" bestFit="1" customWidth="1"/>
    <col min="9" max="9" width="8.6640625" style="1" bestFit="1" customWidth="1"/>
    <col min="10" max="11" width="8.1640625" style="1" bestFit="1" customWidth="1"/>
    <col min="12" max="12" width="8.6640625" style="1" bestFit="1" customWidth="1"/>
    <col min="13" max="14" width="8.1640625" style="1" bestFit="1" customWidth="1"/>
    <col min="15" max="15" width="8.6640625" style="1" bestFit="1" customWidth="1"/>
    <col min="16" max="17" width="8.1640625" style="1" bestFit="1" customWidth="1"/>
    <col min="18" max="18" width="8.6640625" style="1" bestFit="1" customWidth="1"/>
    <col min="19" max="19" width="8.1640625" style="1" bestFit="1" customWidth="1"/>
    <col min="20" max="20" width="8.5" style="1" bestFit="1" customWidth="1"/>
    <col min="21" max="21" width="9.6640625" style="1" bestFit="1" customWidth="1"/>
    <col min="22" max="23" width="8.5" style="1" bestFit="1" customWidth="1"/>
    <col min="24" max="24" width="9.6640625" style="1" bestFit="1" customWidth="1"/>
    <col min="25" max="26" width="8.5" style="1" bestFit="1" customWidth="1"/>
    <col min="27" max="27" width="9.6640625" style="1" bestFit="1" customWidth="1"/>
    <col min="28" max="29" width="8.5" style="1" bestFit="1" customWidth="1"/>
    <col min="30" max="30" width="9.6640625" style="1" bestFit="1" customWidth="1"/>
    <col min="31" max="32" width="8.5" style="1" bestFit="1" customWidth="1"/>
    <col min="33" max="33" width="9.6640625" style="1" bestFit="1" customWidth="1"/>
    <col min="34" max="35" width="8.5" style="1" bestFit="1" customWidth="1"/>
    <col min="36" max="36" width="9.6640625" style="1" bestFit="1" customWidth="1"/>
    <col min="37" max="38" width="8.5" style="1" bestFit="1" customWidth="1"/>
    <col min="39" max="39" width="9.6640625" style="1" bestFit="1" customWidth="1"/>
    <col min="40" max="41" width="8.5" style="1" bestFit="1" customWidth="1"/>
    <col min="42" max="42" width="9.6640625" style="1" bestFit="1" customWidth="1"/>
    <col min="43" max="44" width="8.5" style="1" bestFit="1" customWidth="1"/>
    <col min="45" max="45" width="9.6640625" style="1" bestFit="1" customWidth="1"/>
    <col min="46" max="46" width="8.5" style="1" bestFit="1" customWidth="1"/>
    <col min="47" max="47" width="9.33203125" style="1" bestFit="1" customWidth="1"/>
    <col min="48" max="48" width="10.5" style="1" bestFit="1" customWidth="1"/>
    <col min="49" max="49" width="9.5" style="1" bestFit="1" customWidth="1"/>
    <col min="50" max="50" width="9.33203125" style="1" bestFit="1" customWidth="1"/>
    <col min="51" max="51" width="10.5" style="1" bestFit="1" customWidth="1"/>
    <col min="52" max="52" width="9.5" style="1" bestFit="1" customWidth="1"/>
    <col min="53" max="53" width="9.33203125" style="1" bestFit="1" customWidth="1"/>
    <col min="54" max="54" width="10.5" style="1" bestFit="1" customWidth="1"/>
    <col min="55" max="55" width="9.5" style="1" bestFit="1" customWidth="1"/>
    <col min="56" max="16384" width="9.33203125" style="1"/>
  </cols>
  <sheetData>
    <row r="1" spans="1:66">
      <c r="A1" s="23" t="s">
        <v>91</v>
      </c>
      <c r="B1" s="9" t="s">
        <v>90</v>
      </c>
      <c r="C1" s="9" t="s">
        <v>89</v>
      </c>
      <c r="D1" s="23" t="s">
        <v>88</v>
      </c>
      <c r="E1" s="9" t="s">
        <v>87</v>
      </c>
      <c r="F1" s="9" t="s">
        <v>86</v>
      </c>
      <c r="G1" s="23" t="s">
        <v>85</v>
      </c>
      <c r="H1" s="9" t="s">
        <v>84</v>
      </c>
      <c r="I1" s="9" t="s">
        <v>83</v>
      </c>
      <c r="J1" s="23" t="s">
        <v>82</v>
      </c>
      <c r="K1" s="9" t="s">
        <v>81</v>
      </c>
      <c r="L1" s="9" t="s">
        <v>80</v>
      </c>
      <c r="M1" s="23" t="s">
        <v>79</v>
      </c>
      <c r="N1" s="9" t="s">
        <v>78</v>
      </c>
      <c r="O1" s="9" t="s">
        <v>77</v>
      </c>
      <c r="P1" s="23" t="s">
        <v>76</v>
      </c>
      <c r="Q1" s="9" t="s">
        <v>75</v>
      </c>
      <c r="R1" s="9" t="s">
        <v>74</v>
      </c>
      <c r="S1" s="23" t="s">
        <v>73</v>
      </c>
      <c r="T1" s="9" t="s">
        <v>72</v>
      </c>
      <c r="U1" s="9" t="s">
        <v>71</v>
      </c>
      <c r="V1" s="23" t="s">
        <v>70</v>
      </c>
      <c r="W1" s="9" t="s">
        <v>69</v>
      </c>
      <c r="X1" s="9" t="s">
        <v>68</v>
      </c>
      <c r="Y1" s="23" t="s">
        <v>67</v>
      </c>
      <c r="Z1" s="9" t="s">
        <v>66</v>
      </c>
      <c r="AA1" s="9" t="s">
        <v>65</v>
      </c>
      <c r="AB1" s="23" t="s">
        <v>64</v>
      </c>
      <c r="AC1" s="9" t="s">
        <v>63</v>
      </c>
      <c r="AD1" s="9" t="s">
        <v>62</v>
      </c>
      <c r="AE1" s="23" t="s">
        <v>61</v>
      </c>
      <c r="AF1" s="9" t="s">
        <v>60</v>
      </c>
      <c r="AG1" s="9" t="s">
        <v>59</v>
      </c>
      <c r="AH1" s="23" t="s">
        <v>58</v>
      </c>
      <c r="AI1" s="9" t="s">
        <v>57</v>
      </c>
      <c r="AJ1" s="9" t="s">
        <v>56</v>
      </c>
      <c r="AK1" s="23" t="s">
        <v>55</v>
      </c>
      <c r="AL1" s="9" t="s">
        <v>54</v>
      </c>
      <c r="AM1" s="9" t="s">
        <v>53</v>
      </c>
      <c r="AN1" s="23" t="s">
        <v>52</v>
      </c>
      <c r="AO1" s="9" t="s">
        <v>51</v>
      </c>
      <c r="AP1" s="9" t="s">
        <v>50</v>
      </c>
      <c r="AQ1" s="23" t="s">
        <v>49</v>
      </c>
      <c r="AR1" s="9" t="s">
        <v>48</v>
      </c>
      <c r="AS1" s="9" t="s">
        <v>47</v>
      </c>
      <c r="AT1" s="23" t="s">
        <v>46</v>
      </c>
      <c r="AU1" s="9" t="s">
        <v>45</v>
      </c>
      <c r="AV1" s="9" t="s">
        <v>44</v>
      </c>
      <c r="AW1" s="23" t="s">
        <v>43</v>
      </c>
      <c r="AX1" s="9" t="s">
        <v>42</v>
      </c>
      <c r="AY1" s="9" t="s">
        <v>41</v>
      </c>
      <c r="AZ1" s="23" t="s">
        <v>40</v>
      </c>
      <c r="BA1" s="9" t="s">
        <v>39</v>
      </c>
      <c r="BB1" s="9" t="s">
        <v>38</v>
      </c>
      <c r="BC1" s="23" t="s">
        <v>37</v>
      </c>
    </row>
    <row r="2" spans="1:66">
      <c r="A2" s="23" t="s">
        <v>36</v>
      </c>
      <c r="B2" s="9" t="s">
        <v>94</v>
      </c>
      <c r="C2" s="9" t="s">
        <v>94</v>
      </c>
      <c r="D2" s="9" t="s">
        <v>94</v>
      </c>
      <c r="E2" s="9" t="s">
        <v>94</v>
      </c>
      <c r="F2" s="9" t="s">
        <v>94</v>
      </c>
      <c r="G2" s="9" t="s">
        <v>94</v>
      </c>
      <c r="H2" s="9" t="s">
        <v>94</v>
      </c>
      <c r="I2" s="9" t="s">
        <v>94</v>
      </c>
      <c r="J2" s="9" t="s">
        <v>94</v>
      </c>
      <c r="K2" s="9" t="s">
        <v>94</v>
      </c>
      <c r="L2" s="9" t="s">
        <v>94</v>
      </c>
      <c r="M2" s="9" t="s">
        <v>94</v>
      </c>
      <c r="N2" s="9" t="s">
        <v>94</v>
      </c>
      <c r="O2" s="9" t="s">
        <v>94</v>
      </c>
      <c r="P2" s="9" t="s">
        <v>94</v>
      </c>
      <c r="Q2" s="9" t="s">
        <v>94</v>
      </c>
      <c r="R2" s="9" t="s">
        <v>94</v>
      </c>
      <c r="S2" s="9" t="s">
        <v>94</v>
      </c>
      <c r="T2" s="9" t="s">
        <v>94</v>
      </c>
      <c r="U2" s="9" t="s">
        <v>94</v>
      </c>
      <c r="V2" s="9" t="s">
        <v>94</v>
      </c>
      <c r="W2" s="9" t="s">
        <v>94</v>
      </c>
      <c r="X2" s="9" t="s">
        <v>94</v>
      </c>
      <c r="Y2" s="9" t="s">
        <v>94</v>
      </c>
      <c r="Z2" s="9" t="s">
        <v>94</v>
      </c>
      <c r="AA2" s="9" t="s">
        <v>94</v>
      </c>
      <c r="AB2" s="9" t="s">
        <v>94</v>
      </c>
      <c r="AC2" s="9" t="s">
        <v>94</v>
      </c>
      <c r="AD2" s="9" t="s">
        <v>94</v>
      </c>
      <c r="AE2" s="9" t="s">
        <v>94</v>
      </c>
      <c r="AF2" s="9" t="s">
        <v>94</v>
      </c>
      <c r="AG2" s="9" t="s">
        <v>94</v>
      </c>
      <c r="AH2" s="9" t="s">
        <v>94</v>
      </c>
      <c r="AI2" s="9" t="s">
        <v>94</v>
      </c>
      <c r="AJ2" s="9" t="s">
        <v>94</v>
      </c>
      <c r="AK2" s="9" t="s">
        <v>94</v>
      </c>
      <c r="AL2" s="9" t="s">
        <v>94</v>
      </c>
      <c r="AM2" s="9" t="s">
        <v>94</v>
      </c>
      <c r="AN2" s="9" t="s">
        <v>94</v>
      </c>
      <c r="AO2" s="9" t="s">
        <v>94</v>
      </c>
      <c r="AP2" s="9" t="s">
        <v>94</v>
      </c>
      <c r="AQ2" s="9" t="s">
        <v>94</v>
      </c>
      <c r="AR2" s="9" t="s">
        <v>94</v>
      </c>
      <c r="AS2" s="9" t="s">
        <v>94</v>
      </c>
      <c r="AT2" s="9" t="s">
        <v>94</v>
      </c>
      <c r="AU2" s="9" t="s">
        <v>94</v>
      </c>
      <c r="AV2" s="9" t="s">
        <v>94</v>
      </c>
      <c r="AW2" s="9" t="s">
        <v>94</v>
      </c>
      <c r="AX2" s="9" t="s">
        <v>94</v>
      </c>
      <c r="AY2" s="9" t="s">
        <v>94</v>
      </c>
      <c r="AZ2" s="9" t="s">
        <v>94</v>
      </c>
      <c r="BA2" s="9" t="s">
        <v>94</v>
      </c>
      <c r="BB2" s="9" t="s">
        <v>94</v>
      </c>
      <c r="BC2" s="9" t="s">
        <v>94</v>
      </c>
    </row>
    <row r="3" spans="1:66">
      <c r="A3" s="23" t="s">
        <v>34</v>
      </c>
      <c r="B3" s="9">
        <v>1</v>
      </c>
      <c r="C3" s="9">
        <v>1</v>
      </c>
      <c r="D3" s="23">
        <v>1</v>
      </c>
      <c r="E3" s="9">
        <v>2</v>
      </c>
      <c r="F3" s="9">
        <v>2</v>
      </c>
      <c r="G3" s="23">
        <v>2</v>
      </c>
      <c r="H3" s="9">
        <v>3</v>
      </c>
      <c r="I3" s="9">
        <v>3</v>
      </c>
      <c r="J3" s="23">
        <v>3</v>
      </c>
      <c r="K3" s="9">
        <v>1</v>
      </c>
      <c r="L3" s="9">
        <v>1</v>
      </c>
      <c r="M3" s="23">
        <v>1</v>
      </c>
      <c r="N3" s="9">
        <v>2</v>
      </c>
      <c r="O3" s="9">
        <v>2</v>
      </c>
      <c r="P3" s="23">
        <v>2</v>
      </c>
      <c r="Q3" s="9">
        <v>3</v>
      </c>
      <c r="R3" s="9">
        <v>3</v>
      </c>
      <c r="S3" s="23">
        <v>3</v>
      </c>
      <c r="T3" s="9">
        <v>1</v>
      </c>
      <c r="U3" s="9">
        <v>1</v>
      </c>
      <c r="V3" s="23">
        <v>1</v>
      </c>
      <c r="W3" s="9">
        <v>2</v>
      </c>
      <c r="X3" s="9">
        <v>2</v>
      </c>
      <c r="Y3" s="23">
        <v>2</v>
      </c>
      <c r="Z3" s="9">
        <v>3</v>
      </c>
      <c r="AA3" s="9">
        <v>3</v>
      </c>
      <c r="AB3" s="23">
        <v>3</v>
      </c>
      <c r="AC3" s="9">
        <v>1</v>
      </c>
      <c r="AD3" s="9">
        <v>1</v>
      </c>
      <c r="AE3" s="23">
        <v>1</v>
      </c>
      <c r="AF3" s="9">
        <v>2</v>
      </c>
      <c r="AG3" s="9">
        <v>2</v>
      </c>
      <c r="AH3" s="23">
        <v>2</v>
      </c>
      <c r="AI3" s="9">
        <v>3</v>
      </c>
      <c r="AJ3" s="9">
        <v>3</v>
      </c>
      <c r="AK3" s="23">
        <v>3</v>
      </c>
      <c r="AL3" s="9">
        <v>1</v>
      </c>
      <c r="AM3" s="9">
        <v>1</v>
      </c>
      <c r="AN3" s="23">
        <v>1</v>
      </c>
      <c r="AO3" s="9">
        <v>2</v>
      </c>
      <c r="AP3" s="9">
        <v>2</v>
      </c>
      <c r="AQ3" s="23">
        <v>2</v>
      </c>
      <c r="AR3" s="9">
        <v>3</v>
      </c>
      <c r="AS3" s="9">
        <v>3</v>
      </c>
      <c r="AT3" s="23">
        <v>3</v>
      </c>
      <c r="AU3" s="9">
        <v>1</v>
      </c>
      <c r="AV3" s="9">
        <v>1</v>
      </c>
      <c r="AW3" s="23">
        <v>1</v>
      </c>
      <c r="AX3" s="9">
        <v>2</v>
      </c>
      <c r="AY3" s="9">
        <v>2</v>
      </c>
      <c r="AZ3" s="23">
        <v>2</v>
      </c>
      <c r="BA3" s="9">
        <v>3</v>
      </c>
      <c r="BB3" s="9">
        <v>3</v>
      </c>
      <c r="BC3" s="23">
        <v>3</v>
      </c>
    </row>
    <row r="4" spans="1:66">
      <c r="A4" s="23" t="s">
        <v>25</v>
      </c>
      <c r="B4" s="9">
        <v>0</v>
      </c>
      <c r="C4" s="9">
        <v>0</v>
      </c>
      <c r="D4" s="23">
        <v>0</v>
      </c>
      <c r="E4" s="9">
        <v>0</v>
      </c>
      <c r="F4" s="9">
        <v>0</v>
      </c>
      <c r="G4" s="23">
        <v>0</v>
      </c>
      <c r="H4" s="9">
        <v>0</v>
      </c>
      <c r="I4" s="9">
        <v>0</v>
      </c>
      <c r="J4" s="23">
        <v>0</v>
      </c>
      <c r="K4" s="9">
        <v>5</v>
      </c>
      <c r="L4" s="9">
        <v>5</v>
      </c>
      <c r="M4" s="23">
        <v>5</v>
      </c>
      <c r="N4" s="9">
        <v>5</v>
      </c>
      <c r="O4" s="9">
        <v>5</v>
      </c>
      <c r="P4" s="23">
        <v>5</v>
      </c>
      <c r="Q4" s="9">
        <v>5</v>
      </c>
      <c r="R4" s="9">
        <v>5</v>
      </c>
      <c r="S4" s="23">
        <v>5</v>
      </c>
      <c r="T4" s="9">
        <v>15</v>
      </c>
      <c r="U4" s="9">
        <v>15</v>
      </c>
      <c r="V4" s="23">
        <v>15</v>
      </c>
      <c r="W4" s="9">
        <v>15</v>
      </c>
      <c r="X4" s="9">
        <v>15</v>
      </c>
      <c r="Y4" s="23">
        <v>15</v>
      </c>
      <c r="Z4" s="9">
        <v>15</v>
      </c>
      <c r="AA4" s="9">
        <v>15</v>
      </c>
      <c r="AB4" s="23">
        <v>15</v>
      </c>
      <c r="AC4" s="9">
        <v>30</v>
      </c>
      <c r="AD4" s="9">
        <v>30</v>
      </c>
      <c r="AE4" s="23">
        <v>30</v>
      </c>
      <c r="AF4" s="9">
        <v>30</v>
      </c>
      <c r="AG4" s="9">
        <v>30</v>
      </c>
      <c r="AH4" s="23">
        <v>30</v>
      </c>
      <c r="AI4" s="9">
        <v>30</v>
      </c>
      <c r="AJ4" s="9">
        <v>30</v>
      </c>
      <c r="AK4" s="23">
        <v>30</v>
      </c>
      <c r="AL4" s="9">
        <v>60</v>
      </c>
      <c r="AM4" s="9">
        <v>60</v>
      </c>
      <c r="AN4" s="23">
        <v>60</v>
      </c>
      <c r="AO4" s="9">
        <v>60</v>
      </c>
      <c r="AP4" s="9">
        <v>60</v>
      </c>
      <c r="AQ4" s="23">
        <v>60</v>
      </c>
      <c r="AR4" s="9">
        <v>60</v>
      </c>
      <c r="AS4" s="9">
        <v>60</v>
      </c>
      <c r="AT4" s="23">
        <v>60</v>
      </c>
      <c r="AU4" s="9">
        <v>120</v>
      </c>
      <c r="AV4" s="9">
        <v>120</v>
      </c>
      <c r="AW4" s="23">
        <v>120</v>
      </c>
      <c r="AX4" s="9">
        <v>120</v>
      </c>
      <c r="AY4" s="9">
        <v>120</v>
      </c>
      <c r="AZ4" s="23">
        <v>120</v>
      </c>
      <c r="BA4" s="9">
        <v>120</v>
      </c>
      <c r="BB4" s="9">
        <v>120</v>
      </c>
      <c r="BC4" s="23">
        <v>120</v>
      </c>
    </row>
    <row r="5" spans="1:66">
      <c r="A5" s="20" t="s">
        <v>33</v>
      </c>
      <c r="B5" s="22" t="s">
        <v>31</v>
      </c>
      <c r="C5" s="21" t="s">
        <v>29</v>
      </c>
      <c r="D5" s="20" t="s">
        <v>28</v>
      </c>
      <c r="E5" s="21" t="s">
        <v>31</v>
      </c>
      <c r="F5" s="21" t="s">
        <v>29</v>
      </c>
      <c r="G5" s="20" t="s">
        <v>28</v>
      </c>
      <c r="H5" s="21" t="s">
        <v>31</v>
      </c>
      <c r="I5" s="21" t="s">
        <v>29</v>
      </c>
      <c r="J5" s="20" t="s">
        <v>28</v>
      </c>
      <c r="K5" s="21" t="s">
        <v>31</v>
      </c>
      <c r="L5" s="21" t="s">
        <v>29</v>
      </c>
      <c r="M5" s="20" t="s">
        <v>28</v>
      </c>
      <c r="N5" s="21" t="s">
        <v>31</v>
      </c>
      <c r="O5" s="21" t="s">
        <v>29</v>
      </c>
      <c r="P5" s="20" t="s">
        <v>28</v>
      </c>
      <c r="Q5" s="21" t="s">
        <v>31</v>
      </c>
      <c r="R5" s="21" t="s">
        <v>29</v>
      </c>
      <c r="S5" s="20" t="s">
        <v>28</v>
      </c>
      <c r="T5" s="21" t="s">
        <v>31</v>
      </c>
      <c r="U5" s="21" t="s">
        <v>29</v>
      </c>
      <c r="V5" s="20" t="s">
        <v>28</v>
      </c>
      <c r="W5" s="21" t="s">
        <v>31</v>
      </c>
      <c r="X5" s="21" t="s">
        <v>29</v>
      </c>
      <c r="Y5" s="20" t="s">
        <v>28</v>
      </c>
      <c r="Z5" s="21" t="s">
        <v>31</v>
      </c>
      <c r="AA5" s="21" t="s">
        <v>29</v>
      </c>
      <c r="AB5" s="20" t="s">
        <v>28</v>
      </c>
      <c r="AC5" s="21" t="s">
        <v>31</v>
      </c>
      <c r="AD5" s="21" t="s">
        <v>29</v>
      </c>
      <c r="AE5" s="20" t="s">
        <v>28</v>
      </c>
      <c r="AF5" s="21" t="s">
        <v>31</v>
      </c>
      <c r="AG5" s="21" t="s">
        <v>29</v>
      </c>
      <c r="AH5" s="20" t="s">
        <v>28</v>
      </c>
      <c r="AI5" s="21" t="s">
        <v>31</v>
      </c>
      <c r="AJ5" s="21" t="s">
        <v>29</v>
      </c>
      <c r="AK5" s="20" t="s">
        <v>28</v>
      </c>
      <c r="AL5" s="21" t="s">
        <v>31</v>
      </c>
      <c r="AM5" s="21" t="s">
        <v>29</v>
      </c>
      <c r="AN5" s="20" t="s">
        <v>28</v>
      </c>
      <c r="AO5" s="21" t="s">
        <v>31</v>
      </c>
      <c r="AP5" s="21" t="s">
        <v>29</v>
      </c>
      <c r="AQ5" s="20" t="s">
        <v>28</v>
      </c>
      <c r="AR5" s="21" t="s">
        <v>31</v>
      </c>
      <c r="AS5" s="21" t="s">
        <v>29</v>
      </c>
      <c r="AT5" s="20" t="s">
        <v>28</v>
      </c>
      <c r="AU5" s="21" t="s">
        <v>31</v>
      </c>
      <c r="AV5" s="21" t="s">
        <v>29</v>
      </c>
      <c r="AW5" s="20" t="s">
        <v>28</v>
      </c>
      <c r="AX5" s="21" t="s">
        <v>31</v>
      </c>
      <c r="AY5" s="21" t="s">
        <v>29</v>
      </c>
      <c r="AZ5" s="20" t="s">
        <v>28</v>
      </c>
      <c r="BA5" s="21" t="s">
        <v>31</v>
      </c>
      <c r="BB5" s="21" t="s">
        <v>29</v>
      </c>
      <c r="BC5" s="20" t="s">
        <v>28</v>
      </c>
    </row>
    <row r="6" spans="1:66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spans="1:66" s="18" customFormat="1">
      <c r="AF7" s="19"/>
      <c r="AG7" s="2"/>
    </row>
    <row r="8" spans="1:66" s="8" customFormat="1">
      <c r="A8" s="13" t="s">
        <v>24</v>
      </c>
      <c r="B8">
        <v>446114</v>
      </c>
      <c r="C8">
        <v>362932.5</v>
      </c>
      <c r="D8">
        <v>303775.3</v>
      </c>
      <c r="E8">
        <v>481362.8</v>
      </c>
      <c r="F8">
        <v>135418.20000000001</v>
      </c>
      <c r="G8">
        <v>266349.8</v>
      </c>
      <c r="H8">
        <v>235091.3</v>
      </c>
      <c r="I8">
        <v>375689.3</v>
      </c>
      <c r="J8">
        <v>168206.2</v>
      </c>
      <c r="K8">
        <v>1081728</v>
      </c>
      <c r="L8">
        <v>105398.3</v>
      </c>
      <c r="M8">
        <v>253526</v>
      </c>
      <c r="N8">
        <v>266715.09999999998</v>
      </c>
      <c r="O8">
        <v>172607.7</v>
      </c>
      <c r="P8">
        <v>172321.6</v>
      </c>
      <c r="Q8">
        <v>396251.8</v>
      </c>
      <c r="R8">
        <v>590371.1</v>
      </c>
      <c r="S8">
        <v>287990.59999999998</v>
      </c>
      <c r="T8">
        <v>193660.1</v>
      </c>
      <c r="U8">
        <v>1013129</v>
      </c>
      <c r="V8">
        <v>340523.9</v>
      </c>
      <c r="W8">
        <v>244583.8</v>
      </c>
      <c r="X8">
        <v>999564.5</v>
      </c>
      <c r="Y8">
        <v>218468.8</v>
      </c>
      <c r="Z8">
        <v>244788.8</v>
      </c>
      <c r="AA8">
        <v>910396.2</v>
      </c>
      <c r="AB8">
        <v>245611</v>
      </c>
      <c r="AC8">
        <v>346794.1</v>
      </c>
      <c r="AD8">
        <v>225737.4</v>
      </c>
      <c r="AE8">
        <v>235134.1</v>
      </c>
      <c r="AF8">
        <v>291140.7</v>
      </c>
      <c r="AG8">
        <v>120149.4</v>
      </c>
      <c r="AH8">
        <v>271556.40000000002</v>
      </c>
      <c r="AI8">
        <v>467852.2</v>
      </c>
      <c r="AJ8">
        <v>201424.7</v>
      </c>
      <c r="AK8">
        <v>183830.9</v>
      </c>
      <c r="AL8">
        <v>585352.9</v>
      </c>
      <c r="AM8">
        <v>222742.5</v>
      </c>
      <c r="AN8">
        <v>199085.8</v>
      </c>
      <c r="AO8">
        <v>306417.2</v>
      </c>
      <c r="AP8">
        <v>257301.3</v>
      </c>
      <c r="AQ8">
        <v>224893.7</v>
      </c>
      <c r="AR8">
        <v>728353.8</v>
      </c>
      <c r="AS8">
        <v>245604.1</v>
      </c>
      <c r="AT8">
        <v>297216.7</v>
      </c>
      <c r="AU8">
        <v>525827.6</v>
      </c>
      <c r="AV8">
        <v>256579.20000000001</v>
      </c>
      <c r="AW8">
        <v>267057.8</v>
      </c>
      <c r="AX8">
        <v>713808.4</v>
      </c>
      <c r="AY8">
        <v>196727.3</v>
      </c>
      <c r="AZ8">
        <v>136422</v>
      </c>
      <c r="BA8">
        <v>752660.2</v>
      </c>
      <c r="BB8">
        <v>225912.2</v>
      </c>
      <c r="BC8">
        <v>152627.29999999999</v>
      </c>
      <c r="BD8">
        <v>3971.962</v>
      </c>
      <c r="BE8">
        <v>95186.63</v>
      </c>
      <c r="BF8">
        <v>15415.23</v>
      </c>
      <c r="BG8">
        <v>251474.8</v>
      </c>
      <c r="BH8">
        <v>19077.599999999999</v>
      </c>
      <c r="BI8">
        <v>11246.61</v>
      </c>
      <c r="BJ8">
        <v>13280.43</v>
      </c>
      <c r="BK8">
        <v>27241.85</v>
      </c>
      <c r="BL8">
        <v>9765.0920000000006</v>
      </c>
    </row>
    <row r="9" spans="1:66" s="8" customFormat="1">
      <c r="A9" s="16" t="s">
        <v>23</v>
      </c>
      <c r="B9">
        <v>35176.129999999997</v>
      </c>
      <c r="C9">
        <v>2147.5390000000002</v>
      </c>
      <c r="D9">
        <v>5930.6090000000004</v>
      </c>
      <c r="E9">
        <v>27637.78</v>
      </c>
      <c r="F9">
        <v>13008.39</v>
      </c>
      <c r="G9">
        <v>0</v>
      </c>
      <c r="H9">
        <v>49615.48</v>
      </c>
      <c r="I9">
        <v>3579.0459999999998</v>
      </c>
      <c r="J9">
        <v>6815.6880000000001</v>
      </c>
      <c r="K9">
        <v>32084.62</v>
      </c>
      <c r="L9">
        <v>5040.6750000000002</v>
      </c>
      <c r="M9">
        <v>4285.6850000000004</v>
      </c>
      <c r="N9">
        <v>79545.55</v>
      </c>
      <c r="O9">
        <v>20334.91</v>
      </c>
      <c r="P9">
        <v>10206.32</v>
      </c>
      <c r="Q9">
        <v>4730.1120000000001</v>
      </c>
      <c r="R9">
        <v>91293.52</v>
      </c>
      <c r="S9">
        <v>3227.2809999999999</v>
      </c>
      <c r="T9">
        <v>1864.202</v>
      </c>
      <c r="U9">
        <v>38817.660000000003</v>
      </c>
      <c r="V9">
        <v>3122.1</v>
      </c>
      <c r="W9">
        <v>3908.7139999999999</v>
      </c>
      <c r="X9">
        <v>60832.33</v>
      </c>
      <c r="Y9">
        <v>13600.34</v>
      </c>
      <c r="Z9">
        <v>4890.4279999999999</v>
      </c>
      <c r="AA9">
        <v>35290.43</v>
      </c>
      <c r="AB9">
        <v>0</v>
      </c>
      <c r="AC9">
        <v>56745.06</v>
      </c>
      <c r="AD9">
        <v>2644.9140000000002</v>
      </c>
      <c r="AE9">
        <v>6386.61</v>
      </c>
      <c r="AF9">
        <v>49863.16</v>
      </c>
      <c r="AG9">
        <v>9258.7150000000001</v>
      </c>
      <c r="AH9">
        <v>4626.4859999999999</v>
      </c>
      <c r="AI9">
        <v>59312.95</v>
      </c>
      <c r="AJ9">
        <v>6164.585</v>
      </c>
      <c r="AK9">
        <v>560.36469999999997</v>
      </c>
      <c r="AL9">
        <v>48067.34</v>
      </c>
      <c r="AM9">
        <v>4180.0519999999997</v>
      </c>
      <c r="AN9">
        <v>6401.3729999999996</v>
      </c>
      <c r="AO9">
        <v>53348.79</v>
      </c>
      <c r="AP9">
        <v>11101.07</v>
      </c>
      <c r="AQ9">
        <v>4719.9440000000004</v>
      </c>
      <c r="AR9">
        <v>95125.04</v>
      </c>
      <c r="AS9">
        <v>8723.5589999999993</v>
      </c>
      <c r="AT9">
        <v>8368.75</v>
      </c>
      <c r="AU9">
        <v>84438.37</v>
      </c>
      <c r="AV9">
        <v>10053.57</v>
      </c>
      <c r="AW9">
        <v>6746.1329999999998</v>
      </c>
      <c r="AX9">
        <v>51170.239999999998</v>
      </c>
      <c r="AY9">
        <v>16764.490000000002</v>
      </c>
      <c r="AZ9">
        <v>8844.2150000000001</v>
      </c>
      <c r="BA9">
        <v>49246.3</v>
      </c>
      <c r="BB9">
        <v>34797.949999999997</v>
      </c>
      <c r="BC9">
        <v>10131.299999999999</v>
      </c>
      <c r="BD9">
        <v>388.96179999999998</v>
      </c>
      <c r="BE9">
        <v>0</v>
      </c>
      <c r="BF9">
        <v>0</v>
      </c>
      <c r="BG9">
        <v>2621.547</v>
      </c>
      <c r="BH9">
        <v>0</v>
      </c>
      <c r="BI9">
        <v>0</v>
      </c>
      <c r="BJ9">
        <v>0</v>
      </c>
      <c r="BK9">
        <v>0</v>
      </c>
      <c r="BL9">
        <v>0</v>
      </c>
    </row>
    <row r="10" spans="1:66" s="8" customFormat="1">
      <c r="A10" s="16" t="s">
        <v>22</v>
      </c>
      <c r="B10">
        <v>26875.759999999998</v>
      </c>
      <c r="C10">
        <v>4889.1610000000001</v>
      </c>
      <c r="D10">
        <v>753.95899999999995</v>
      </c>
      <c r="E10">
        <v>32876.269999999997</v>
      </c>
      <c r="F10">
        <v>4577.9340000000002</v>
      </c>
      <c r="G10">
        <v>445.87079999999997</v>
      </c>
      <c r="H10">
        <v>43982.86</v>
      </c>
      <c r="I10">
        <v>1000.0359999999999</v>
      </c>
      <c r="J10">
        <v>2999.5219999999999</v>
      </c>
      <c r="K10">
        <v>196852.7</v>
      </c>
      <c r="L10">
        <v>16774.02</v>
      </c>
      <c r="M10">
        <v>5406.8230000000003</v>
      </c>
      <c r="N10">
        <v>251038.6</v>
      </c>
      <c r="O10">
        <v>12730.57</v>
      </c>
      <c r="P10">
        <v>11893.96</v>
      </c>
      <c r="Q10">
        <v>19766.54</v>
      </c>
      <c r="R10">
        <v>296054.5</v>
      </c>
      <c r="S10">
        <v>3746.6039999999998</v>
      </c>
      <c r="T10">
        <v>13988.73</v>
      </c>
      <c r="U10">
        <v>226573.5</v>
      </c>
      <c r="V10">
        <v>12166.21</v>
      </c>
      <c r="W10">
        <v>6471.7839999999997</v>
      </c>
      <c r="X10">
        <v>253963.5</v>
      </c>
      <c r="Y10">
        <v>9932.1419999999998</v>
      </c>
      <c r="Z10">
        <v>0</v>
      </c>
      <c r="AA10">
        <v>252114.2</v>
      </c>
      <c r="AB10">
        <v>5627.1610000000001</v>
      </c>
      <c r="AC10">
        <v>240284.2</v>
      </c>
      <c r="AD10">
        <v>3529.587</v>
      </c>
      <c r="AE10">
        <v>1702.865</v>
      </c>
      <c r="AF10">
        <v>93922.31</v>
      </c>
      <c r="AG10">
        <v>13422.32</v>
      </c>
      <c r="AH10">
        <v>8932.3870000000006</v>
      </c>
      <c r="AI10">
        <v>194868.3</v>
      </c>
      <c r="AJ10">
        <v>6515.3810000000003</v>
      </c>
      <c r="AK10">
        <v>5349.2939999999999</v>
      </c>
      <c r="AL10">
        <v>132826.79999999999</v>
      </c>
      <c r="AM10">
        <v>20279.02</v>
      </c>
      <c r="AN10">
        <v>9594.9539999999997</v>
      </c>
      <c r="AO10">
        <v>193393.2</v>
      </c>
      <c r="AP10">
        <v>15980.56</v>
      </c>
      <c r="AQ10">
        <v>5176.3819999999996</v>
      </c>
      <c r="AR10">
        <v>180648.1</v>
      </c>
      <c r="AS10">
        <v>5570.6469999999999</v>
      </c>
      <c r="AT10">
        <v>24994.799999999999</v>
      </c>
      <c r="AU10">
        <v>219830.39999999999</v>
      </c>
      <c r="AV10">
        <v>19299.169999999998</v>
      </c>
      <c r="AW10">
        <v>8303.5529999999999</v>
      </c>
      <c r="AX10">
        <v>186526.9</v>
      </c>
      <c r="AY10">
        <v>26888.400000000001</v>
      </c>
      <c r="AZ10">
        <v>20730.63</v>
      </c>
      <c r="BA10">
        <v>216875.3</v>
      </c>
      <c r="BB10">
        <v>39275.81</v>
      </c>
      <c r="BC10">
        <v>23650.37</v>
      </c>
      <c r="BD10">
        <v>11142.7</v>
      </c>
      <c r="BE10">
        <v>0</v>
      </c>
      <c r="BF10">
        <v>5509.75</v>
      </c>
      <c r="BG10">
        <v>18523.79</v>
      </c>
      <c r="BH10">
        <v>3696.6410000000001</v>
      </c>
      <c r="BI10">
        <v>1036.8989999999999</v>
      </c>
      <c r="BJ10">
        <v>0</v>
      </c>
      <c r="BK10">
        <v>459.97239999999999</v>
      </c>
      <c r="BL10">
        <v>554.55290000000002</v>
      </c>
    </row>
    <row r="11" spans="1:66" s="8" customFormat="1">
      <c r="A11" s="16" t="s">
        <v>21</v>
      </c>
      <c r="B11">
        <v>0</v>
      </c>
      <c r="C11">
        <v>0</v>
      </c>
      <c r="D11">
        <v>0</v>
      </c>
      <c r="E11">
        <v>0</v>
      </c>
      <c r="F11">
        <v>508.57170000000002</v>
      </c>
      <c r="G11">
        <v>0</v>
      </c>
      <c r="H11">
        <v>449.66969999999998</v>
      </c>
      <c r="I11">
        <v>0</v>
      </c>
      <c r="J11">
        <v>0</v>
      </c>
      <c r="K11">
        <v>34179.35</v>
      </c>
      <c r="L11">
        <v>0</v>
      </c>
      <c r="M11">
        <v>1413.3889999999999</v>
      </c>
      <c r="N11">
        <v>56259.87</v>
      </c>
      <c r="O11">
        <v>1019.81</v>
      </c>
      <c r="P11">
        <v>1690.912</v>
      </c>
      <c r="Q11">
        <v>2542.4989999999998</v>
      </c>
      <c r="R11">
        <v>32334.7</v>
      </c>
      <c r="S11">
        <v>783.86599999999999</v>
      </c>
      <c r="T11">
        <v>550.59059999999999</v>
      </c>
      <c r="U11">
        <v>40502.120000000003</v>
      </c>
      <c r="V11">
        <v>0</v>
      </c>
      <c r="W11">
        <v>0</v>
      </c>
      <c r="X11">
        <v>74071.149999999994</v>
      </c>
      <c r="Y11">
        <v>1771.424</v>
      </c>
      <c r="Z11">
        <v>0</v>
      </c>
      <c r="AA11">
        <v>94392.24</v>
      </c>
      <c r="AB11">
        <v>1768.8630000000001</v>
      </c>
      <c r="AC11">
        <v>113102.7</v>
      </c>
      <c r="AD11">
        <v>543.81780000000003</v>
      </c>
      <c r="AE11">
        <v>1787.058</v>
      </c>
      <c r="AF11">
        <v>78445.17</v>
      </c>
      <c r="AG11">
        <v>2238.384</v>
      </c>
      <c r="AH11">
        <v>0</v>
      </c>
      <c r="AI11">
        <v>106082.9</v>
      </c>
      <c r="AJ11">
        <v>0</v>
      </c>
      <c r="AK11">
        <v>0</v>
      </c>
      <c r="AL11">
        <v>69465.440000000002</v>
      </c>
      <c r="AM11">
        <v>3300.4580000000001</v>
      </c>
      <c r="AN11">
        <v>487.976</v>
      </c>
      <c r="AO11">
        <v>115296.1</v>
      </c>
      <c r="AP11">
        <v>3106.2240000000002</v>
      </c>
      <c r="AQ11">
        <v>0</v>
      </c>
      <c r="AR11">
        <v>95291.05</v>
      </c>
      <c r="AS11">
        <v>1089.761</v>
      </c>
      <c r="AT11">
        <v>4799.7950000000001</v>
      </c>
      <c r="AU11">
        <v>178787.6</v>
      </c>
      <c r="AV11">
        <v>915.85</v>
      </c>
      <c r="AW11">
        <v>0</v>
      </c>
      <c r="AX11">
        <v>81740.81</v>
      </c>
      <c r="AY11">
        <v>4628.5770000000002</v>
      </c>
      <c r="AZ11">
        <v>4545.6360000000004</v>
      </c>
      <c r="BA11">
        <v>110546.8</v>
      </c>
      <c r="BB11">
        <v>11631.15</v>
      </c>
      <c r="BC11">
        <v>2761.9409999999998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</row>
    <row r="12" spans="1:66" s="8" customFormat="1">
      <c r="A12" s="16" t="s">
        <v>20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6" s="10" customFormat="1">
      <c r="A13" s="13" t="s">
        <v>19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/>
      <c r="BK13"/>
      <c r="BL13"/>
      <c r="BM13"/>
      <c r="BN13"/>
    </row>
    <row r="14" spans="1:66">
      <c r="A14" s="13" t="s">
        <v>18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/>
      <c r="BK14"/>
      <c r="BL14"/>
      <c r="BM14"/>
      <c r="BN14"/>
    </row>
    <row r="15" spans="1:66">
      <c r="A15" s="13" t="s">
        <v>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/>
      <c r="BK15"/>
      <c r="BL15"/>
      <c r="BM15"/>
      <c r="BN15"/>
    </row>
    <row r="16" spans="1:66">
      <c r="A16" s="13" t="s">
        <v>16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/>
      <c r="BE16"/>
      <c r="BF16"/>
      <c r="BG16"/>
      <c r="BH16"/>
      <c r="BI16"/>
    </row>
    <row r="17" spans="1:61">
      <c r="A17" s="13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 s="13" t="s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/>
      <c r="BE18"/>
      <c r="BF18"/>
      <c r="BG18"/>
      <c r="BH18"/>
      <c r="BI18"/>
    </row>
    <row r="19" spans="1:61">
      <c r="A19" s="13" t="s">
        <v>13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/>
      <c r="BE19"/>
      <c r="BF19"/>
      <c r="BG19"/>
      <c r="BH19"/>
      <c r="BI19"/>
    </row>
    <row r="20" spans="1:61">
      <c r="A20" s="13" t="s">
        <v>12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/>
      <c r="BE20"/>
      <c r="BF20"/>
      <c r="BG20"/>
      <c r="BH20"/>
      <c r="BI20"/>
    </row>
    <row r="21" spans="1:61">
      <c r="A21" s="13" t="s">
        <v>11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/>
      <c r="BE21"/>
      <c r="BF21"/>
      <c r="BG21"/>
      <c r="BH21"/>
      <c r="BI21"/>
    </row>
    <row r="22" spans="1:61">
      <c r="A22" s="13" t="s">
        <v>10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/>
      <c r="BE22"/>
      <c r="BF22"/>
      <c r="BG22"/>
      <c r="BH22"/>
      <c r="BI22"/>
    </row>
    <row r="23" spans="1:61">
      <c r="A23" s="13" t="s">
        <v>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/>
      <c r="BE23"/>
      <c r="BF23"/>
      <c r="BG23"/>
      <c r="BH23"/>
      <c r="BI23"/>
    </row>
    <row r="24" spans="1:61">
      <c r="A24" s="13" t="s">
        <v>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/>
      <c r="BE24"/>
      <c r="BF24"/>
      <c r="BG24"/>
      <c r="BH24"/>
      <c r="BI24"/>
    </row>
    <row r="25" spans="1:61">
      <c r="A25" s="15" t="s">
        <v>32</v>
      </c>
      <c r="B25" s="14">
        <f t="shared" ref="B25:AG25" si="0">SUM(B8:B24)</f>
        <v>508165.89</v>
      </c>
      <c r="C25" s="14">
        <f t="shared" si="0"/>
        <v>369969.2</v>
      </c>
      <c r="D25" s="14">
        <f t="shared" si="0"/>
        <v>310459.86799999996</v>
      </c>
      <c r="E25" s="14">
        <f t="shared" si="0"/>
        <v>541876.85</v>
      </c>
      <c r="F25" s="14">
        <f t="shared" si="0"/>
        <v>153513.09570000003</v>
      </c>
      <c r="G25" s="14">
        <f t="shared" si="0"/>
        <v>266795.67079999996</v>
      </c>
      <c r="H25" s="14">
        <f t="shared" si="0"/>
        <v>329139.30969999998</v>
      </c>
      <c r="I25" s="14">
        <f t="shared" si="0"/>
        <v>380268.38199999998</v>
      </c>
      <c r="J25" s="14">
        <f t="shared" si="0"/>
        <v>178021.41</v>
      </c>
      <c r="K25" s="14">
        <f t="shared" si="0"/>
        <v>1344844.6700000002</v>
      </c>
      <c r="L25" s="14">
        <f t="shared" si="0"/>
        <v>127212.99500000001</v>
      </c>
      <c r="M25" s="14">
        <f t="shared" si="0"/>
        <v>264631.897</v>
      </c>
      <c r="N25" s="14">
        <f t="shared" si="0"/>
        <v>653559.12</v>
      </c>
      <c r="O25" s="14">
        <f t="shared" si="0"/>
        <v>206692.99000000002</v>
      </c>
      <c r="P25" s="14">
        <f t="shared" si="0"/>
        <v>196112.79200000002</v>
      </c>
      <c r="Q25" s="14">
        <f t="shared" si="0"/>
        <v>423290.951</v>
      </c>
      <c r="R25" s="14">
        <f t="shared" si="0"/>
        <v>1010053.82</v>
      </c>
      <c r="S25" s="14">
        <f t="shared" si="0"/>
        <v>295748.35099999997</v>
      </c>
      <c r="T25" s="14">
        <f t="shared" si="0"/>
        <v>210063.6226</v>
      </c>
      <c r="U25" s="14">
        <f t="shared" si="0"/>
        <v>1319022.28</v>
      </c>
      <c r="V25" s="14">
        <f t="shared" si="0"/>
        <v>355812.21</v>
      </c>
      <c r="W25" s="14">
        <f t="shared" si="0"/>
        <v>254964.29800000001</v>
      </c>
      <c r="X25" s="14">
        <f t="shared" si="0"/>
        <v>1388431.48</v>
      </c>
      <c r="Y25" s="14">
        <f t="shared" si="0"/>
        <v>243772.70599999998</v>
      </c>
      <c r="Z25" s="14">
        <f t="shared" si="0"/>
        <v>249679.228</v>
      </c>
      <c r="AA25" s="14">
        <f t="shared" si="0"/>
        <v>1292193.07</v>
      </c>
      <c r="AB25" s="14">
        <f t="shared" si="0"/>
        <v>253007.024</v>
      </c>
      <c r="AC25" s="14">
        <f t="shared" si="0"/>
        <v>756926.05999999994</v>
      </c>
      <c r="AD25" s="14">
        <f t="shared" si="0"/>
        <v>232455.71879999997</v>
      </c>
      <c r="AE25" s="14">
        <f t="shared" si="0"/>
        <v>245010.63299999997</v>
      </c>
      <c r="AF25" s="14">
        <f t="shared" si="0"/>
        <v>513371.33999999997</v>
      </c>
      <c r="AG25" s="14">
        <f t="shared" si="0"/>
        <v>145068.81899999999</v>
      </c>
      <c r="AH25" s="14">
        <f t="shared" ref="AH25:BC25" si="1">SUM(AH8:AH24)</f>
        <v>285115.27299999999</v>
      </c>
      <c r="AI25" s="14">
        <f t="shared" si="1"/>
        <v>828116.35</v>
      </c>
      <c r="AJ25" s="14">
        <f t="shared" si="1"/>
        <v>214104.666</v>
      </c>
      <c r="AK25" s="14">
        <f t="shared" si="1"/>
        <v>189740.55869999999</v>
      </c>
      <c r="AL25" s="14">
        <f t="shared" si="1"/>
        <v>835712.48</v>
      </c>
      <c r="AM25" s="14">
        <f t="shared" si="1"/>
        <v>250502.03</v>
      </c>
      <c r="AN25" s="14">
        <f t="shared" si="1"/>
        <v>215570.10299999997</v>
      </c>
      <c r="AO25" s="14">
        <f t="shared" si="1"/>
        <v>668455.28999999992</v>
      </c>
      <c r="AP25" s="14">
        <f t="shared" si="1"/>
        <v>287489.15399999998</v>
      </c>
      <c r="AQ25" s="14">
        <f t="shared" si="1"/>
        <v>234790.02600000001</v>
      </c>
      <c r="AR25" s="14">
        <f t="shared" si="1"/>
        <v>1099417.99</v>
      </c>
      <c r="AS25" s="14">
        <f t="shared" si="1"/>
        <v>260988.06700000001</v>
      </c>
      <c r="AT25" s="14">
        <f t="shared" si="1"/>
        <v>335380.04499999998</v>
      </c>
      <c r="AU25" s="14">
        <f t="shared" si="1"/>
        <v>1008883.97</v>
      </c>
      <c r="AV25" s="14">
        <f t="shared" si="1"/>
        <v>286847.78999999998</v>
      </c>
      <c r="AW25" s="14">
        <f t="shared" si="1"/>
        <v>282107.48599999998</v>
      </c>
      <c r="AX25" s="14">
        <f t="shared" si="1"/>
        <v>1033246.3500000001</v>
      </c>
      <c r="AY25" s="14">
        <f t="shared" si="1"/>
        <v>245008.76699999996</v>
      </c>
      <c r="AZ25" s="14">
        <f t="shared" si="1"/>
        <v>170542.481</v>
      </c>
      <c r="BA25" s="14">
        <f t="shared" si="1"/>
        <v>1129328.6000000001</v>
      </c>
      <c r="BB25" s="14">
        <f t="shared" si="1"/>
        <v>311617.11000000004</v>
      </c>
      <c r="BC25" s="14">
        <f t="shared" si="1"/>
        <v>189170.91099999996</v>
      </c>
      <c r="BD25" s="14"/>
      <c r="BE25" s="14"/>
      <c r="BF25" s="14"/>
      <c r="BG25" s="14"/>
      <c r="BH25" s="14"/>
      <c r="BI25" s="14"/>
    </row>
    <row r="26" spans="1:61">
      <c r="A26" s="13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1"/>
      <c r="AG26" s="9"/>
    </row>
    <row r="27" spans="1:61"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10"/>
    </row>
    <row r="28" spans="1:61"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</row>
    <row r="31" spans="1:61">
      <c r="A31" s="7" t="s">
        <v>31</v>
      </c>
    </row>
    <row r="32" spans="1:61">
      <c r="A32" s="1" t="s">
        <v>27</v>
      </c>
    </row>
    <row r="33" spans="1:39">
      <c r="B33" s="1" t="s">
        <v>25</v>
      </c>
      <c r="C33" s="4" t="s">
        <v>24</v>
      </c>
      <c r="D33" s="5" t="s">
        <v>23</v>
      </c>
      <c r="E33" s="5" t="s">
        <v>22</v>
      </c>
      <c r="F33" s="5" t="s">
        <v>21</v>
      </c>
      <c r="G33" s="5" t="s">
        <v>20</v>
      </c>
      <c r="H33" s="4" t="s">
        <v>19</v>
      </c>
      <c r="I33" s="4" t="s">
        <v>18</v>
      </c>
      <c r="J33" s="4" t="s">
        <v>17</v>
      </c>
      <c r="K33" s="4" t="s">
        <v>16</v>
      </c>
      <c r="L33" s="4" t="s">
        <v>15</v>
      </c>
      <c r="M33" s="4" t="s">
        <v>14</v>
      </c>
      <c r="N33" s="4" t="s">
        <v>13</v>
      </c>
      <c r="O33" s="4" t="s">
        <v>12</v>
      </c>
      <c r="P33" s="4" t="s">
        <v>11</v>
      </c>
      <c r="Q33" s="4" t="s">
        <v>10</v>
      </c>
      <c r="R33" s="4" t="s">
        <v>9</v>
      </c>
      <c r="S33" s="4" t="s">
        <v>8</v>
      </c>
      <c r="T33" s="4"/>
      <c r="V33" s="1" t="s">
        <v>26</v>
      </c>
    </row>
    <row r="34" spans="1:39">
      <c r="B34" s="1">
        <v>0</v>
      </c>
      <c r="C34" s="6">
        <f>((AVERAGE(B8,E8,H8))/AVERAGE(B25,E25,H25))*100</f>
        <v>84.294027771959634</v>
      </c>
      <c r="D34" s="6">
        <f>(AVERAGE(B9,E9,H9)/AVERAGE(B25,E25,H25))*100</f>
        <v>8.1518890145398615</v>
      </c>
      <c r="E34" s="6">
        <f>(AVERAGE(B10,E10,H10)/AVERAGE(B25,E25,H25))*100</f>
        <v>7.5214791276151285</v>
      </c>
      <c r="F34" s="6">
        <f>(AVERAGE(B11,E11,H11)/AVERAGE(B25,E25,H25))*100</f>
        <v>3.2604085885384909E-2</v>
      </c>
      <c r="G34" s="6">
        <f>(AVERAGE(B12,E12,H12)/AVERAGE(B25,E25,H25))*100</f>
        <v>0</v>
      </c>
      <c r="H34" s="6">
        <f>(AVERAGE(B13,E13,H13)/AVERAGE(B25,E25,H25))*100</f>
        <v>0</v>
      </c>
      <c r="I34" s="6">
        <f>(AVERAGE(B14,E14,H14)/AVERAGE(B25,E25,H25))*100</f>
        <v>0</v>
      </c>
      <c r="J34" s="6">
        <f>(AVERAGE(B15,E15,H15)/AVERAGE(B25,E25,H25))*100</f>
        <v>0</v>
      </c>
      <c r="K34" s="6">
        <f>(AVERAGE(B16,E16,H16)/AVERAGE(B25,E25,H25))*100</f>
        <v>0</v>
      </c>
      <c r="L34" s="6">
        <f>(AVERAGE(B17,E17,H17)/AVERAGE(B25,E25,H25))*100</f>
        <v>0</v>
      </c>
      <c r="M34" s="6">
        <f>(AVERAGE(B18,E18,H18)/AVERAGE(B25,E25,H25))*100</f>
        <v>0</v>
      </c>
      <c r="N34" s="6">
        <f>(AVERAGE(B19,E19,H19)/AVERAGE(B25,E25,H25))*100</f>
        <v>0</v>
      </c>
      <c r="O34" s="6">
        <f>(AVERAGE(B20,E20,H20)/AVERAGE(B25,E25,H25))*100</f>
        <v>0</v>
      </c>
      <c r="P34" s="6">
        <f>(AVERAGE(B21,E21,H21)/AVERAGE(B25,E25,H25))*100</f>
        <v>0</v>
      </c>
      <c r="Q34" s="6">
        <f>(AVERAGE(B22,E22,H22)/AVERAGE(B25,E25,H25))*100</f>
        <v>0</v>
      </c>
      <c r="R34" s="6">
        <f>(AVERAGE(B23,E23,H23)/AVERAGE(B25,E25,H25))*100</f>
        <v>0</v>
      </c>
      <c r="S34" s="6">
        <f>(AVERAGE(B24,E24,H24)/AVERAGE(B25,E25,H25))*100</f>
        <v>0</v>
      </c>
      <c r="T34" s="6"/>
      <c r="U34" s="6"/>
      <c r="V34" s="6">
        <f t="shared" ref="V34:V39" si="2">SUM(D34:T34)</f>
        <v>15.705972228040375</v>
      </c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spans="1:39">
      <c r="B35" s="1">
        <v>5</v>
      </c>
      <c r="C35" s="6">
        <f>(AVERAGE(K8,N8,Q8)/AVERAGE(K25,N25,Q25))*100</f>
        <v>72.044377454425003</v>
      </c>
      <c r="D35" s="6">
        <f>(AVERAGE(K9,N9,Q9)/AVERAGE(K25,N25,Q25))*100</f>
        <v>4.8049112066019877</v>
      </c>
      <c r="E35" s="6">
        <f>(AVERAGE($K10,$N10,$Q10)/AVERAGE(K25,N25,Q25))*100</f>
        <v>19.311180392904856</v>
      </c>
      <c r="F35" s="6">
        <f>(AVERAGE(K11,N11,Q11)/AVERAGE(K25,N25,Q25))*100</f>
        <v>3.8395309460681522</v>
      </c>
      <c r="G35" s="6">
        <f>(AVERAGE(K12,N12,Q12)/AVERAGE(K25,N25,Q25))*100</f>
        <v>0</v>
      </c>
      <c r="H35" s="6">
        <f>(AVERAGE($K13,$N13,$Q13)/AVERAGE(K25,N25,Q25))*100</f>
        <v>0</v>
      </c>
      <c r="I35" s="6">
        <f>(AVERAGE(K14,N14,Q14)/AVERAGE(K25,N25,Q25))*100</f>
        <v>0</v>
      </c>
      <c r="J35" s="6">
        <f>(AVERAGE(K15,N15,Q15)/AVERAGE(K25,N25,Q25))*100</f>
        <v>0</v>
      </c>
      <c r="K35" s="6">
        <f>(AVERAGE(K16,N16,Q16)/AVERAGE(K25,N25,Q25))*100</f>
        <v>0</v>
      </c>
      <c r="L35" s="6">
        <f>(AVERAGE(K17,N17,Q17)/AVERAGE(K25,N25,Q25))*100</f>
        <v>0</v>
      </c>
      <c r="M35" s="6">
        <f>(AVERAGE(K18,N18,Q18)/AVERAGE(K25,N25,Q25))*100</f>
        <v>0</v>
      </c>
      <c r="N35" s="6">
        <f>(AVERAGE(K19,N19,Q19)/AVERAGE(K25,N25,Q25))*100</f>
        <v>0</v>
      </c>
      <c r="O35" s="6">
        <f>(AVERAGE(K20,N20,Q20)/AVERAGE(K25,N25,Q25))*100</f>
        <v>0</v>
      </c>
      <c r="P35" s="6">
        <f>(AVERAGE(K21,N21,Q21)/AVERAGE(K25,N25,Q25))*100</f>
        <v>0</v>
      </c>
      <c r="Q35" s="6">
        <f>(AVERAGE(K22,N22,Q22)/AVERAGE(K25,N25,Q25))*100</f>
        <v>0</v>
      </c>
      <c r="R35" s="6">
        <f>(AVERAGE(K23,N23,Q23)/AVERAGE(K25,N25,Q25))*100</f>
        <v>0</v>
      </c>
      <c r="S35" s="6">
        <f>(AVERAGE(K24,N24,Q24)/AVERAGE(K25,N25,Q25))*100</f>
        <v>0</v>
      </c>
      <c r="T35" s="6"/>
      <c r="U35" s="6"/>
      <c r="V35" s="6">
        <f t="shared" si="2"/>
        <v>27.955622545574997</v>
      </c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spans="1:39">
      <c r="B36" s="1">
        <v>15</v>
      </c>
      <c r="C36" s="6">
        <f>(AVERAGE(T8,W8,Z8)/AVERAGE(T25,W25,Z25))*100</f>
        <v>95.568191998352702</v>
      </c>
      <c r="D36" s="6">
        <f>(AVERAGE(T9,W9,Z9)/AVERAGE(T25,W25,Z25))*100</f>
        <v>1.4919878751580744</v>
      </c>
      <c r="E36" s="6">
        <f>(AVERAGE(T10,W10,Z10)/AVERAGE(T25,W25,Z25))*100</f>
        <v>2.8627828950751311</v>
      </c>
      <c r="F36" s="6">
        <f>(AVERAGE(T11,W11,Z11)/AVERAGE(T25,W25,Z25))*100</f>
        <v>7.703723141408636E-2</v>
      </c>
      <c r="G36" s="6">
        <f>(AVERAGE(T12,W12,Z12)/AVERAGE(T25,W25,Z25))*100</f>
        <v>0</v>
      </c>
      <c r="H36" s="6">
        <f>(AVERAGE(T13,W13,Z13)/AVERAGE(T25,W25,Z25))*100</f>
        <v>0</v>
      </c>
      <c r="I36" s="6">
        <f>(AVERAGE(T14,W14,Z14)/AVERAGE(T25,W25,Z25))*100</f>
        <v>0</v>
      </c>
      <c r="J36" s="6">
        <f>(AVERAGE(T15,W15,Z15)/AVERAGE(T25,W25,Z25))*100</f>
        <v>0</v>
      </c>
      <c r="K36" s="6">
        <f>(AVERAGE(T16,W16,Z16)/AVERAGE(T25,W25,Z25))*100</f>
        <v>0</v>
      </c>
      <c r="L36" s="6">
        <f>(AVERAGE(T17,W17,Z17)/AVERAGE(T25,W25,Z25))*100</f>
        <v>0</v>
      </c>
      <c r="M36" s="6">
        <f>(AVERAGE(T18,W18,Z18)/AVERAGE(T25,W25,Z25))*100</f>
        <v>0</v>
      </c>
      <c r="N36" s="6">
        <f>(AVERAGE(T19,W19,Z19)/AVERAGE(T25,W25,Z25))*100</f>
        <v>0</v>
      </c>
      <c r="O36" s="6">
        <f>(AVERAGE(T20,W20,Z20)/AVERAGE(T25,W25,Z25))*100</f>
        <v>0</v>
      </c>
      <c r="P36" s="6">
        <f>(AVERAGE(T21,W21,Z21)/AVERAGE(T25,W25,Z25))*100</f>
        <v>0</v>
      </c>
      <c r="Q36" s="6">
        <f>(AVERAGE(T22,W22,Z22)/AVERAGE(T25,W25,Z25))*100</f>
        <v>0</v>
      </c>
      <c r="R36" s="6">
        <f>(AVERAGE(T23,W23,Z23)/AVERAGE(T25,W25,Z25))*100</f>
        <v>0</v>
      </c>
      <c r="S36" s="6">
        <f>(AVERAGE(T24,W24,Z24)/AVERAGE(T25,W25,Z25))*100</f>
        <v>0</v>
      </c>
      <c r="T36" s="6"/>
      <c r="U36" s="6"/>
      <c r="V36" s="6">
        <f t="shared" si="2"/>
        <v>4.4318080016472923</v>
      </c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spans="1:39">
      <c r="B37" s="1">
        <v>30</v>
      </c>
      <c r="C37" s="6">
        <f>(AVERAGE(AC8,AF8,AI8)/AVERAGE(AC25,AF25,AI25))*100</f>
        <v>52.696328357551039</v>
      </c>
      <c r="D37" s="6">
        <f>(AVERAGE(AC9,AF9,AI9)/AVERAGE(AC25,AF25,AI25))*100</f>
        <v>7.9069806895804033</v>
      </c>
      <c r="E37" s="6">
        <f>(AVERAGE(AC10,AF10,AI10)/AVERAGE(AC25,AF25,AI25))*100</f>
        <v>25.213083454109086</v>
      </c>
      <c r="F37" s="6">
        <f>(AVERAGE(AC11,AF11,AI11)/AVERAGE(AC25,AF25,AI25))*100</f>
        <v>14.183607498759478</v>
      </c>
      <c r="G37" s="6">
        <f>(AVERAGE(AC12,AF12,AI12)/AVERAGE(AC25,AF25,AI25))*100</f>
        <v>0</v>
      </c>
      <c r="H37" s="6">
        <f>(AVERAGE(AC13,AF13,AI13)/AVERAGE(AC25,AF25,AI25))*100</f>
        <v>0</v>
      </c>
      <c r="I37" s="6">
        <f>(AVERAGE(AC14,AF14,AI14)/AVERAGE(AC25,AF25,AI25))*100</f>
        <v>0</v>
      </c>
      <c r="J37" s="6">
        <f>(AVERAGE(AC15,AF15,AI15)/AVERAGE(AC25,AF25,AI25))*100</f>
        <v>0</v>
      </c>
      <c r="K37" s="6">
        <f>(AVERAGE(AC16,AF16,AI16)/AVERAGE(AC25,AF25,AI25))*100</f>
        <v>0</v>
      </c>
      <c r="L37" s="6">
        <f>(AVERAGE(AC17,AF17,AI17)/AVERAGE(AC25,AF25,AI25))*100</f>
        <v>0</v>
      </c>
      <c r="M37" s="6">
        <f>(AVERAGE(AC18,AF18,AI18)/AVERAGE(AC25,AF25,AI25))*100</f>
        <v>0</v>
      </c>
      <c r="N37" s="6">
        <f>(AVERAGE(AC19,AF19,AI19)/AVERAGE(AC25,AF25,AI25))*100</f>
        <v>0</v>
      </c>
      <c r="O37" s="6">
        <f>(AVERAGE(AC20,AF20,AI20)/AVERAGE(AC25,AF25,AI25))*100</f>
        <v>0</v>
      </c>
      <c r="P37" s="6">
        <f>(AVERAGE(AC21,AF21,AI21)/AVERAGE(AC25,AF25,AI25))*100</f>
        <v>0</v>
      </c>
      <c r="Q37" s="6">
        <f>(AVERAGE(AC22,AF22,AI22)/AVERAGE(AC25,AF25,AI25))*100</f>
        <v>0</v>
      </c>
      <c r="R37" s="6">
        <f>(AVERAGE(AC23,AF23,AI23)/AVERAGE(AC25,AF25,AI25))*100</f>
        <v>0</v>
      </c>
      <c r="S37" s="6">
        <f>(AVERAGE(AC24,AF24,AI24)/AVERAGE(AC25,AF25,AI25))*100</f>
        <v>0</v>
      </c>
      <c r="T37" s="6"/>
      <c r="U37" s="6"/>
      <c r="V37" s="6">
        <f t="shared" si="2"/>
        <v>47.303671642448968</v>
      </c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spans="1:39">
      <c r="B38" s="1">
        <v>60</v>
      </c>
      <c r="C38" s="6">
        <f>(AVERAGE(AL8,AO8,AR8)/AVERAGE(AL25,AO25,AR25))*100</f>
        <v>62.226638541762505</v>
      </c>
      <c r="D38" s="6">
        <f>(AVERAGE(AL9,AO9,AR9)/AVERAGE(AL25,AO25,AR25))*100</f>
        <v>7.548864839389811</v>
      </c>
      <c r="E38" s="6">
        <f>(AVERAGE(AL10,AO10,AR10)/AVERAGE(AL25,AO25,AR25))*100</f>
        <v>19.468077748282049</v>
      </c>
      <c r="F38" s="6">
        <f>(AVERAGE(AL11,AO11,AR11)/AVERAGE(AL25,AO25,AR25))*100</f>
        <v>10.756418870565648</v>
      </c>
      <c r="G38" s="6">
        <f>(AVERAGE(AL12,AO12,AR12)/AVERAGE(AL25,AO25,AR25))*100</f>
        <v>0</v>
      </c>
      <c r="H38" s="6">
        <f>(AVERAGE(AL13,AO13,AR13)/AVERAGE(AL25,AO25,AR25))*100</f>
        <v>0</v>
      </c>
      <c r="I38" s="6">
        <f>(AVERAGE(AL14,AO14,AR14)/AVERAGE(AL25,AO25,AR25))*100</f>
        <v>0</v>
      </c>
      <c r="J38" s="6">
        <f>(AVERAGE(AL15,AO15,AR15)/AVERAGE(AL25,AO25,AR25))*100</f>
        <v>0</v>
      </c>
      <c r="K38" s="6">
        <f>(AVERAGE(AL16,AO16,AR16)/AVERAGE(AL25,AO25,AR25))*100</f>
        <v>0</v>
      </c>
      <c r="L38" s="6">
        <f>(AVERAGE(AL17,AO17,AR17)/AVERAGE(AL25,AO25,AR25))*100</f>
        <v>0</v>
      </c>
      <c r="M38" s="6">
        <f>(AVERAGE(AL18,AO18,AR18)/AVERAGE(AL25,AO25,AR25))*100</f>
        <v>0</v>
      </c>
      <c r="N38" s="6">
        <f>(AVERAGE(AL19,AO19,AR19)/AVERAGE(AL25,AO25,AR25))*100</f>
        <v>0</v>
      </c>
      <c r="O38" s="6">
        <f>(AVERAGE(AL20,AO20,AR20)/AVERAGE(AL25,AO25,AR25))*100</f>
        <v>0</v>
      </c>
      <c r="P38" s="6">
        <f>(AVERAGE(AL21,AO21,AR21)/AVERAGE(AL25,AO25,AR25))*100</f>
        <v>0</v>
      </c>
      <c r="Q38" s="6">
        <f>(AVERAGE(AL22,AO22,AR22)/AVERAGE(AL25,AO25,AR25))*100</f>
        <v>0</v>
      </c>
      <c r="R38" s="6">
        <f>(AVERAGE(AL23,AO23,AR23)/AVERAGE(AL25,AO25,AR25))*100</f>
        <v>0</v>
      </c>
      <c r="S38" s="6">
        <f>(AVERAGE(AL24,AO24,AR24)/AVERAGE(AL25,AO25,AR25))*100</f>
        <v>0</v>
      </c>
      <c r="T38" s="6"/>
      <c r="U38" s="6"/>
      <c r="V38" s="6">
        <f t="shared" si="2"/>
        <v>37.77336145823751</v>
      </c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spans="1:39">
      <c r="B39" s="1">
        <v>120</v>
      </c>
      <c r="C39" s="1">
        <f>(AVERAGE(AU8,AX8,BA8)/AVERAGE(AU25,AX25,BA25))*100</f>
        <v>62.819549306979503</v>
      </c>
      <c r="D39" s="1">
        <f>(AVERAGE(AU9,AX9,BA9)/AVERAGE(AU25,AX25,BA25))*100</f>
        <v>5.8287026464148548</v>
      </c>
      <c r="E39" s="1">
        <f>(AVERAGE(AU10,AX10,BA10)/AVERAGE(AU25,AX25,BA25))*100</f>
        <v>19.651290327922645</v>
      </c>
      <c r="F39" s="1">
        <f>(AVERAGE(AU11,AX11,BA11)/AVERAGE(AU25,AX25,BA25))*100</f>
        <v>11.700457718682983</v>
      </c>
      <c r="G39" s="1">
        <f>(AVERAGE(AU12,AX12,BA12)/AVERAGE(AU25,AX25,BA25))*100</f>
        <v>0</v>
      </c>
      <c r="H39" s="1">
        <f>(AVERAGE(AU13,AX13,BA13)/AVERAGE(AU25,AX25,BA25))*100</f>
        <v>0</v>
      </c>
      <c r="I39" s="1">
        <f>(AVERAGE(AU14,AX14,BA14)/AVERAGE(AU25,AX25,BA25))*100</f>
        <v>0</v>
      </c>
      <c r="J39" s="1">
        <f>(AVERAGE(AU15,AX15,BA15)/AVERAGE(AU25,AX25,BA25))*100</f>
        <v>0</v>
      </c>
      <c r="K39" s="1">
        <f>(AVERAGE(AU16,AX16,BA16)/AVERAGE(AU25,AX25,BA25))*100</f>
        <v>0</v>
      </c>
      <c r="L39" s="1">
        <f>(AVERAGE(AU17,AX17,BA17)/AVERAGE(AU25,AX25,BA25))*100</f>
        <v>0</v>
      </c>
      <c r="M39" s="1">
        <f>(AVERAGE(AU18,AX18,BA18)/AVERAGE(AU25,AX25,BA25))*100</f>
        <v>0</v>
      </c>
      <c r="N39" s="1">
        <f>(AVERAGE(AU19,AX19,BA19)/AVERAGE(AU25,AX25,BA25))*100</f>
        <v>0</v>
      </c>
      <c r="O39" s="1">
        <f>(AVERAGE(AU20,AX20,BA20)/AVERAGE(AU25,AX25,BA25))*100</f>
        <v>0</v>
      </c>
      <c r="P39" s="1">
        <f>(AVERAGE(AU21,AX21,BA21)/AVERAGE(AU25,AX25,BA25))*100</f>
        <v>0</v>
      </c>
      <c r="Q39" s="1">
        <f>(AVERAGE(AU22,AX22,BA22)/AVERAGE(AU25,AX25,BA25))*100</f>
        <v>0</v>
      </c>
      <c r="R39" s="1">
        <f>(AVERAGE(AU23,AX23,BA23)/AVERAGE(AU25,AX25,BA25))*100</f>
        <v>0</v>
      </c>
      <c r="S39" s="1">
        <f>(AVERAGE(AU24,AX24,BA24)/AVERAGE(AU25,AX25,BA25))*100</f>
        <v>0</v>
      </c>
      <c r="V39" s="6">
        <f t="shared" si="2"/>
        <v>37.180450693020482</v>
      </c>
    </row>
    <row r="41" spans="1:39">
      <c r="A41" s="1" t="s">
        <v>0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9">
      <c r="B42" s="1" t="s">
        <v>25</v>
      </c>
      <c r="C42" s="4" t="s">
        <v>24</v>
      </c>
      <c r="D42" s="5" t="s">
        <v>23</v>
      </c>
      <c r="E42" s="5" t="s">
        <v>22</v>
      </c>
      <c r="F42" s="5" t="s">
        <v>21</v>
      </c>
      <c r="G42" s="5" t="s">
        <v>20</v>
      </c>
      <c r="H42" s="4" t="s">
        <v>19</v>
      </c>
      <c r="I42" s="4" t="s">
        <v>18</v>
      </c>
      <c r="J42" s="4" t="s">
        <v>17</v>
      </c>
      <c r="K42" s="4" t="s">
        <v>16</v>
      </c>
      <c r="L42" s="4" t="s">
        <v>15</v>
      </c>
      <c r="M42" s="4" t="s">
        <v>14</v>
      </c>
      <c r="N42" s="4" t="s">
        <v>13</v>
      </c>
      <c r="O42" s="4" t="s">
        <v>12</v>
      </c>
      <c r="P42" s="4" t="s">
        <v>11</v>
      </c>
      <c r="Q42" s="4" t="s">
        <v>10</v>
      </c>
      <c r="R42" s="4" t="s">
        <v>9</v>
      </c>
      <c r="S42" s="4" t="s">
        <v>8</v>
      </c>
      <c r="T42" s="4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9">
      <c r="B43" s="1">
        <v>0</v>
      </c>
      <c r="C43" s="8">
        <f>STDEV(((B8/B25)*100),((E8/E25)*100),((H8/H25)*100))</f>
        <v>9.7623378927110682</v>
      </c>
      <c r="D43" s="8">
        <f>STDEV(((B9/B25)*100),((E9/E25)*100),((H9/H25)*100))</f>
        <v>5.311238429865182</v>
      </c>
      <c r="E43" s="8">
        <f>STDEV(((B10/B25)*100),((E10/E25)*100),((H10/H25)*100))</f>
        <v>4.4539988993945459</v>
      </c>
      <c r="F43" s="8">
        <f>STDEV(((B11/B25)*100),((E11/E25)*100),((H11/H25)*100))</f>
        <v>7.8877519241943722E-2</v>
      </c>
      <c r="G43" s="8">
        <f>STDEV(((B12/B25)*100),((E12/E25)*100),((H12/H25)*100))</f>
        <v>0</v>
      </c>
      <c r="H43" s="8">
        <f>STDEV(((B13/B25)*100),((E13/E25)*100),((H13/H25)*100))</f>
        <v>0</v>
      </c>
      <c r="I43" s="8">
        <f>STDEV(((B14/B25)*100),((E14/E25)*100),((H14/H25)*100))</f>
        <v>0</v>
      </c>
      <c r="J43" s="8">
        <f>STDEV(((B15/B25)*100),((E15/E25)*100),((H15/H25)*100))</f>
        <v>0</v>
      </c>
      <c r="K43" s="8">
        <f>STDEV(((B16/B25)*100),((E16/E25)*100),((H16/H25)*100))</f>
        <v>0</v>
      </c>
      <c r="L43" s="8">
        <f>STDEV(((B17/B25)*100),((E17/E25)*100),((H17/H25)*100))</f>
        <v>0</v>
      </c>
      <c r="M43" s="8">
        <f>STDEV(((B18/$B$25)*100),((E18/$E$25)*100),((H18/$H$25)*100))</f>
        <v>0</v>
      </c>
      <c r="N43" s="8">
        <f>STDEV(((B19/B25)*100),((E19/E25)*100),((H19/H25)*100))</f>
        <v>0</v>
      </c>
      <c r="O43" s="8">
        <f>STDEV(((B20/B25)*100),((E20/E25)*100),((H20/H25)*100))</f>
        <v>0</v>
      </c>
      <c r="P43" s="8">
        <f>STDEV(((B21/B25)*100),((E21/E25)*100),((H21/H25)*100))</f>
        <v>0</v>
      </c>
      <c r="Q43" s="8">
        <f>STDEV(((B22/B25)*100),((E22/E25)*100),((H22/H25)*100))</f>
        <v>0</v>
      </c>
      <c r="R43" s="8">
        <f>STDEV(((B23/B25)*100),((E23/E25)*100),((H23/H25)*100))</f>
        <v>0</v>
      </c>
      <c r="S43" s="8">
        <f>STDEV(((B24/B25)*100),((E24/E25)*100),((H24/H25)*100))</f>
        <v>0</v>
      </c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9">
      <c r="B44" s="1">
        <v>5</v>
      </c>
      <c r="C44" s="1">
        <f>STDEV(((K8/K25)*100),((N8/N25)*100),((Q8/Q25)*100))</f>
        <v>27.483091893442836</v>
      </c>
      <c r="D44" s="8">
        <f>STDEV(((K9/K25)*100),((N9/N25)*100),((Q9/Q25)*100))</f>
        <v>6.0490488864564913</v>
      </c>
      <c r="E44" s="8">
        <f>STDEV(((K10/K25)*100),((N10/N25)*100),((Q10/Q25)*100))</f>
        <v>17.334969807711186</v>
      </c>
      <c r="F44" s="8">
        <f>STDEV(((K11/K25)*100),((N11/N25)*100),((Q11/Q25)*100))</f>
        <v>4.177187155750552</v>
      </c>
      <c r="G44" s="8">
        <f>STDEV(((K12/K25)*100),((N12/N25)*100),((Q12/Q25)*100))</f>
        <v>0</v>
      </c>
      <c r="H44" s="8">
        <f>STDEV(((K13/K25)*100),((N13/N25)*100),((Q13/Q25)*100))</f>
        <v>0</v>
      </c>
      <c r="I44" s="8">
        <f>STDEV(((K14/K25)*100),((N14/N25)*100),((Q14/Q25)*100))</f>
        <v>0</v>
      </c>
      <c r="J44" s="8">
        <f>STDEV(((K15/K25)*100),((N15/N25)*100),((Q15/Q25)*100))</f>
        <v>0</v>
      </c>
      <c r="K44" s="8">
        <f>STDEV(((K16/K25)*100),((N16/N25)*100),((Q16/Q25)*100))</f>
        <v>0</v>
      </c>
      <c r="L44" s="8">
        <f>STDEV((($K17/$K$25)*100),(($N17/$N$25)*100),(($Q17/$Q$25)*100))</f>
        <v>0</v>
      </c>
      <c r="M44" s="8">
        <f>STDEV((($K18/$K$25)*100),(($N18/$N$25)*100),(($Q18/$Q$25)*100))</f>
        <v>0</v>
      </c>
      <c r="N44" s="8">
        <f>STDEV((($K19/$K$25)*100),(($N19/$N$25)*100),(($Q19/$Q$25)*100))</f>
        <v>0</v>
      </c>
      <c r="O44" s="8">
        <f>STDEV((($K20/$K$25)*100),(($N20/$N$25)*100),(($Q20/$Q$25)*100))</f>
        <v>0</v>
      </c>
      <c r="P44" s="8">
        <f>STDEV((($K21/$K$25)*100),(($N21/$N$25)*100),(($Q21/$Q$25)*100))</f>
        <v>0</v>
      </c>
      <c r="Q44" s="8">
        <f>STDEV((($K22/$K$25)*100),(($N22/$N$25)*100),(($Q22/$Q$25)*100))</f>
        <v>0</v>
      </c>
      <c r="R44" s="8">
        <f>STDEV((($K23/$K$25)*100),(($N23/$N$25)*100),(($Q23/$Q$25)*100))</f>
        <v>0</v>
      </c>
      <c r="S44" s="8">
        <f>STDEV((($K24/$K$25)*100),(($N24/$N$25)*100),(($Q24/$Q$25)*100))</f>
        <v>0</v>
      </c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9">
      <c r="B45" s="1">
        <v>15</v>
      </c>
      <c r="C45" s="1">
        <f>STDEV(((T8/T25)*100),((W8/W25)*100),((Z8/Z25)*100))</f>
        <v>2.9624429529286216</v>
      </c>
      <c r="D45" s="8">
        <f>STDEV(((T9/T25)*100),((W9/W25)*100),((Z9/Z25)*100))</f>
        <v>0.5393694928745717</v>
      </c>
      <c r="E45" s="8">
        <f>STDEV(((T10/T25)*100),((W10/W25)*100),((Z10/Z25)*100))</f>
        <v>3.3608400525486029</v>
      </c>
      <c r="F45" s="8">
        <f>STDEV(((T11/T25)*100),((W11/W25)*100),((Z11/Z25)*100))</f>
        <v>0.15132731083505438</v>
      </c>
      <c r="G45" s="8">
        <f>STDEV(((T12/T25)*100),((W12/W25)*100),((Z12/Z25)*100))</f>
        <v>0</v>
      </c>
      <c r="H45" s="8">
        <f>STDEV(((T13/T25)*100),((W13/W25)*100),((Z13/Z25)*100))</f>
        <v>0</v>
      </c>
      <c r="I45" s="8">
        <f>STDEV(((T14/T25)*100),((W14/W25)*100),((Z14/Z25)*100))</f>
        <v>0</v>
      </c>
      <c r="J45" s="8">
        <f>STDEV(((T15/T25)*100),((W15/W25)*100),((Z15/Z25)*100))</f>
        <v>0</v>
      </c>
      <c r="K45" s="8">
        <f>STDEV(((T16/T25)*100),((W16/W25)*100),((Z16/Z25)*100))</f>
        <v>0</v>
      </c>
      <c r="L45" s="8">
        <f>STDEV((($T17/$T$25)*100),(($W17/$W$25)*100),(($Z17/$Z$25)*100))</f>
        <v>0</v>
      </c>
      <c r="M45" s="8">
        <f>STDEV((($T18/$T$25)*100),(($W18/$W$25)*100),(($Z18/$Z$25)*100))</f>
        <v>0</v>
      </c>
      <c r="N45" s="8">
        <f>STDEV((($T19/$T$25)*100),(($W19/$W$25)*100),(($Z19/$Z$25)*100))</f>
        <v>0</v>
      </c>
      <c r="O45" s="8">
        <f>STDEV((($T20/$T$25)*100),(($W20/$W$25)*100),(($Z20/$Z$25)*100))</f>
        <v>0</v>
      </c>
      <c r="P45" s="8">
        <f>STDEV((($T21/$T$25)*100),(($W21/$W$25)*100),(($Z21/$Z$25)*100))</f>
        <v>0</v>
      </c>
      <c r="Q45" s="8">
        <f>STDEV((($T22/$T$25)*100),(($W22/$W$25)*100),(($Z22/$Z$25)*100))</f>
        <v>0</v>
      </c>
      <c r="R45" s="8">
        <f>STDEV((($T23/$T$25)*100),(($W23/$W$25)*100),(($Z23/$Z$25)*100))</f>
        <v>0</v>
      </c>
      <c r="S45" s="8">
        <f>STDEV((($T24/$T$25)*100),(($W24/$W$25)*100),(($Z24/$Z$25)*100))</f>
        <v>0</v>
      </c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9">
      <c r="B46" s="1">
        <v>30</v>
      </c>
      <c r="C46" s="1">
        <f>STDEV(((AC8/AC25)*100),((AF8/AF25)*100),((AI8/AI25)*100))</f>
        <v>6.2291695763062629</v>
      </c>
      <c r="D46" s="8">
        <f>STDEV(((AC9/AC25)*100),((AF9/AF25)*100),((AI9/AI25)*100))</f>
        <v>1.3861180672802951</v>
      </c>
      <c r="E46" s="8">
        <f>STDEV(((AC10/AC25)*100),((AF10/AF25)*100),((AI10/AI25)*100))</f>
        <v>6.7794563632259042</v>
      </c>
      <c r="F46" s="8">
        <f>STDEV(((AC11/AC25)*100),((AF11/AF25)*100),((AI11/AI25)*100))</f>
        <v>1.3393275871259613</v>
      </c>
      <c r="G46" s="8">
        <f>STDEV(((AC12/AC25)*100),((AF12/AF25)*100),((AI12/AI25)*100))</f>
        <v>0</v>
      </c>
      <c r="H46" s="8">
        <f>STDEV(((AC13/AC25)*100),((AF13/AF25)*100),((AI13/AI25)*100))</f>
        <v>0</v>
      </c>
      <c r="I46" s="8">
        <f>STDEV(((AC14/AC25)*100),((AF14/AF25)*100),((AI14/AI25)*100))</f>
        <v>0</v>
      </c>
      <c r="J46" s="8">
        <f>STDEV(((AC15/AC25)*100),((AF15/AF25)*100),((AI15/AI25)*100))</f>
        <v>0</v>
      </c>
      <c r="K46" s="8">
        <f>STDEV(((AC16/AC25)*100),((AF16/AF25)*100),((AI16/AI25)*100))</f>
        <v>0</v>
      </c>
      <c r="L46" s="8">
        <f>STDEV((($AC$17/$AC$25)*100),(($AF$17/$AF$25)*100),(($AI$17/$AI$25)*100))</f>
        <v>0</v>
      </c>
      <c r="M46" s="8">
        <f>STDEV((($AC$18/$AC$25)*100),(($AF$18/$AF$25)*100),(($AI$18/$AI$25)*100))</f>
        <v>0</v>
      </c>
      <c r="N46" s="8">
        <f>STDEV((($AC$19/$AC$25)*100),(($AF$19/$AF$25)*100),(($AI$19/$AI$25)*100))</f>
        <v>0</v>
      </c>
      <c r="O46" s="8">
        <f>STDEV((($AC$20/$AC$25)*100),(($AF$20/$AF$25)*100),(($AI$20/$AI$25)*100))</f>
        <v>0</v>
      </c>
      <c r="P46" s="8">
        <f>STDEV((($AC$21/$AC$25)*100),(($AF$21/$AF$25)*100),(($AI$21/$AI$25)*100))</f>
        <v>0</v>
      </c>
      <c r="Q46" s="8">
        <f>STDEV((($AC$22/$AC$25)*100),(($AF$22/$AF$25)*100),(($AI$22/$AI$25)*100))</f>
        <v>0</v>
      </c>
      <c r="R46" s="8">
        <f>STDEV((($AC$23/$AC$25)*100),(($AF$23/$AF$25)*100),(($AI$23/$AI$25)*100))</f>
        <v>0</v>
      </c>
      <c r="S46" s="8">
        <f>STDEV((($AC$24/$AC$25)*100),(($AF$24/$AF$25)*100),(($AI$24/$AI$25)*100))</f>
        <v>0</v>
      </c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9">
      <c r="B47" s="1">
        <v>60</v>
      </c>
      <c r="C47" s="1">
        <f>STDEV(((AL8/AL25)*100),((AO8/AO25)*100),((AR8/AR25)*100))</f>
        <v>13.017356220426205</v>
      </c>
      <c r="D47" s="8">
        <f>STDEV(((AL9/AL25)*100),((AO9/AO25)*100),((AR9/AR25)*100))</f>
        <v>1.5184468232770827</v>
      </c>
      <c r="E47" s="8">
        <f>STDEV(((AL10/AL25)*100),((AO10/AO25)*100),((AR10/AR25)*100))</f>
        <v>7.3769742337202873</v>
      </c>
      <c r="F47" s="8">
        <f>STDEV(((AL11/AL25)*100),((AO11/AO25)*100),((AR11/AR25)*100))</f>
        <v>5.0597690404476747</v>
      </c>
      <c r="G47" s="8">
        <f>STDEV(((AL12/AL25)*100),((AO12/AO25)*100),((AR12/AR25)*100))</f>
        <v>0</v>
      </c>
      <c r="H47" s="8">
        <f>STDEV(((AL13/AL25)*100),((AO13/AO25)*100),((AR13/AR25)*100))</f>
        <v>0</v>
      </c>
      <c r="I47" s="8">
        <f>STDEV(((AL14/AL25)*100),((AO14/AO25)*100),((AR14/AR25)*100))</f>
        <v>0</v>
      </c>
      <c r="J47" s="8">
        <f>STDEV(((AL15/AL25)*100),((AO15/AO25)*100),((AR15/AR25)*100))</f>
        <v>0</v>
      </c>
      <c r="K47" s="8">
        <f>STDEV(((AL16/AL25)*100),((AO16/AO25)*100),((AR16/AR25)*100))</f>
        <v>0</v>
      </c>
      <c r="L47" s="8">
        <f>STDEV((($AL$17/$AL$25)*100),(($AO$17/$AO$25)*100),(($AR$17/$AR$25)*100))</f>
        <v>0</v>
      </c>
      <c r="M47" s="8">
        <f>STDEV((($AL$18/$AL$25)*100),(($AO$18/$AO$25)*100),(($AR$18/$AR$25)*100))</f>
        <v>0</v>
      </c>
      <c r="N47" s="8">
        <f>STDEV((($AL$19/$AL$25)*100),(($AO$19/$AO$25)*100),(($AR$19/$AR$25)*100))</f>
        <v>0</v>
      </c>
      <c r="O47" s="8">
        <f>STDEV((($AL$20/$AL$25)*100),(($AO$20/$AO$25)*100),(($AR$20/$AR$25)*100))</f>
        <v>0</v>
      </c>
      <c r="P47" s="8">
        <f>STDEV((($AL$21/$AL$25)*100),(($AO$21/$AO$25)*100),(($AR$21/$AR$25)*100))</f>
        <v>0</v>
      </c>
      <c r="Q47" s="8">
        <f>STDEV((($AL$22/$AL$25)*100),(($AO$22/$AO$25)*100),(($AR$22/$AR$25)*100))</f>
        <v>0</v>
      </c>
      <c r="R47" s="8">
        <f>STDEV((($AL$23/$AL$25)*100),(($AO$23/$AO$25)*100),(($AR$23/$AR$25)*100))</f>
        <v>0</v>
      </c>
      <c r="S47" s="8">
        <f>STDEV((($AL$24/$AL$25)*100),(($AO$24/$AO$25)*100),(($AR$24/$AR$25)*100))</f>
        <v>0</v>
      </c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9">
      <c r="B48" s="1">
        <v>120</v>
      </c>
      <c r="C48" s="1">
        <f>STDEV(((AU8/AU25)*100),((AX8/AX25)*100),((BA8/BA25)*100))</f>
        <v>9.1720726882217125</v>
      </c>
      <c r="D48" s="8">
        <f>STDEV(((AU9/AU25)*100),((AX9/AX25)*100),((BA9/BA25)*100))</f>
        <v>2.1639975137899765</v>
      </c>
      <c r="E48" s="8">
        <f>STDEV(((AU10/AU25)*100),((AX10/AX25)*100),((BA10/BA25)*100))</f>
        <v>1.9137925788786703</v>
      </c>
      <c r="F48" s="8">
        <f>STDEV(((AU11/AU25)*100),((AX11/AX25)*100),((BA11/BA25)*100))</f>
        <v>5.2072538746242518</v>
      </c>
      <c r="G48" s="8">
        <f>STDEV(((AU12/AU25)*100),((AX12/AX25)*100),((BA12/BA25)*100))</f>
        <v>0</v>
      </c>
      <c r="H48" s="8">
        <f>STDEV(((AU13/AU25)*100),((AX13/AX25)*100),((BA13/BA25)*100))</f>
        <v>0</v>
      </c>
      <c r="I48" s="8">
        <f>STDEV(((AU14/AU25)*100),((AX14/AX25)*100),((BA14/BA25)*100))</f>
        <v>0</v>
      </c>
      <c r="J48" s="8">
        <f>STDEV(((AU15/AU25)*100),((AX15/AX25)*100),((BA15/BA25)*100))</f>
        <v>0</v>
      </c>
      <c r="K48" s="8">
        <f>STDEV(((AU16/AU25)*100),((AX16/AX25)*100),((BA16/BA25)*100))</f>
        <v>0</v>
      </c>
      <c r="L48" s="8">
        <f>STDEV((($AU$17/$AU$25)*100),(($AX$17/$AX$25)*100),(($BA$17/$BA$25)*100))</f>
        <v>0</v>
      </c>
      <c r="M48" s="8">
        <f>STDEV((($AU$18/$AU$25)*100),(($AX$18/$AX$25)*100),(($BA$18/$BA$25)*100))</f>
        <v>0</v>
      </c>
      <c r="N48" s="8">
        <f>STDEV((($AU$19/$AU$25)*100),(($AX$19/$AX$25)*100),(($BA$19/$BA$25)*100))</f>
        <v>0</v>
      </c>
      <c r="O48" s="8">
        <f>STDEV((($AU$20/$AU$25)*100),(($AX$20/$AX$25)*100),(($BA$20/$BA$25)*100))</f>
        <v>0</v>
      </c>
      <c r="P48" s="8">
        <f>STDEV((($AU$21/$AU$25)*100),(($AX$21/$AX$25)*100),(($BA$21/$BA$25)*100))</f>
        <v>0</v>
      </c>
      <c r="Q48" s="8">
        <f>STDEV((($AU$22/$AU$25)*100),(($AX$22/$AX$25)*100),(($BA$22/$BA$25)*100))</f>
        <v>0</v>
      </c>
      <c r="R48" s="8">
        <f>STDEV((($AU$23/$AU$25)*100),(($AX$23/$AX$25)*100),(($BA$23/$BA$25)*100))</f>
        <v>0</v>
      </c>
      <c r="S48" s="8">
        <f>STDEV((($AU$24/$AU$25)*100),(($AX$24/$AX$25)*100),(($BA$24/$BA$25)*100))</f>
        <v>0</v>
      </c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22"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 spans="1:22">
      <c r="A50" s="1" t="s">
        <v>7</v>
      </c>
      <c r="B50" s="1" t="s">
        <v>6</v>
      </c>
      <c r="C50" s="3" t="s">
        <v>5</v>
      </c>
      <c r="D50" s="3" t="s">
        <v>4</v>
      </c>
      <c r="E50" s="3" t="s">
        <v>3</v>
      </c>
      <c r="F50" s="3" t="s">
        <v>2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 spans="1:22">
      <c r="A51" s="1" t="s">
        <v>1</v>
      </c>
      <c r="B51" s="1">
        <f>(AVERAGE(K25,N25,Q25)/AVERAGE(B25,E25,H25))</f>
        <v>1.7558920097073245</v>
      </c>
      <c r="C51" s="1">
        <f>(AVERAGE(T25,W25,Z25)/AVERAGE(B25,E25,H25))</f>
        <v>0.518210883585284</v>
      </c>
      <c r="D51" s="1">
        <f>(AVERAGE(AC25,AF25,AI25)/AVERAGE(B25,E25,H25))</f>
        <v>1.5214914887098825</v>
      </c>
      <c r="E51" s="1">
        <f>(AVERAGE(AL25,AO25,AR25)/AVERAGE(B25,E25,H25))</f>
        <v>1.8877752654671893</v>
      </c>
      <c r="F51" s="1">
        <f>(AVERAGE(AU25,AX25,BA25)/AVERAGE(B25,E25,H25))</f>
        <v>2.2995216046277989</v>
      </c>
    </row>
    <row r="52" spans="1:22">
      <c r="A52" s="1" t="s">
        <v>0</v>
      </c>
      <c r="B52" s="1">
        <f>STDEV((K25/B25),(N25/E25),(Q25/H25))</f>
        <v>0.80950287883481986</v>
      </c>
      <c r="C52" s="1">
        <f>STDEV((T25/B25),(W25/E25),(Z25/H25))</f>
        <v>0.18502801898211027</v>
      </c>
      <c r="D52" s="1">
        <f>STDEV((AC25/B25),(AF25/E25),(AI25/H25))</f>
        <v>0.79667085840343832</v>
      </c>
      <c r="E52" s="1">
        <f>STDEV((AL25/B25),(AO25/E25),(AR25/H25))</f>
        <v>1.1167279926674902</v>
      </c>
      <c r="F52" s="1">
        <f>STDEV((AU25/B25),(AX25/E25),(BA25/H25))</f>
        <v>0.85831566780092095</v>
      </c>
    </row>
    <row r="53" spans="1:22">
      <c r="A53" s="1" t="s">
        <v>30</v>
      </c>
      <c r="B53" s="1" t="e">
        <f>TTEST((K25,N25,Q25),(B25,E25,H25),2,3)</f>
        <v>#VALUE!</v>
      </c>
      <c r="C53" s="1" t="e">
        <f>TTEST((T25,W25,Z25),(B25,E25,H2),2,1)</f>
        <v>#VALUE!</v>
      </c>
      <c r="D53" s="1" t="e">
        <f>TTEST((AC25,AF25,AI25),(B25,E25,H25),2,1)</f>
        <v>#VALUE!</v>
      </c>
      <c r="E53" s="1" t="e">
        <f>TTEST((AL25,AO25,AR25),(B25,E25,H25),2,1)</f>
        <v>#VALUE!</v>
      </c>
      <c r="F53" s="1" t="e">
        <f>TTEST((AU25,AX25,BA25),(B25,E25,H25),2,1)</f>
        <v>#VALUE!</v>
      </c>
    </row>
    <row r="54" spans="1:22">
      <c r="A54" s="7" t="s">
        <v>29</v>
      </c>
    </row>
    <row r="55" spans="1:22">
      <c r="A55" s="1" t="s">
        <v>27</v>
      </c>
    </row>
    <row r="56" spans="1:22">
      <c r="B56" s="1" t="s">
        <v>25</v>
      </c>
      <c r="C56" s="4" t="s">
        <v>24</v>
      </c>
      <c r="D56" s="5" t="s">
        <v>23</v>
      </c>
      <c r="E56" s="5" t="s">
        <v>22</v>
      </c>
      <c r="F56" s="5" t="s">
        <v>21</v>
      </c>
      <c r="G56" s="5" t="s">
        <v>20</v>
      </c>
      <c r="H56" s="4" t="s">
        <v>19</v>
      </c>
      <c r="I56" s="4" t="s">
        <v>18</v>
      </c>
      <c r="J56" s="4" t="s">
        <v>17</v>
      </c>
      <c r="K56" s="4" t="s">
        <v>16</v>
      </c>
      <c r="L56" s="4" t="s">
        <v>15</v>
      </c>
      <c r="M56" s="4" t="s">
        <v>14</v>
      </c>
      <c r="N56" s="4" t="s">
        <v>13</v>
      </c>
      <c r="O56" s="4" t="s">
        <v>12</v>
      </c>
      <c r="P56" s="4" t="s">
        <v>11</v>
      </c>
      <c r="Q56" s="4" t="s">
        <v>10</v>
      </c>
      <c r="R56" s="4" t="s">
        <v>9</v>
      </c>
      <c r="S56" s="4" t="s">
        <v>8</v>
      </c>
      <c r="T56" s="4"/>
      <c r="V56" s="1" t="s">
        <v>26</v>
      </c>
    </row>
    <row r="57" spans="1:22">
      <c r="B57" s="1">
        <v>0</v>
      </c>
      <c r="C57" s="6">
        <f>(AVERAGE(C8,F8,I8)/AVERAGE(C25,F25,I25))*100</f>
        <v>96.712513923019998</v>
      </c>
      <c r="D57" s="6">
        <f>(AVERAGE(C9,F9,I9)/AVERAGE(C25,F25,I25))*100</f>
        <v>2.0730247248809333</v>
      </c>
      <c r="E57" s="6">
        <f>(AVERAGE(C10,F10,I10)/AVERAGE(C25,F25,I25))*100</f>
        <v>1.1581879005212281</v>
      </c>
      <c r="F57" s="6">
        <f>(AVERAGE(C11,F11,I11)/AVERAGE(C25,F25,I25))*100</f>
        <v>5.6273451577849916E-2</v>
      </c>
      <c r="G57" s="6">
        <f>(AVERAGE($C12,$F12,$I12)/AVERAGE($C$25,$F$25,$I$25))*100</f>
        <v>0</v>
      </c>
      <c r="H57" s="6">
        <f>(AVERAGE($C13,$F13,$I13)/AVERAGE($C$25,$F$25,$I$25))*100</f>
        <v>0</v>
      </c>
      <c r="I57" s="6">
        <f>(AVERAGE($C14,$F14,$I14)/AVERAGE($C$25,$F$25,$I$25))*100</f>
        <v>0</v>
      </c>
      <c r="J57" s="6">
        <f>(AVERAGE($C15,$F15,$I15)/AVERAGE($C$25,$F$25,$I$25))*100</f>
        <v>0</v>
      </c>
      <c r="K57" s="6">
        <f>(AVERAGE($C16,$F16,$I16)/AVERAGE($C$25,$F$25,$I$25))*100</f>
        <v>0</v>
      </c>
      <c r="L57" s="6">
        <f>(AVERAGE($C17,$F17,$I17)/AVERAGE($C$25,$F$25,$I$25))*100</f>
        <v>0</v>
      </c>
      <c r="M57" s="6">
        <f>(AVERAGE($C18,$F18,$I18)/AVERAGE($C$25,$F$25,$I$25))*100</f>
        <v>0</v>
      </c>
      <c r="N57" s="6">
        <f>(AVERAGE($C19,$F19,$I19)/AVERAGE($C$25,$F$25,$I$25))*100</f>
        <v>0</v>
      </c>
      <c r="O57" s="6">
        <f>(AVERAGE($C20,$F20,$I20)/AVERAGE($C$25,$F$25,$I$25))*100</f>
        <v>0</v>
      </c>
      <c r="P57" s="6">
        <f>(AVERAGE($C21,$F21,$I21)/AVERAGE($C$25,$F$25,$I$25))*100</f>
        <v>0</v>
      </c>
      <c r="Q57" s="6">
        <f>(AVERAGE($C22,$F22,$I22)/AVERAGE($C$25,$F$25,$I$25))*100</f>
        <v>0</v>
      </c>
      <c r="R57" s="6">
        <f>(AVERAGE($C23,$F23,$I23)/AVERAGE($C$25,$F$25,$I$25))*100</f>
        <v>0</v>
      </c>
      <c r="S57" s="6">
        <f>(AVERAGE($C24,$F24,$I24)/AVERAGE($C$25,$F$25,$I$25))*100</f>
        <v>0</v>
      </c>
      <c r="T57" s="6"/>
      <c r="U57" s="6"/>
      <c r="V57" s="6">
        <f t="shared" ref="V57:V62" si="3">SUM(D57:T57)</f>
        <v>3.2874860769800112</v>
      </c>
    </row>
    <row r="58" spans="1:22">
      <c r="B58" s="1">
        <v>5</v>
      </c>
      <c r="C58" s="6">
        <f>(AVERAGE(L8,O8,R8)/AVERAGE(L25,O25,R25))*100</f>
        <v>64.613323759336694</v>
      </c>
      <c r="D58" s="6">
        <f>(AVERAGE(L9,O9,R9)/AVERAGE(L25,O25,R25))*100</f>
        <v>8.680996601680361</v>
      </c>
      <c r="E58" s="6">
        <f>(AVERAGE(L10,O10,R10)/AVERAGE(L25,O25,R25))*100</f>
        <v>24.223871040547976</v>
      </c>
      <c r="F58" s="6">
        <f>(AVERAGE(L11,O11,R11)/AVERAGE(L25,O25,R25))*100</f>
        <v>2.4818085984349811</v>
      </c>
      <c r="G58" s="6">
        <f>(AVERAGE($L12,$O12,$R12)/AVERAGE($L$25,$O$25,$R$25))*100</f>
        <v>0</v>
      </c>
      <c r="H58" s="6">
        <f>(AVERAGE($L13,$O13,$R13)/AVERAGE($L$25,$O$25,$R$25))*100</f>
        <v>0</v>
      </c>
      <c r="I58" s="6">
        <f>(AVERAGE($L14,$O14,$R14)/AVERAGE($L$25,$O$25,$R$25))*100</f>
        <v>0</v>
      </c>
      <c r="J58" s="6">
        <f>(AVERAGE($L15,$O15,$R15)/AVERAGE($L$25,$O$25,$R$25))*100</f>
        <v>0</v>
      </c>
      <c r="K58" s="6">
        <f>(AVERAGE($L16,$O16,$R16)/AVERAGE($L$25,$O$25,$R$25))*100</f>
        <v>0</v>
      </c>
      <c r="L58" s="6">
        <f>(AVERAGE($L17,$O17,$R17)/AVERAGE($L$25,$O$25,$R$25))*100</f>
        <v>0</v>
      </c>
      <c r="M58" s="6">
        <f>(AVERAGE($L18,$O18,$R18)/AVERAGE($L$25,$O$25,$R$25))*100</f>
        <v>0</v>
      </c>
      <c r="N58" s="6">
        <f>(AVERAGE($L19,$O19,$R19)/AVERAGE($L$25,$O$25,$R$25))*100</f>
        <v>0</v>
      </c>
      <c r="O58" s="6">
        <f>(AVERAGE($L20,$O20,$R20)/AVERAGE($L$25,$O$25,$R$25))*100</f>
        <v>0</v>
      </c>
      <c r="P58" s="6">
        <f>(AVERAGE($L21,$O21,$R21)/AVERAGE($L$25,$O$25,$R$25))*100</f>
        <v>0</v>
      </c>
      <c r="Q58" s="6">
        <f>(AVERAGE($L22,$O22,$R22)/AVERAGE($L$25,$O$25,$R$25))*100</f>
        <v>0</v>
      </c>
      <c r="R58" s="6">
        <f>(AVERAGE($L23,$O23,$R23)/AVERAGE($L$25,$O$25,$R$25))*100</f>
        <v>0</v>
      </c>
      <c r="S58" s="6">
        <f>(AVERAGE($L24,$O24,$R24)/AVERAGE($L$25,$O$25,$R$25))*100</f>
        <v>0</v>
      </c>
      <c r="T58" s="6"/>
      <c r="U58" s="6"/>
      <c r="V58" s="6">
        <f t="shared" si="3"/>
        <v>35.38667624066332</v>
      </c>
    </row>
    <row r="59" spans="1:22">
      <c r="B59" s="1">
        <v>15</v>
      </c>
      <c r="C59" s="6">
        <f>(AVERAGE(U8,X8,AA8)/AVERAGE(U25,X25,AA25))*100</f>
        <v>73.083695242162179</v>
      </c>
      <c r="D59" s="6">
        <f>(AVERAGE(U9,X9,AA9)/AVERAGE(U25,X25,AA25))*100</f>
        <v>3.3738083819765659</v>
      </c>
      <c r="E59" s="6">
        <f>(AVERAGE(U10,X10,AA10)/AVERAGE(U25,X25,AA25))*100</f>
        <v>18.317897332950267</v>
      </c>
      <c r="F59" s="6">
        <f>(AVERAGE(U11,X11,AA11)/AVERAGE(U25,X25,AA25))*100</f>
        <v>5.2245990429109952</v>
      </c>
      <c r="G59" s="6">
        <f>(AVERAGE($U12,$X12,$AA12)/AVERAGE($U$25,$X$25,$AA$25))*100</f>
        <v>0</v>
      </c>
      <c r="H59" s="6">
        <f>(AVERAGE($U13,$X13,$AA13)/AVERAGE($U$25,$X$25,$AA$25))*100</f>
        <v>0</v>
      </c>
      <c r="I59" s="6">
        <f>(AVERAGE($U14,$X14,$AA14)/AVERAGE($U$25,$X$25,$AA$25))*100</f>
        <v>0</v>
      </c>
      <c r="J59" s="6">
        <f>(AVERAGE($U15,$X15,$AA15)/AVERAGE($U$25,$X$25,$AA$25))*100</f>
        <v>0</v>
      </c>
      <c r="K59" s="6">
        <f>(AVERAGE($U16,$X16,$AA16)/AVERAGE($U$25,$X$25,$AA$25))*100</f>
        <v>0</v>
      </c>
      <c r="L59" s="6">
        <f>(AVERAGE($U17,$X17,$AA17)/AVERAGE($U$25,$X$25,$AA$25))*100</f>
        <v>0</v>
      </c>
      <c r="M59" s="6">
        <f>(AVERAGE($U18,$X18,$AA18)/AVERAGE($U$25,$X$25,$AA$25))*100</f>
        <v>0</v>
      </c>
      <c r="N59" s="6">
        <f>(AVERAGE($U19,$X19,$AA19)/AVERAGE($U$25,$X$25,$AA$25))*100</f>
        <v>0</v>
      </c>
      <c r="O59" s="6">
        <f>(AVERAGE($U20,$X20,$AA20)/AVERAGE($U$25,$X$25,$AA$25))*100</f>
        <v>0</v>
      </c>
      <c r="P59" s="6">
        <f>(AVERAGE($U21,$X21,$AA21)/AVERAGE($U$25,$X$25,$AA$25))*100</f>
        <v>0</v>
      </c>
      <c r="Q59" s="6">
        <f>(AVERAGE($U22,$X22,$AA22)/AVERAGE($U$25,$X$25,$AA$25))*100</f>
        <v>0</v>
      </c>
      <c r="R59" s="6">
        <f>(AVERAGE($U23,$X23,$AA23)/AVERAGE($U$25,$X$25,$AA$25))*100</f>
        <v>0</v>
      </c>
      <c r="S59" s="6">
        <f>(AVERAGE($U24,$X24,$AA24)/AVERAGE($U$25,$X$25,$AA$25))*100</f>
        <v>0</v>
      </c>
      <c r="T59" s="6"/>
      <c r="U59" s="6"/>
      <c r="V59" s="6">
        <f t="shared" si="3"/>
        <v>26.916304757837828</v>
      </c>
    </row>
    <row r="60" spans="1:22">
      <c r="B60" s="1">
        <v>30</v>
      </c>
      <c r="C60" s="6">
        <f>(AVERAGE(AD8,AG8,AJ8)/AVERAGE(AD25,AG25,AJ25))*100</f>
        <v>92.509209566507209</v>
      </c>
      <c r="D60" s="6">
        <f>(AVERAGE(AD9,AG9,AJ9)/AVERAGE(AD25,AG25,AJ25))*100</f>
        <v>3.0539760180783699</v>
      </c>
      <c r="E60" s="6">
        <f>(AVERAGE(AD10,AG10,AJ10)/AVERAGE(AD25,AG25,AJ25))*100</f>
        <v>3.9665533495086072</v>
      </c>
      <c r="F60" s="6">
        <f>(AVERAGE(AD11,AG11,AJ11)/AVERAGE(AD25,AG25,AJ25))*100</f>
        <v>0.47026106590582067</v>
      </c>
      <c r="G60" s="6">
        <f>(AVERAGE($AD12,$AG12,$AJ12)/AVERAGE($AD$25,$AG$25,$AJ$25))*100</f>
        <v>0</v>
      </c>
      <c r="H60" s="6">
        <f>(AVERAGE($AD13,$AG13,$AJ13)/AVERAGE($AD$25,$AG$25,$AJ$25))*100</f>
        <v>0</v>
      </c>
      <c r="I60" s="6">
        <f>(AVERAGE($AD14,$AG14,$AJ14)/AVERAGE($AD$25,$AG$25,$AJ$25))*100</f>
        <v>0</v>
      </c>
      <c r="J60" s="6">
        <f>(AVERAGE($AD15,$AG15,$AJ15)/AVERAGE($AD$25,$AG$25,$AJ$25))*100</f>
        <v>0</v>
      </c>
      <c r="K60" s="6">
        <f>(AVERAGE($AD16,$AG16,$AJ16)/AVERAGE($AD$25,$AG$25,$AJ$25))*100</f>
        <v>0</v>
      </c>
      <c r="L60" s="6">
        <f>(AVERAGE($AD17,$AG17,$AJ17)/AVERAGE($AD$25,$AG$25,$AJ$25))*100</f>
        <v>0</v>
      </c>
      <c r="M60" s="6">
        <f>(AVERAGE($AD18,$AG18,$AJ18)/AVERAGE($AD$25,$AG$25,$AJ$25))*100</f>
        <v>0</v>
      </c>
      <c r="N60" s="6">
        <f>(AVERAGE($AD19,$AG19,$AJ19)/AVERAGE($AD$25,$AG$25,$AJ$25))*100</f>
        <v>0</v>
      </c>
      <c r="O60" s="6">
        <f>(AVERAGE($AD20,$AG20,$AJ20)/AVERAGE($AD$25,$AG$25,$AJ$25))*100</f>
        <v>0</v>
      </c>
      <c r="P60" s="6">
        <f>(AVERAGE($AD21,$AG21,$AJ21)/AVERAGE($AD$25,$AG$25,$AJ$25))*100</f>
        <v>0</v>
      </c>
      <c r="Q60" s="6">
        <f>(AVERAGE($AD22,$AG22,$AJ22)/AVERAGE($AD$25,$AG$25,$AJ$25))*100</f>
        <v>0</v>
      </c>
      <c r="R60" s="6">
        <f>(AVERAGE($AD23,$AG23,$AJ23)/AVERAGE($AD$25,$AG$25,$AJ$25))*100</f>
        <v>0</v>
      </c>
      <c r="S60" s="6">
        <f>(AVERAGE($AD24,$AG24,$AJ24)/AVERAGE($AD$25,$AG$25,$AJ$25))*100</f>
        <v>0</v>
      </c>
      <c r="T60" s="6"/>
      <c r="U60" s="6"/>
      <c r="V60" s="6">
        <f t="shared" si="3"/>
        <v>7.4907904334927986</v>
      </c>
    </row>
    <row r="61" spans="1:22">
      <c r="B61" s="1">
        <v>60</v>
      </c>
      <c r="C61" s="6">
        <f>(AVERAGE(AM8,AP8,AS8)/AVERAGE(AM25,AP25,AS25))*100</f>
        <v>90.821870416757534</v>
      </c>
      <c r="D61" s="6">
        <f>(AVERAGE(AM9,AP9,AS9)/AVERAGE(AM25,AP25,AS25))*100</f>
        <v>3.0044185715656329</v>
      </c>
      <c r="E61" s="6">
        <f>(AVERAGE(AM10,AP10,AS10)/AVERAGE(AM25,AP25,AS25))*100</f>
        <v>5.2354584862679996</v>
      </c>
      <c r="F61" s="6">
        <f>(AVERAGE(AM11,AP11,AS11)/AVERAGE(AM25,AP25,AS25))*100</f>
        <v>0.9382525254088232</v>
      </c>
      <c r="G61" s="6">
        <f>(AVERAGE($AM$12,$AP$12,$AS$12)/AVERAGE($AM$25,$AP$25,$AS$25))*100</f>
        <v>0</v>
      </c>
      <c r="H61" s="6">
        <f>(AVERAGE($AM$13,$AP$13,$AS$13)/AVERAGE($AM$25,$AP$25,$AS$25))*100</f>
        <v>0</v>
      </c>
      <c r="I61" s="6">
        <f>(AVERAGE($AM$14,$AP$14,$AS$14)/AVERAGE($AM$25,$AP$25,$AS$25))*100</f>
        <v>0</v>
      </c>
      <c r="J61" s="6">
        <f>(AVERAGE($AM$15,$AP$15,$AS$15)/AVERAGE($AM$25,$AP$25,$AS$25))*100</f>
        <v>0</v>
      </c>
      <c r="K61" s="6">
        <f>(AVERAGE($AM$16,$AP$16,$AS$16)/AVERAGE($AM$25,$AP$25,$AS$25))*100</f>
        <v>0</v>
      </c>
      <c r="L61" s="6">
        <f>(AVERAGE($AM$17,$AP$17,$AS$17)/AVERAGE($AM$25,$AP$25,$AS$25))*100</f>
        <v>0</v>
      </c>
      <c r="M61" s="6">
        <f>(AVERAGE($AM$18,$AP$18,$AS$18)/AVERAGE($AM$25,$AP$25,$AS$25))*100</f>
        <v>0</v>
      </c>
      <c r="N61" s="6">
        <f>(AVERAGE($AM$19,$AP$19,$AS$19)/AVERAGE($AM$25,$AP$25,$AS$25))*100</f>
        <v>0</v>
      </c>
      <c r="O61" s="6">
        <f>(AVERAGE($AM$20,$AP$20,$AS$20)/AVERAGE($AM$25,$AP$25,$AS$25))*100</f>
        <v>0</v>
      </c>
      <c r="P61" s="6">
        <f>(AVERAGE($AM$21,$AP$21,$AS$21)/AVERAGE($AM$25,$AP$25,$AS$25))*100</f>
        <v>0</v>
      </c>
      <c r="Q61" s="6">
        <f>(AVERAGE($AM$22,$AP$22,$AS$22)/AVERAGE($AM$25,$AP$25,$AS$25))*100</f>
        <v>0</v>
      </c>
      <c r="R61" s="6">
        <f>(AVERAGE($AM$23,$AP$23,$AS$23)/AVERAGE($AM$25,$AP$25,$AS$25))*100</f>
        <v>0</v>
      </c>
      <c r="S61" s="6">
        <f>(AVERAGE($AM$24,$AP$24,$AS$24)/AVERAGE($AM$25,$AP$25,$AS$25))*100</f>
        <v>0</v>
      </c>
      <c r="T61" s="6"/>
      <c r="U61" s="6"/>
      <c r="V61" s="6">
        <f t="shared" si="3"/>
        <v>9.1781295832424554</v>
      </c>
    </row>
    <row r="62" spans="1:22">
      <c r="B62" s="1">
        <v>120</v>
      </c>
      <c r="C62" s="1">
        <f>(AVERAGE(AV8,AY8,BB8)/AVERAGE(AV25,AY25,BB25))*100</f>
        <v>80.526366924505297</v>
      </c>
      <c r="D62" s="1">
        <f>(AVERAGE(AV9,AY9,BB9)/AVERAGE(AV25,AY25,BB25))*100</f>
        <v>7.3050306619708616</v>
      </c>
      <c r="E62" s="1">
        <f>(AVERAGE(AV10,AY10,BB10)/AVERAGE(AV25,AY25,BB25))*100</f>
        <v>10.132311575768496</v>
      </c>
      <c r="F62" s="1">
        <f>(AVERAGE(AV11,AY11,BB11)/AVERAGE(AV25,AY25,BB25))*100</f>
        <v>2.0362908377553417</v>
      </c>
      <c r="G62" s="1">
        <f>(AVERAGE($AV12,$AY12,$BB12)/AVERAGE($AV$25,$AY$25,$BB$25))*100</f>
        <v>0</v>
      </c>
      <c r="H62" s="1">
        <f>(AVERAGE($AV13,$AY13,$BB13)/AVERAGE($AV$25,$AY$25,$BB$25))*100</f>
        <v>0</v>
      </c>
      <c r="I62" s="1">
        <f>(AVERAGE($AV14,$AY14,$BB14)/AVERAGE($AV$25,$AY$25,$BB$25))*100</f>
        <v>0</v>
      </c>
      <c r="J62" s="1">
        <f>(AVERAGE($AV15,$AY15,$BB15)/AVERAGE($AV$25,$AY$25,$BB$25))*100</f>
        <v>0</v>
      </c>
      <c r="K62" s="1">
        <f>(AVERAGE($AV16,$AY16,$BB16)/AVERAGE($AV$25,$AY$25,$BB$25))*100</f>
        <v>0</v>
      </c>
      <c r="L62" s="1">
        <f>(AVERAGE($AV17,$AY17,$BB17)/AVERAGE($AV$25,$AY$25,$BB$25))*100</f>
        <v>0</v>
      </c>
      <c r="M62" s="1">
        <f>(AVERAGE($AV18,$AY18,$BB18)/AVERAGE($AV$25,$AY$25,$BB$25))*100</f>
        <v>0</v>
      </c>
      <c r="N62" s="1">
        <f>(AVERAGE($AV19,$AY19,$BB19)/AVERAGE($AV$25,$AY$25,$BB$25))*100</f>
        <v>0</v>
      </c>
      <c r="O62" s="1">
        <f>(AVERAGE($AV20,$AY20,$BB20)/AVERAGE($AV$25,$AY$25,$BB$25))*100</f>
        <v>0</v>
      </c>
      <c r="P62" s="1">
        <f>(AVERAGE($AV21,$AY21,$BB21)/AVERAGE($AV$25,$AY$25,$BB$25))*100</f>
        <v>0</v>
      </c>
      <c r="Q62" s="1">
        <f>(AVERAGE($AV22,$AY22,$BB22)/AVERAGE($AV$25,$AY$25,$BB$25))*100</f>
        <v>0</v>
      </c>
      <c r="R62" s="1">
        <f>(AVERAGE($AV23,$AY23,$BB23)/AVERAGE($AV$25,$AY$25,$BB$25))*100</f>
        <v>0</v>
      </c>
      <c r="S62" s="1">
        <f>(AVERAGE($AV24,$AY24,$BB24)/AVERAGE($AV$25,$AY$25,$BB$25))*100</f>
        <v>0</v>
      </c>
      <c r="V62" s="6">
        <f t="shared" si="3"/>
        <v>19.4736330754947</v>
      </c>
    </row>
    <row r="63" spans="1:22">
      <c r="A63" s="1" t="s">
        <v>0</v>
      </c>
    </row>
    <row r="64" spans="1:22">
      <c r="B64" s="1" t="s">
        <v>25</v>
      </c>
      <c r="C64" s="4" t="s">
        <v>24</v>
      </c>
      <c r="D64" s="5" t="s">
        <v>23</v>
      </c>
      <c r="E64" s="5" t="s">
        <v>22</v>
      </c>
      <c r="F64" s="5" t="s">
        <v>21</v>
      </c>
      <c r="G64" s="5" t="s">
        <v>20</v>
      </c>
      <c r="H64" s="4" t="s">
        <v>19</v>
      </c>
      <c r="I64" s="4" t="s">
        <v>18</v>
      </c>
      <c r="J64" s="4" t="s">
        <v>17</v>
      </c>
      <c r="K64" s="4" t="s">
        <v>16</v>
      </c>
      <c r="L64" s="4" t="s">
        <v>15</v>
      </c>
      <c r="M64" s="4" t="s">
        <v>14</v>
      </c>
      <c r="N64" s="4" t="s">
        <v>13</v>
      </c>
      <c r="O64" s="4" t="s">
        <v>12</v>
      </c>
      <c r="P64" s="4" t="s">
        <v>11</v>
      </c>
      <c r="Q64" s="4" t="s">
        <v>10</v>
      </c>
      <c r="R64" s="4" t="s">
        <v>9</v>
      </c>
      <c r="S64" s="4" t="s">
        <v>8</v>
      </c>
      <c r="T64" s="4"/>
      <c r="U64" s="3"/>
      <c r="V64" s="3"/>
    </row>
    <row r="65" spans="1:22">
      <c r="B65" s="1">
        <v>0</v>
      </c>
      <c r="C65" s="8">
        <f>STDEV(((C8/C25)*100),((F8/F25)*100),((I8/I25)*100))</f>
        <v>5.9189697020090621</v>
      </c>
      <c r="D65" s="8">
        <f>STDEV(((C9/C25)*100),((F9/F25)*100),((I9/I25)*100))</f>
        <v>4.456737196586408</v>
      </c>
      <c r="E65" s="8">
        <f>STDEV(((C10/C25)*100),((F10/F25)*100),((I10/I25)*100))</f>
        <v>1.3706304078470459</v>
      </c>
      <c r="F65" s="8">
        <f>STDEV(((C11/C25)*100),((F11/F25)*100),((I11/I25)*100))</f>
        <v>0.19126968064733355</v>
      </c>
      <c r="G65" s="8">
        <f>STDEV((($C12/$C$25)*100),(($F12/$F$25)*100),(($I12/$I$25)*100))</f>
        <v>0</v>
      </c>
      <c r="H65" s="8">
        <f>STDEV((($C13/$C$25)*100),(($F13/$F$25)*100),(($I13/$I$25)*100))</f>
        <v>0</v>
      </c>
      <c r="I65" s="8">
        <f>STDEV((($C14/$C$25)*100),(($F14/$F$25)*100),(($I14/$I$25)*100))</f>
        <v>0</v>
      </c>
      <c r="J65" s="8">
        <f>STDEV((($C15/$C$25)*100),(($F15/$F$25)*100),(($I15/$I$25)*100))</f>
        <v>0</v>
      </c>
      <c r="K65" s="8">
        <f>STDEV((($C16/$C$25)*100),(($F16/$F$25)*100),(($I16/$I$25)*100))</f>
        <v>0</v>
      </c>
      <c r="L65" s="8">
        <f>STDEV((($C17/$C$25)*100),(($F17/$F$25)*100),(($I17/$I$25)*100))</f>
        <v>0</v>
      </c>
      <c r="M65" s="8">
        <f>STDEV((($C18/$C$25)*100),(($F18/$F$25)*100),(($I18/$I$25)*100))</f>
        <v>0</v>
      </c>
      <c r="N65" s="8">
        <f>STDEV((($C19/$C$25)*100),(($F19/$F$25)*100),(($I19/$I$25)*100))</f>
        <v>0</v>
      </c>
      <c r="O65" s="8">
        <f>STDEV((($C20/$C$25)*100),(($F20/$F$25)*100),(($I20/$I$25)*100))</f>
        <v>0</v>
      </c>
      <c r="P65" s="8">
        <f>STDEV((($C21/$C$25)*100),(($F21/$F$25)*100),(($I21/$I$25)*100))</f>
        <v>0</v>
      </c>
      <c r="Q65" s="8">
        <f>STDEV((($C22/$C$25)*100),(($F22/$F$25)*100),(($I22/$I$25)*100))</f>
        <v>0</v>
      </c>
      <c r="R65" s="8">
        <f>STDEV((($C12/$C$25)*100),(($F12/$F$25)*100),(($I12/$I$25)*100))</f>
        <v>0</v>
      </c>
      <c r="S65" s="8">
        <f>STDEV((($C12/$C$25)*100),(($F12/$F$25)*100),(($I12/$I$25)*100))</f>
        <v>0</v>
      </c>
      <c r="T65" s="3"/>
      <c r="U65" s="3"/>
      <c r="V65" s="3"/>
    </row>
    <row r="66" spans="1:22">
      <c r="B66" s="1">
        <v>5</v>
      </c>
      <c r="C66" s="1">
        <f>STDEV(((L8/L25)*100),((O8/O25)*100),((R8/R25)*100))</f>
        <v>14.282265033522755</v>
      </c>
      <c r="D66" s="1">
        <f>STDEV(((L9/L25)*100),((O9/O25)*100),((R9/R25)*100))</f>
        <v>3.1867342525415796</v>
      </c>
      <c r="E66" s="8">
        <f>STDEV(((L10/L25)*100),((O10/O25)*100),((R10/R25)*100))</f>
        <v>11.870024473535157</v>
      </c>
      <c r="F66" s="8">
        <f>STDEV(((L11/L25)*100),((O11/O25)*100),((R11/R25)*100))</f>
        <v>1.7235784974512283</v>
      </c>
      <c r="G66" s="8">
        <f>STDEV((($L12/$L$25)*100),(($O12/$O$25)*100),(($R12/$R$25)*100))</f>
        <v>0</v>
      </c>
      <c r="H66" s="8">
        <f>STDEV((($L13/$L$25)*100),(($O13/$O$25)*100),(($R13/$R$25)*100))</f>
        <v>0</v>
      </c>
      <c r="I66" s="8">
        <f>STDEV((($L14/$L$25)*100),(($O14/$O$25)*100),(($R14/$R$25)*100))</f>
        <v>0</v>
      </c>
      <c r="J66" s="8">
        <f>STDEV((($L15/$L$25)*100),(($O15/$O$25)*100),(($R15/$R$25)*100))</f>
        <v>0</v>
      </c>
      <c r="K66" s="8">
        <f>STDEV((($L16/$L$25)*100),(($O16/$O$25)*100),(($R16/$R$25)*100))</f>
        <v>0</v>
      </c>
      <c r="L66" s="8">
        <f>STDEV((($L17/$L$25)*100),(($O17/$O$25)*100),(($R17/$R$25)*100))</f>
        <v>0</v>
      </c>
      <c r="M66" s="8">
        <f>STDEV((($L18/$L$25)*100),(($O18/$O$25)*100),(($R18/$R$25)*100))</f>
        <v>0</v>
      </c>
      <c r="N66" s="8">
        <f>STDEV((($L19/$L$25)*100),(($O19/$O$25)*100),(($R19/$R$25)*100))</f>
        <v>0</v>
      </c>
      <c r="O66" s="8">
        <f>STDEV((($L20/$L$25)*100),(($O20/$O$25)*100),(($R20/$R$25)*100))</f>
        <v>0</v>
      </c>
      <c r="P66" s="8">
        <f>STDEV((($L21/$L$25)*100),(($O21/$O$25)*100),(($R21/$R$25)*100))</f>
        <v>0</v>
      </c>
      <c r="Q66" s="8">
        <f>STDEV((($L22/$L$25)*100),(($O22/$O$25)*100),(($R22/$R$25)*100))</f>
        <v>0</v>
      </c>
      <c r="R66" s="8">
        <f>STDEV((($L12/$L$25)*100),(($O12/$O$25)*100),(($R12/$R$25)*100))</f>
        <v>0</v>
      </c>
      <c r="S66" s="8">
        <f>STDEV((($L12/$L$25)*100),(($O12/$O$25)*100),(($R12/$R$25)*100))</f>
        <v>0</v>
      </c>
      <c r="T66" s="3"/>
      <c r="U66" s="3"/>
      <c r="V66" s="3"/>
    </row>
    <row r="67" spans="1:22">
      <c r="B67" s="1">
        <v>15</v>
      </c>
      <c r="C67" s="1">
        <f>STDEV(((U8/U25)*100),((X8/X25)*100),((AA8/AA25)*100))</f>
        <v>3.3156537780149082</v>
      </c>
      <c r="D67" s="1">
        <f>STDEV(((U9/U25)*100),((X9/X25)*100),((AA9/AA25)*100))</f>
        <v>0.89792453258781058</v>
      </c>
      <c r="E67" s="8">
        <f>STDEV(((U10/U25)*100),((X10/X25)*100),((AA10/AA25)*100))</f>
        <v>1.1669874348097249</v>
      </c>
      <c r="F67" s="8">
        <f>STDEV(((U11/U25)*100),((X11/X25)*100),((AA11/AA25)*100))</f>
        <v>2.1188005817602384</v>
      </c>
      <c r="G67" s="8">
        <f>STDEV((($U12/$U$25)*100),(($X12/$X$25)*100),(($AA12/$AA$25)*100))</f>
        <v>0</v>
      </c>
      <c r="H67" s="8">
        <f>STDEV((($U13/$U$25)*100),(($X13/$X$25)*100),(($AA13/$AA$25)*100))</f>
        <v>0</v>
      </c>
      <c r="I67" s="8">
        <f>STDEV((($U14/$U$25)*100),(($X14/$X$25)*100),(($AA14/$AA$25)*100))</f>
        <v>0</v>
      </c>
      <c r="J67" s="8">
        <f>STDEV((($U15/$U$25)*100),(($X15/$X$25)*100),(($AA15/$AA$25)*100))</f>
        <v>0</v>
      </c>
      <c r="K67" s="8">
        <f>STDEV((($U16/$U$25)*100),(($X16/$X$25)*100),(($AA16/$AA$25)*100))</f>
        <v>0</v>
      </c>
      <c r="L67" s="8">
        <f>STDEV((($U17/$U$25)*100),(($X17/$X$25)*100),(($AA17/$AA$25)*100))</f>
        <v>0</v>
      </c>
      <c r="M67" s="8">
        <f>STDEV((($U18/$U$25)*100),(($X18/$X$25)*100),(($AA18/$AA$25)*100))</f>
        <v>0</v>
      </c>
      <c r="N67" s="8">
        <f>STDEV((($U19/$U$25)*100),(($X19/$X$25)*100),(($AA19/$AA$25)*100))</f>
        <v>0</v>
      </c>
      <c r="O67" s="8">
        <f>STDEV((($U20/$U$25)*100),(($X20/$X$25)*100),(($AA20/$AA$25)*100))</f>
        <v>0</v>
      </c>
      <c r="P67" s="8">
        <f>STDEV((($U21/$U$25)*100),(($X21/$X$25)*100),(($AA21/$AA$25)*100))</f>
        <v>0</v>
      </c>
      <c r="Q67" s="8">
        <f>STDEV((($U22/$U$25)*100),(($X22/$X$25)*100),(($AA22/$AA$25)*100))</f>
        <v>0</v>
      </c>
      <c r="R67" s="8">
        <f>STDEV((($U12/$U$25)*100),(($X12/$X$25)*100),(($AA12/$AA$25)*100))</f>
        <v>0</v>
      </c>
      <c r="S67" s="8">
        <f>STDEV((($U12/$U$25)*100),(($X12/$X$25)*100),(($AA12/$AA$25)*100))</f>
        <v>0</v>
      </c>
      <c r="T67" s="3"/>
      <c r="U67" s="3"/>
      <c r="V67" s="3"/>
    </row>
    <row r="68" spans="1:22">
      <c r="B68" s="1">
        <v>30</v>
      </c>
      <c r="C68" s="1">
        <f>STDEV(((AD8/AD25)*100),((AG8/AG25)*100),((AJ8/AJ25)*100))</f>
        <v>7.5278297436174393</v>
      </c>
      <c r="D68" s="1">
        <f>STDEV(((AD9/AD25)*100),((AG9/AG25)*100),((AJ9/AJ25)*100))</f>
        <v>2.6710947067813477</v>
      </c>
      <c r="E68" s="8">
        <f>STDEV(((AD10/AD25)*100),((AG10/AG25)*100),((AJ10/AJ25)*100))</f>
        <v>4.0966383932835031</v>
      </c>
      <c r="F68" s="8">
        <f>STDEV(((AD11/AD25)*100),((AG11/AG25)*100),((AJ11/AJ25)*100))</f>
        <v>0.83157434225326976</v>
      </c>
      <c r="G68" s="8">
        <f>STDEV((($AD12/$AD$25)*100),(($AG12/$AG$25)*100),(($AJ12/$AJ$25)*100))</f>
        <v>0</v>
      </c>
      <c r="H68" s="8">
        <f>STDEV((($AD13/$AD$25)*100),(($AG13/$AG$25)*100),(($AJ13/$AJ$25)*100))</f>
        <v>0</v>
      </c>
      <c r="I68" s="8">
        <f>STDEV((($AD14/$AD$25)*100),(($AG14/$AG$25)*100),(($AJ14/$AJ$25)*100))</f>
        <v>0</v>
      </c>
      <c r="J68" s="8">
        <f>STDEV((($AD15/$AD$25)*100),(($AG15/$AG$25)*100),(($AJ15/$AJ$25)*100))</f>
        <v>0</v>
      </c>
      <c r="K68" s="8">
        <f>STDEV((($AD16/$AD$25)*100),(($AG16/$AG$25)*100),(($AJ16/$AJ$25)*100))</f>
        <v>0</v>
      </c>
      <c r="L68" s="8">
        <f>STDEV((($AD17/$AD$25)*100),(($AG17/$AG$25)*100),(($AJ17/$AJ$25)*100))</f>
        <v>0</v>
      </c>
      <c r="M68" s="8">
        <f>STDEV((($AD18/$AD$25)*100),(($AG18/$AG$25)*100),(($AJ18/$AJ$25)*100))</f>
        <v>0</v>
      </c>
      <c r="N68" s="8">
        <f>STDEV((($AD19/$AD$25)*100),(($AG19/$AG$25)*100),(($AJ19/$AJ$25)*100))</f>
        <v>0</v>
      </c>
      <c r="O68" s="8">
        <f>STDEV((($AD20/$AD$25)*100),(($AG20/$AG$25)*100),(($AJ20/$AJ$25)*100))</f>
        <v>0</v>
      </c>
      <c r="P68" s="8">
        <f>STDEV((($AD21/$AD$25)*100),(($AG21/$AG$25)*100),(($AJ21/$AJ$25)*100))</f>
        <v>0</v>
      </c>
      <c r="Q68" s="8">
        <f>STDEV((($AD22/$AD$25)*100),(($AG22/$AG$25)*100),(($AJ22/$AJ$25)*100))</f>
        <v>0</v>
      </c>
      <c r="R68" s="8">
        <f>STDEV((($AD12/$AD$25)*100),(($AG12/$AG$25)*100),(($AJ12/$AJ$25)*100))</f>
        <v>0</v>
      </c>
      <c r="S68" s="8">
        <f>STDEV((($AD12/$AD$25)*100),(($AG12/$AG$25)*100),(($AJ12/$AJ$25)*100))</f>
        <v>0</v>
      </c>
      <c r="T68" s="3"/>
      <c r="U68" s="3"/>
      <c r="V68" s="3"/>
    </row>
    <row r="69" spans="1:22">
      <c r="B69" s="1">
        <v>60</v>
      </c>
      <c r="C69" s="1">
        <f>STDEV(((AM8/AM25)*100),((AP8/AP25)*100),((AS8/AS25)*100))</f>
        <v>2.841901065884227</v>
      </c>
      <c r="D69" s="1">
        <f>STDEV(((AM9/AM25)*100),((AP9/AP25)*100),((AS9/AS25)*100))</f>
        <v>1.14593414825507</v>
      </c>
      <c r="E69" s="8">
        <f>STDEV(((AM10/AM25)*100),((AP10/AP25)*100),((AS10/AS25)*100))</f>
        <v>2.9914452243078791</v>
      </c>
      <c r="F69" s="8">
        <f>STDEV(((AM11/AM25)*100),((AP11/AP25)*100),((AS11/AS25)*100))</f>
        <v>0.46648185020180999</v>
      </c>
      <c r="G69" s="8">
        <f>STDEV((($AM12/$AM$25)*100),(($AP12/$AP$25)*100),(($AS12/$AS$25)*100))</f>
        <v>0</v>
      </c>
      <c r="H69" s="8">
        <f>STDEV((($AM13/$AM$25)*100),(($AP13/$AP$25)*100),(($AS13/$AS$25)*100))</f>
        <v>0</v>
      </c>
      <c r="I69" s="8">
        <f>STDEV((($AM14/$AM$25)*100),(($AP14/$AP$25)*100),(($AS14/$AS$25)*100))</f>
        <v>0</v>
      </c>
      <c r="J69" s="8">
        <f>STDEV((($AM15/$AM$25)*100),(($AP15/$AP$25)*100),(($AS15/$AS$25)*100))</f>
        <v>0</v>
      </c>
      <c r="K69" s="8">
        <f>STDEV((($AM16/$AM$25)*100),(($AP16/$AP$25)*100),(($AS16/$AS$25)*100))</f>
        <v>0</v>
      </c>
      <c r="L69" s="8">
        <f>STDEV((($AM17/$AM$25)*100),(($AP17/$AP$25)*100),(($AS17/$AS$25)*100))</f>
        <v>0</v>
      </c>
      <c r="M69" s="8">
        <f>STDEV((($AM18/$AM$25)*100),(($AP18/$AP$25)*100),(($AS18/$AS$25)*100))</f>
        <v>0</v>
      </c>
      <c r="N69" s="8">
        <f>STDEV((($AM19/$AM$25)*100),(($AP19/$AP$25)*100),(($AS19/$AS$25)*100))</f>
        <v>0</v>
      </c>
      <c r="O69" s="8">
        <f>STDEV((($AM20/$AM$25)*100),(($AP20/$AP$25)*100),(($AS20/$AS$25)*100))</f>
        <v>0</v>
      </c>
      <c r="P69" s="8">
        <f>STDEV((($AM21/$AM$25)*100),(($AP21/$AP$25)*100),(($AS21/$AS$25)*100))</f>
        <v>0</v>
      </c>
      <c r="Q69" s="8">
        <f>STDEV((($AM22/$AM$25)*100),(($AP22/$AP$25)*100),(($AS22/$AS$25)*100))</f>
        <v>0</v>
      </c>
      <c r="R69" s="8">
        <f>STDEV((($AM12/$AM$25)*100),(($AP12/$AP$25)*100),(($AS12/$AS$25)*100))</f>
        <v>0</v>
      </c>
      <c r="S69" s="8">
        <f>STDEV((($AM12/$AM$25)*100),(($AP12/$AP$25)*100),(($AS12/$AS$25)*100))</f>
        <v>0</v>
      </c>
      <c r="T69" s="3"/>
      <c r="U69" s="3"/>
      <c r="V69" s="3"/>
    </row>
    <row r="70" spans="1:22">
      <c r="B70" s="1">
        <v>120</v>
      </c>
      <c r="C70" s="1">
        <f>STDEV(((AV8/AV25)*100),((AY8/AY25)*100),((BB8/BB25)*100))</f>
        <v>8.4846084713985128</v>
      </c>
      <c r="D70" s="1">
        <f>STDEV(((AV9/AV25)*100),((AY9/AY25)*100),((BB9/BB25)*100))</f>
        <v>3.8416032582830124</v>
      </c>
      <c r="E70" s="8">
        <f>STDEV(((AV10/AV25)*100),((AY10/AY25)*100),((BB10/BB25)*100))</f>
        <v>3.0335042167723434</v>
      </c>
      <c r="F70" s="8">
        <f>STDEV(((AV11/AV25)*100),((AY11/AY25)*100),((BB11/BB25)*100))</f>
        <v>1.7084415163320981</v>
      </c>
      <c r="G70" s="8">
        <f>STDEV((($AV12/$AV$25)*100),(($AY12/$AY$25)*100),(($BB12/$BB$25)*100))</f>
        <v>0</v>
      </c>
      <c r="H70" s="8">
        <f>STDEV((($AV13/$AV$25)*100),(($AY13/$AY$25)*100),(($BB13/$BB$25)*100))</f>
        <v>0</v>
      </c>
      <c r="I70" s="8">
        <f>STDEV((($AV14/$AV$25)*100),(($AY14/$AY$25)*100),(($BB14/$BB$25)*100))</f>
        <v>0</v>
      </c>
      <c r="J70" s="8">
        <f>STDEV((($AV15/$AV$25)*100),(($AY15/$AY$25)*100),(($BB15/$BB$25)*100))</f>
        <v>0</v>
      </c>
      <c r="K70" s="8">
        <f>STDEV((($AV16/$AV$25)*100),(($AY16/$AY$25)*100),(($BB16/$BB$25)*100))</f>
        <v>0</v>
      </c>
      <c r="L70" s="8">
        <f>STDEV((($AV17/$AV$25)*100),(($AY17/$AY$25)*100),(($BB17/$BB$25)*100))</f>
        <v>0</v>
      </c>
      <c r="M70" s="8">
        <f>STDEV((($AV18/$AV$25)*100),(($AY18/$AY$25)*100),(($BB18/$BB$25)*100))</f>
        <v>0</v>
      </c>
      <c r="N70" s="8">
        <f>STDEV((($AV19/$AV$25)*100),(($AY19/$AY$25)*100),(($BB19/$BB$25)*100))</f>
        <v>0</v>
      </c>
      <c r="O70" s="8">
        <f>STDEV((($AV20/$AV$25)*100),(($AY20/$AY$25)*100),(($BB20/$BB$25)*100))</f>
        <v>0</v>
      </c>
      <c r="P70" s="8">
        <f>STDEV((($AV21/$AV$25)*100),(($AY21/$AY$25)*100),(($BB21/$BB$25)*100))</f>
        <v>0</v>
      </c>
      <c r="Q70" s="8">
        <f>STDEV((($AV22/$AV$25)*100),(($AY22/$AY$25)*100),(($BB22/$BB$25)*100))</f>
        <v>0</v>
      </c>
      <c r="R70" s="8">
        <f>STDEV((($AV12/$AV$25)*100),(($AY12/$AY$25)*100),(($BB12/$BB$25)*100))</f>
        <v>0</v>
      </c>
      <c r="S70" s="8">
        <f>STDEV((($AV12/$AV$25)*100),(($AY12/$AY$25)*100),(($BB12/$BB$25)*100))</f>
        <v>0</v>
      </c>
      <c r="T70" s="3"/>
      <c r="U70" s="3"/>
      <c r="V70" s="3"/>
    </row>
    <row r="71" spans="1:22"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:22">
      <c r="A72" s="1" t="s">
        <v>7</v>
      </c>
      <c r="B72" s="1" t="s">
        <v>6</v>
      </c>
      <c r="C72" s="3" t="s">
        <v>5</v>
      </c>
      <c r="D72" s="3" t="s">
        <v>4</v>
      </c>
      <c r="E72" s="3" t="s">
        <v>3</v>
      </c>
      <c r="F72" s="3" t="s">
        <v>2</v>
      </c>
    </row>
    <row r="73" spans="1:22">
      <c r="A73" s="1" t="s">
        <v>1</v>
      </c>
      <c r="B73" s="1">
        <f>(AVERAGE(L25,O25,R25)/AVERAGE(C25,F25,I25))</f>
        <v>1.4870913385318945</v>
      </c>
      <c r="C73" s="1">
        <f>(AVERAGE(U25,X25,AA25)/AVERAGE(C25,F25,I25))</f>
        <v>4.4256086647468971</v>
      </c>
      <c r="D73" s="1">
        <f>(AVERAGE(AD25,AG25,AJ25)/AVERAGE(C25,F25,I25))</f>
        <v>0.65463763225679283</v>
      </c>
      <c r="E73" s="2">
        <f>AVERAGE(AM25,AP25,AS25)/AVERAGE(C25,F25,I25)</f>
        <v>0.88407043083316073</v>
      </c>
      <c r="F73" s="1">
        <f>(AVERAGE(AV25,AY25,BB25)/AVERAGE(C25,F25,I25))</f>
        <v>0.93330349598917905</v>
      </c>
    </row>
    <row r="74" spans="1:22">
      <c r="A74" s="1" t="s">
        <v>0</v>
      </c>
      <c r="B74" s="1">
        <f>STDEV((L25/C25),(O25/F25),(R25/I25))</f>
        <v>1.1595518377696805</v>
      </c>
      <c r="C74" s="1">
        <f>STDEV((U25/C25),(X25/F25),(AA25/I25))</f>
        <v>3.2127244358280125</v>
      </c>
      <c r="D74" s="1">
        <f>STDEV((AD25/C25),(AG25/F25),(AJ25/I25))</f>
        <v>0.20430366184823828</v>
      </c>
      <c r="E74" s="1">
        <f>STDEV((AM25/C25),(AP25/F25),(AS25/I25))</f>
        <v>0.68765487459772123</v>
      </c>
      <c r="F74" s="1">
        <f>STDEV((AV25/C25),(AY25/F25),(BB25/I25))</f>
        <v>0.46160819377713569</v>
      </c>
    </row>
    <row r="76" spans="1:22">
      <c r="A76" s="7" t="s">
        <v>28</v>
      </c>
    </row>
    <row r="77" spans="1:22">
      <c r="A77" s="1" t="s">
        <v>27</v>
      </c>
    </row>
    <row r="78" spans="1:22">
      <c r="B78" s="1" t="s">
        <v>25</v>
      </c>
      <c r="C78" s="4" t="s">
        <v>24</v>
      </c>
      <c r="D78" s="5" t="s">
        <v>23</v>
      </c>
      <c r="E78" s="5" t="s">
        <v>22</v>
      </c>
      <c r="F78" s="5" t="s">
        <v>21</v>
      </c>
      <c r="G78" s="5" t="s">
        <v>20</v>
      </c>
      <c r="H78" s="4" t="s">
        <v>19</v>
      </c>
      <c r="I78" s="4" t="s">
        <v>18</v>
      </c>
      <c r="J78" s="4" t="s">
        <v>17</v>
      </c>
      <c r="K78" s="4" t="s">
        <v>16</v>
      </c>
      <c r="L78" s="4" t="s">
        <v>15</v>
      </c>
      <c r="M78" s="4" t="s">
        <v>14</v>
      </c>
      <c r="N78" s="4" t="s">
        <v>13</v>
      </c>
      <c r="O78" s="4" t="s">
        <v>12</v>
      </c>
      <c r="P78" s="4" t="s">
        <v>11</v>
      </c>
      <c r="Q78" s="4" t="s">
        <v>10</v>
      </c>
      <c r="R78" s="4" t="s">
        <v>9</v>
      </c>
      <c r="S78" s="4" t="s">
        <v>8</v>
      </c>
      <c r="T78" s="4"/>
      <c r="V78" s="1" t="s">
        <v>26</v>
      </c>
    </row>
    <row r="79" spans="1:22">
      <c r="B79" s="1">
        <v>0</v>
      </c>
      <c r="C79" s="6">
        <f>(AVERAGE(D8,G8,J8)/AVERAGE(D25,G25,J25))*100</f>
        <v>97.756366214151825</v>
      </c>
      <c r="D79" s="6">
        <f>(AVERAGE(D9,G9,J9)/AVERAGE(D25,G25,J25))*100</f>
        <v>1.6876322017044989</v>
      </c>
      <c r="E79" s="6">
        <f>(AVERAGE(D10,G10,J10)/AVERAGE(D25,G25,J25))*100</f>
        <v>0.55600158414367329</v>
      </c>
      <c r="F79" s="6">
        <f>(AVERAGE(D11,G11,J11)/AVERAGE(D25,G25,J25))*100</f>
        <v>0</v>
      </c>
      <c r="G79" s="6">
        <f>(AVERAGE($D12,$G12,$J12)/AVERAGE($D25,$G25,$J25))*100</f>
        <v>0</v>
      </c>
      <c r="H79" s="6">
        <f>(AVERAGE($D13,$G13,$J13)/AVERAGE($D25,$G25,$J25))*100</f>
        <v>0</v>
      </c>
      <c r="I79" s="6">
        <f>(AVERAGE($D14,$G14,$J14)/AVERAGE($D25,$G25,$J25))*100</f>
        <v>0</v>
      </c>
      <c r="J79" s="6">
        <f>(AVERAGE($D15,$G15,$J15)/AVERAGE($D25,$G25,$J25))*100</f>
        <v>0</v>
      </c>
      <c r="K79" s="6">
        <f>(AVERAGE($D16,$G16,$J16)/AVERAGE($D25,$G25,$J25))*100</f>
        <v>0</v>
      </c>
      <c r="L79" s="6">
        <f>(AVERAGE($D17,$G17,$J17)/AVERAGE($D25,$G25,$J25))*100</f>
        <v>0</v>
      </c>
      <c r="M79" s="6">
        <f>(AVERAGE($D18,$G18,$J18)/AVERAGE($D25,$G25,$J25))*100</f>
        <v>0</v>
      </c>
      <c r="N79" s="6">
        <f>(AVERAGE($D19,$G19,$J19)/AVERAGE($D25,$G25,$J25))*100</f>
        <v>0</v>
      </c>
      <c r="O79" s="6">
        <f>(AVERAGE($D20,$G20,$J20)/AVERAGE($D25,$G25,$J25))*100</f>
        <v>0</v>
      </c>
      <c r="P79" s="6">
        <f>(AVERAGE($D21,$G21,$J21)/AVERAGE($D25,$G25,$J25))*100</f>
        <v>0</v>
      </c>
      <c r="Q79" s="6">
        <f>(AVERAGE($D22,$G22,$J22)/AVERAGE($D25,$G25,$J25))*100</f>
        <v>0</v>
      </c>
      <c r="R79" s="6">
        <f>(AVERAGE($D23,$G23,$J23)/AVERAGE($D25,$G25,$J25))*100</f>
        <v>0</v>
      </c>
      <c r="S79" s="6">
        <f>(AVERAGE($D24,$G24,$J24)/AVERAGE($D25,$G25,$J25))*100</f>
        <v>0</v>
      </c>
      <c r="T79" s="6"/>
      <c r="U79" s="6"/>
      <c r="V79" s="6">
        <f t="shared" ref="V79:V84" si="4">SUM(D79:T79)</f>
        <v>2.2436337858481723</v>
      </c>
    </row>
    <row r="80" spans="1:22">
      <c r="B80" s="1">
        <v>5</v>
      </c>
      <c r="C80" s="6">
        <f>(AVERAGE(M8,P8,S8)/AVERAGE(M25,P25,S25))*100</f>
        <v>94.361502651762649</v>
      </c>
      <c r="D80" s="6">
        <f>(AVERAGE(M9,P9,S9)/AVERAGE(M25,P25,S25))*100</f>
        <v>2.342293327642512</v>
      </c>
      <c r="E80" s="6">
        <f>(AVERAGE(M10,P10,S10)/AVERAGE(M25,P25,S25))*100</f>
        <v>2.7822314135236454</v>
      </c>
      <c r="F80" s="6">
        <f>(AVERAGE(M11,P11,S11)/AVERAGE(M25,P25,S25))*100</f>
        <v>0.51397260707117676</v>
      </c>
      <c r="G80" s="6">
        <f>(AVERAGE($M12,$P12,$S12)/AVERAGE($M25,$P25,$S25))*100</f>
        <v>0</v>
      </c>
      <c r="H80" s="6">
        <f>(AVERAGE($M13,$P13,$S13)/AVERAGE($M25,$P25,$S25))*100</f>
        <v>0</v>
      </c>
      <c r="I80" s="6">
        <f>(AVERAGE($M14,$P14,$S14)/AVERAGE($M25,$P25,$S25))*100</f>
        <v>0</v>
      </c>
      <c r="J80" s="6">
        <f>(AVERAGE($M15,$P15,$S15)/AVERAGE($M25,$P25,$S25))*100</f>
        <v>0</v>
      </c>
      <c r="K80" s="6">
        <f>(AVERAGE($M16,$P16,$S16)/AVERAGE($M25,$P25,$S25))*100</f>
        <v>0</v>
      </c>
      <c r="L80" s="6">
        <f>(AVERAGE($M17,$P17,$S17)/AVERAGE($M25,$P25,$S25))*100</f>
        <v>0</v>
      </c>
      <c r="M80" s="6">
        <f>(AVERAGE($M18,$P18,$S18)/AVERAGE($M25,$P25,$S25))*100</f>
        <v>0</v>
      </c>
      <c r="N80" s="6">
        <f>(AVERAGE($M19,$P19,$S19)/AVERAGE($M25,$P25,$S25))*100</f>
        <v>0</v>
      </c>
      <c r="O80" s="6">
        <f>(AVERAGE($M20,$P20,$S20)/AVERAGE($M25,$P25,$S25))*100</f>
        <v>0</v>
      </c>
      <c r="P80" s="6">
        <f>(AVERAGE($M21,$P21,$S21)/AVERAGE($M25,$P25,$S25))*100</f>
        <v>0</v>
      </c>
      <c r="Q80" s="6">
        <f>(AVERAGE($M22,$P22,$S22)/AVERAGE($M25,$P25,$S25))*100</f>
        <v>0</v>
      </c>
      <c r="R80" s="6">
        <f>(AVERAGE($M23,$P23,$S23)/AVERAGE($M25,$P25,$S25))*100</f>
        <v>0</v>
      </c>
      <c r="S80" s="6">
        <f>(AVERAGE($M24,$P24,$S24)/AVERAGE($M25,$P25,$S25))*100</f>
        <v>0</v>
      </c>
      <c r="T80" s="6"/>
      <c r="U80" s="6"/>
      <c r="V80" s="6">
        <f t="shared" si="4"/>
        <v>5.6384973482373333</v>
      </c>
    </row>
    <row r="81" spans="1:22">
      <c r="B81" s="1">
        <v>15</v>
      </c>
      <c r="C81" s="6">
        <f>(AVERAGE(V8,Y8,AB8)/AVERAGE(V25,Y25,AB25))*100</f>
        <v>94.37148795940999</v>
      </c>
      <c r="D81" s="6">
        <f>(AVERAGE(V9,Y9,AB9)/AVERAGE(V25,Y25,AB25))*100</f>
        <v>1.9613650112620113</v>
      </c>
      <c r="E81" s="6">
        <f>(AVERAGE(V10,Y10,AB10)/AVERAGE(V25,Y25,AB25))*100</f>
        <v>3.2519088791761277</v>
      </c>
      <c r="F81" s="6">
        <f>(AVERAGE(V11,Y11,AB11)/AVERAGE(V25,Y25,AB25))*100</f>
        <v>0.41523815015187704</v>
      </c>
      <c r="G81" s="6">
        <f>(AVERAGE($V12,$Y12,$AB12)/AVERAGE($V25,$Y25,$AB25))*100</f>
        <v>0</v>
      </c>
      <c r="H81" s="6">
        <f>(AVERAGE($V13,$Y13,$AB13)/AVERAGE($V25,$Y25,$AB25))*100</f>
        <v>0</v>
      </c>
      <c r="I81" s="6">
        <f>(AVERAGE($V14,$Y14,$AB14)/AVERAGE($V25,$Y25,$AB25))*100</f>
        <v>0</v>
      </c>
      <c r="J81" s="6">
        <f>(AVERAGE($V15,$Y15,$AB15)/AVERAGE($V25,$Y25,$AB25))*100</f>
        <v>0</v>
      </c>
      <c r="K81" s="6">
        <f>(AVERAGE($V16,$Y16,$AB16)/AVERAGE($V25,$Y25,$AB25))*100</f>
        <v>0</v>
      </c>
      <c r="L81" s="6">
        <f>(AVERAGE($V17,$Y17,$AB17)/AVERAGE($V25,$Y25,$AB25))*100</f>
        <v>0</v>
      </c>
      <c r="M81" s="6">
        <f>(AVERAGE($V18,$Y18,$AB18)/AVERAGE($V25,$Y25,$AB25))*100</f>
        <v>0</v>
      </c>
      <c r="N81" s="6">
        <f>(AVERAGE($V19,$Y19,$AB19)/AVERAGE($V25,$Y25,$AB25))*100</f>
        <v>0</v>
      </c>
      <c r="O81" s="6">
        <f>(AVERAGE($V20,$Y20,$AB20)/AVERAGE($V25,$Y25,$AB25))*100</f>
        <v>0</v>
      </c>
      <c r="P81" s="6">
        <f>(AVERAGE($V21,$Y21,$AB21)/AVERAGE($V25,$Y25,$AB25))*100</f>
        <v>0</v>
      </c>
      <c r="Q81" s="6">
        <f>(AVERAGE($V22,$Y22,$AB22)/AVERAGE($V25,$Y25,$AB25))*100</f>
        <v>0</v>
      </c>
      <c r="R81" s="6">
        <f>(AVERAGE($V23,$Y23,$AB23)/AVERAGE($V25,$Y25,$AB25))*100</f>
        <v>0</v>
      </c>
      <c r="S81" s="6">
        <f>(AVERAGE($V24,$Y24,$AB24)/AVERAGE($V25,$Y25,$AB25))*100</f>
        <v>0</v>
      </c>
      <c r="T81" s="6"/>
      <c r="U81" s="6"/>
      <c r="V81" s="6">
        <f t="shared" si="4"/>
        <v>5.6285120405900164</v>
      </c>
    </row>
    <row r="82" spans="1:22">
      <c r="B82" s="1">
        <v>30</v>
      </c>
      <c r="C82" s="6">
        <f>(AVERAGE(AE8,AH8,AK8)/AVERAGE(AE25,AH25,AK25))*100</f>
        <v>95.923540526057252</v>
      </c>
      <c r="D82" s="6">
        <f>(AVERAGE(AE9,AH9,AK9)/AVERAGE(AE25,AH25,AK25))*100</f>
        <v>1.6077232747358456</v>
      </c>
      <c r="E82" s="6">
        <f>(AVERAGE(AE10,AH10,AK10)/AVERAGE(AE25,AH25,AK25))*100</f>
        <v>2.2204876576187589</v>
      </c>
      <c r="F82" s="6">
        <f>(AVERAGE(AE11,AH11,AK11)/AVERAGE(AE25,AH25,AK25))*100</f>
        <v>0.24824854158816051</v>
      </c>
      <c r="G82" s="6">
        <f>(AVERAGE($AE12,$AH12,$AK12)/AVERAGE($AE25,$AH25,$AK25))*100</f>
        <v>0</v>
      </c>
      <c r="H82" s="6">
        <f>(AVERAGE($AE13,$AH13,$AK13)/AVERAGE($AE25,$AH25,$AK25))*100</f>
        <v>0</v>
      </c>
      <c r="I82" s="6">
        <f>(AVERAGE($AE14,$AH14,$AK14)/AVERAGE($AE25,$AH25,$AK25))*100</f>
        <v>0</v>
      </c>
      <c r="J82" s="6">
        <f>(AVERAGE($AE15,$AH15,$AK15)/AVERAGE($AE25,$AH25,$AK25))*100</f>
        <v>0</v>
      </c>
      <c r="K82" s="6">
        <f>(AVERAGE($AE16,$AH16,$AK16)/AVERAGE($AE25,$AH25,$AK25))*100</f>
        <v>0</v>
      </c>
      <c r="L82" s="6">
        <f>(AVERAGE($AE17,$AH17,$AK17)/AVERAGE($AE25,$AH25,$AK25))*100</f>
        <v>0</v>
      </c>
      <c r="M82" s="6">
        <f>(AVERAGE($AE18,$AH18,$AK18)/AVERAGE($AE25,$AH25,$AK25))*100</f>
        <v>0</v>
      </c>
      <c r="N82" s="6">
        <f>(AVERAGE($AE19,$AH19,$AK19)/AVERAGE($AE25,$AH25,$AK25))*100</f>
        <v>0</v>
      </c>
      <c r="O82" s="6">
        <f>(AVERAGE($AE20,$AH20,$AK20)/AVERAGE($AE25,$AH25,$AK25))*100</f>
        <v>0</v>
      </c>
      <c r="P82" s="6">
        <f>(AVERAGE($AE21,$AH21,$AK21)/AVERAGE($AE25,$AH25,$AK25))*100</f>
        <v>0</v>
      </c>
      <c r="Q82" s="6">
        <f>(AVERAGE($AE22,$AH22,$AK22)/AVERAGE($AE25,$AH25,$AK25))*100</f>
        <v>0</v>
      </c>
      <c r="R82" s="6">
        <f>(AVERAGE($AE23,$AH23,$AK23)/AVERAGE($AE25,$AH25,$AK25))*100</f>
        <v>0</v>
      </c>
      <c r="S82" s="6">
        <f>(AVERAGE($AE24,$AH24,$AK24)/AVERAGE($AE25,$AH25,$AK25))*100</f>
        <v>0</v>
      </c>
      <c r="T82" s="6"/>
      <c r="U82" s="6"/>
      <c r="V82" s="6">
        <f t="shared" si="4"/>
        <v>4.0764594739427649</v>
      </c>
    </row>
    <row r="83" spans="1:22">
      <c r="B83" s="1">
        <v>60</v>
      </c>
      <c r="C83" s="6">
        <f>(AVERAGE(AN8,AQ8,AT8)/AVERAGE(AN25,AQ25,AT25))*100</f>
        <v>91.78558305458364</v>
      </c>
      <c r="D83" s="6">
        <f>(AVERAGE(AN9,AQ9,AT9)/AVERAGE(AN25,AQ25,AT25))*100</f>
        <v>2.4804722534143968</v>
      </c>
      <c r="E83" s="6">
        <f>(AVERAGE(AN10,AQ10,AT10)/AVERAGE(AN25,AQ25,AT25))*100</f>
        <v>5.0609778290399596</v>
      </c>
      <c r="F83" s="6">
        <f>(AVERAGE(AN11,AQ11,AT11)/AVERAGE(AN25,AQ25,AT25))*100</f>
        <v>0.67296686296200503</v>
      </c>
      <c r="G83" s="6">
        <f>(AVERAGE($AN12,$AQ12,$AT12)/AVERAGE($AN25,$AQ25,$AT25))*100</f>
        <v>0</v>
      </c>
      <c r="H83" s="6">
        <f>(AVERAGE($AN13,$AQ13,$AT13)/AVERAGE($AN25,$AQ25,$AT25))*100</f>
        <v>0</v>
      </c>
      <c r="I83" s="6">
        <f>(AVERAGE($AN14,$AQ14,$AT14)/AVERAGE($AN25,$AQ25,$AT25))*100</f>
        <v>0</v>
      </c>
      <c r="J83" s="6">
        <f>(AVERAGE($AN15,$AQ15,$AT15)/AVERAGE($AN25,$AQ25,$AT25))*100</f>
        <v>0</v>
      </c>
      <c r="K83" s="6">
        <f>(AVERAGE($AN16,$AQ16,$AT16)/AVERAGE($AN25,$AQ25,$AT25))*100</f>
        <v>0</v>
      </c>
      <c r="L83" s="6">
        <f>(AVERAGE($AN17,$AQ17,$AT17)/AVERAGE($AN25,$AQ25,$AT25))*100</f>
        <v>0</v>
      </c>
      <c r="M83" s="6">
        <f>(AVERAGE($AN18,$AQ18,$AT18)/AVERAGE($AN25,$AQ25,$AT25))*100</f>
        <v>0</v>
      </c>
      <c r="N83" s="6">
        <f>(AVERAGE($AN19,$AQ19,$AT19)/AVERAGE($AN25,$AQ25,$AT25))*100</f>
        <v>0</v>
      </c>
      <c r="O83" s="6">
        <f>(AVERAGE($AN20,$AQ20,$AT20)/AVERAGE($AN25,$AQ25,$AT25))*100</f>
        <v>0</v>
      </c>
      <c r="P83" s="6">
        <f>(AVERAGE($AN21,$AQ21,$AT21)/AVERAGE($AN25,$AQ25,$AT25))*100</f>
        <v>0</v>
      </c>
      <c r="Q83" s="6">
        <f>(AVERAGE($AN22,$AQ22,$AT22)/AVERAGE($AN25,$AQ25,$AT25))*100</f>
        <v>0</v>
      </c>
      <c r="R83" s="6">
        <f>(AVERAGE($AN23,$AQ23,$AT23)/AVERAGE($AN25,$AQ25,$AT25))*100</f>
        <v>0</v>
      </c>
      <c r="S83" s="6">
        <f>(AVERAGE($AN24,$AQ24,$AT24)/AVERAGE($AN25,$AQ25,$AT25))*100</f>
        <v>0</v>
      </c>
      <c r="T83" s="6"/>
      <c r="U83" s="6"/>
      <c r="V83" s="6">
        <f t="shared" si="4"/>
        <v>8.214416945416362</v>
      </c>
    </row>
    <row r="84" spans="1:22">
      <c r="B84" s="1">
        <v>120</v>
      </c>
      <c r="C84" s="1">
        <f>(AVERAGE(AW8,AZ8,BC8)/AVERAGE(AW25,AZ25,BC25))*100</f>
        <v>86.645218169422037</v>
      </c>
      <c r="D84" s="1">
        <f>(AVERAGE(AW9,AZ9,BC9)/AVERAGE(AW25,AZ25,BC25))*100</f>
        <v>4.0076053742832594</v>
      </c>
      <c r="E84" s="1">
        <f>(AVERAGE(AW10,AZ10,BC10)/AVERAGE(AW25,AZ25,BC25))*100</f>
        <v>8.2086069191410758</v>
      </c>
      <c r="F84" s="1">
        <f>(AVERAGE(AW11,AZ11,BC11)/AVERAGE(AW25,AZ25,BC25))*100</f>
        <v>1.1385695371536357</v>
      </c>
      <c r="G84" s="1">
        <f>(AVERAGE($AW12,$AZ12,$BC12)/AVERAGE($AW25,$AZ25,$BC25))*100</f>
        <v>0</v>
      </c>
      <c r="H84" s="1">
        <f>(AVERAGE($AW13,$AZ13,$BC13)/AVERAGE($AW25,$AZ25,$BC25))*100</f>
        <v>0</v>
      </c>
      <c r="I84" s="1">
        <f>(AVERAGE($AW14,$AZ14,$BC14)/AVERAGE($AW25,$AZ25,$BC25))*100</f>
        <v>0</v>
      </c>
      <c r="J84" s="1">
        <f>(AVERAGE($AW15,$AZ15,$BC15)/AVERAGE($AW25,$AZ25,$BC25))*100</f>
        <v>0</v>
      </c>
      <c r="K84" s="1">
        <f>(AVERAGE($AW16,$AZ16,$BC16)/AVERAGE($AW25,$AZ25,$BC25))*100</f>
        <v>0</v>
      </c>
      <c r="L84" s="1">
        <f>(AVERAGE($AW17,$AZ17,$BC17)/AVERAGE($AW25,$AZ25,$BC25))*100</f>
        <v>0</v>
      </c>
      <c r="M84" s="1">
        <f>(AVERAGE($AW18,$AZ18,$BC18)/AVERAGE($AW25,$AZ25,$BC25))*100</f>
        <v>0</v>
      </c>
      <c r="N84" s="1">
        <f>(AVERAGE($AW19,$AZ19,$BC19)/AVERAGE($AW25,$AZ25,$BC25))*100</f>
        <v>0</v>
      </c>
      <c r="O84" s="1">
        <f>(AVERAGE($AW20,$AZ20,$BC20)/AVERAGE($AW25,$AZ25,$BC25))*100</f>
        <v>0</v>
      </c>
      <c r="P84" s="1">
        <f>(AVERAGE($AW21,$AZ21,$BC21)/AVERAGE($AW25,$AZ25,$BC25))*100</f>
        <v>0</v>
      </c>
      <c r="Q84" s="1">
        <f>(AVERAGE($AW22,$AZ22,$BC22)/AVERAGE($AW25,$AZ25,$BC25))*100</f>
        <v>0</v>
      </c>
      <c r="R84" s="1">
        <f>(AVERAGE($AW23,$AZ23,$BC23)/AVERAGE($AW25,$AZ25,$BC25))*100</f>
        <v>0</v>
      </c>
      <c r="S84" s="1">
        <f>(AVERAGE($AW24,$AZ24,$BC24)/AVERAGE($AW25,$AZ25,$BC25))*100</f>
        <v>0</v>
      </c>
      <c r="V84" s="6">
        <f t="shared" si="4"/>
        <v>13.35478183057797</v>
      </c>
    </row>
    <row r="85" spans="1:22">
      <c r="A85" s="1" t="s">
        <v>0</v>
      </c>
    </row>
    <row r="86" spans="1:22">
      <c r="B86" s="1" t="s">
        <v>25</v>
      </c>
      <c r="C86" s="4" t="s">
        <v>24</v>
      </c>
      <c r="D86" s="5" t="s">
        <v>23</v>
      </c>
      <c r="E86" s="5" t="s">
        <v>22</v>
      </c>
      <c r="F86" s="5" t="s">
        <v>21</v>
      </c>
      <c r="G86" s="5" t="s">
        <v>20</v>
      </c>
      <c r="H86" s="4" t="s">
        <v>19</v>
      </c>
      <c r="I86" s="4" t="s">
        <v>18</v>
      </c>
      <c r="J86" s="4" t="s">
        <v>17</v>
      </c>
      <c r="K86" s="4" t="s">
        <v>16</v>
      </c>
      <c r="L86" s="4" t="s">
        <v>15</v>
      </c>
      <c r="M86" s="4" t="s">
        <v>14</v>
      </c>
      <c r="N86" s="4" t="s">
        <v>13</v>
      </c>
      <c r="O86" s="4" t="s">
        <v>12</v>
      </c>
      <c r="P86" s="4" t="s">
        <v>11</v>
      </c>
      <c r="Q86" s="4" t="s">
        <v>10</v>
      </c>
      <c r="R86" s="4" t="s">
        <v>9</v>
      </c>
      <c r="S86" s="4" t="s">
        <v>8</v>
      </c>
      <c r="T86" s="4"/>
      <c r="U86" s="3"/>
      <c r="V86" s="3"/>
    </row>
    <row r="87" spans="1:22">
      <c r="B87" s="1">
        <v>0</v>
      </c>
      <c r="C87" s="1">
        <f>STDEV(((D8/D25)*100),((G8/G25)*100),((J8/J25)*100))</f>
        <v>2.7024716808213096</v>
      </c>
      <c r="D87" s="1">
        <f>STDEV(((D9/D25)*100),((G9/G25)*100),((J9/J25)*100))</f>
        <v>1.9142902578003114</v>
      </c>
      <c r="E87" s="1">
        <f>STDEV(((D10/D25)*100),((G10/G25)*100),((J10/J25)*100))</f>
        <v>0.85527981164975098</v>
      </c>
      <c r="F87" s="1">
        <f>STDEV(((D11/D25)*100),((G11/G25)*100),((J11/J25)*100))</f>
        <v>0</v>
      </c>
      <c r="G87" s="1">
        <f>STDEV((($D12/$D25)*100),(($G12/$G25)*100),(($J12/$J25)*100))</f>
        <v>0</v>
      </c>
      <c r="H87" s="1">
        <f>STDEV((($D13/$D25)*100),(($G13/$G25)*100),(($J13/$J25)*100))</f>
        <v>0</v>
      </c>
      <c r="I87" s="1">
        <f>STDEV((($D14/$D25)*100),(($G14/$G25)*100),(($J14/$J25)*100))</f>
        <v>0</v>
      </c>
      <c r="J87" s="1">
        <f>STDEV((($D15/$D25)*100),(($G15/$G25)*100),(($J15/$J25)*100))</f>
        <v>0</v>
      </c>
      <c r="K87" s="1">
        <f>STDEV((($D16/$D25)*100),(($G16/$G25)*100),(($J16/$J25)*100))</f>
        <v>0</v>
      </c>
      <c r="L87" s="1">
        <f>STDEV((($D17/$D25)*100),(($G17/$G25)*100),(($J17/$J25)*100))</f>
        <v>0</v>
      </c>
      <c r="M87" s="1">
        <f>STDEV((($D18/$D25)*100),(($G18/$G25)*100),(($J18/$J25)*100))</f>
        <v>0</v>
      </c>
      <c r="N87" s="1">
        <f>STDEV((($D19/$D25)*100),(($G19/$G25)*100),(($J19/$J25)*100))</f>
        <v>0</v>
      </c>
      <c r="O87" s="1">
        <f>STDEV((($D20/$D25)*100),(($G20/$G25)*100),(($J20/$J25)*100))</f>
        <v>0</v>
      </c>
      <c r="P87" s="1">
        <f>STDEV((($D21/$D25)*100),(($G21/$G25)*100),(($J21/$J25)*100))</f>
        <v>0</v>
      </c>
      <c r="Q87" s="1">
        <f>STDEV((($D22/$D25)*100),(($G22/$G25)*100),(($J22/$J25)*100))</f>
        <v>0</v>
      </c>
      <c r="R87" s="1">
        <f>STDEV((($D23/$D25)*100),(($G23/$G25)*100),(($J23/$J25)*100))</f>
        <v>0</v>
      </c>
      <c r="S87" s="1">
        <f>STDEV((($D24/$D25)*100),(($G24/$G25)*100),(($J24/$J25)*100))</f>
        <v>0</v>
      </c>
      <c r="T87" s="3"/>
      <c r="U87" s="3"/>
      <c r="V87" s="3"/>
    </row>
    <row r="88" spans="1:22">
      <c r="B88" s="1">
        <v>5</v>
      </c>
      <c r="C88" s="1">
        <f>STDEV(((M8/M25)*100),((P8/P25)*100),((S8/S25)*100))</f>
        <v>5.096445970852618</v>
      </c>
      <c r="D88" s="1">
        <f>STDEV(((M9/M25)*100),((P9/P25)*100),((S9/S25)*100))</f>
        <v>2.2378369988068236</v>
      </c>
      <c r="E88" s="1">
        <f>STDEV(((M10/M25)*100),((P10/P25)*100),((S10/S25)*100))</f>
        <v>2.5754598925113661</v>
      </c>
      <c r="F88" s="1">
        <f>STDEV(((M11/M25)*100),((P11/P25)*100),((S11/S25)*100))</f>
        <v>0.29907101302615302</v>
      </c>
      <c r="G88" s="1">
        <f>STDEV((($M12/$M25)*100),(($P12/$P25)*100),(($S12/$S25)*100))</f>
        <v>0</v>
      </c>
      <c r="H88" s="1">
        <f>STDEV((($M13/$M25)*100),(($P13/$P25)*100),(($S13/$S25)*100))</f>
        <v>0</v>
      </c>
      <c r="I88" s="1">
        <f>STDEV((($M14/$M25)*100),(($P14/$P25)*100),(($S14/$S25)*100))</f>
        <v>0</v>
      </c>
      <c r="J88" s="1">
        <f>STDEV((($M15/$M25)*100),(($P15/$P25)*100),(($S15/$S25)*100))</f>
        <v>0</v>
      </c>
      <c r="K88" s="1">
        <f>STDEV((($M16/$M25)*100),(($P16/$P25)*100),(($S16/$S25)*100))</f>
        <v>0</v>
      </c>
      <c r="L88" s="1">
        <f>STDEV((($M17/$M25)*100),(($P17/$P25)*100),(($S17/$S25)*100))</f>
        <v>0</v>
      </c>
      <c r="M88" s="1">
        <f>STDEV((($M18/$M25)*100),(($P18/$P25)*100),(($S18/$S25)*100))</f>
        <v>0</v>
      </c>
      <c r="N88" s="1">
        <f>STDEV((($M19/$M25)*100),(($P19/$P25)*100),(($S19/$S25)*100))</f>
        <v>0</v>
      </c>
      <c r="O88" s="1">
        <f>STDEV((($M20/$M25)*100),(($P20/$P25)*100),(($S20/$S25)*100))</f>
        <v>0</v>
      </c>
      <c r="P88" s="1">
        <f>STDEV((($M21/$M25)*100),(($P21/$P25)*100),(($S21/$S25)*100))</f>
        <v>0</v>
      </c>
      <c r="Q88" s="1">
        <f>STDEV((($M22/$M25)*100),(($P22/$P25)*100),(($S22/$S25)*100))</f>
        <v>0</v>
      </c>
      <c r="R88" s="1">
        <f>STDEV((($M23/$M25)*100),(($P23/$P25)*100),(($S23/$S25)*100))</f>
        <v>0</v>
      </c>
      <c r="S88" s="1">
        <f>STDEV((($M24/$M25)*100),(($P24/$P25)*100),(($S24/$S25)*100))</f>
        <v>0</v>
      </c>
      <c r="T88" s="3"/>
      <c r="U88" s="3"/>
      <c r="V88" s="3"/>
    </row>
    <row r="89" spans="1:22">
      <c r="B89" s="1">
        <v>15</v>
      </c>
      <c r="C89" s="1">
        <f>STDEV(((V8/V25)*100),((Y8/Y25)*100),((AB8/AB25)*100))</f>
        <v>3.9686067729369041</v>
      </c>
      <c r="D89" s="1">
        <f>STDEV(((V9/V25)*100),((Y9/Y25)*100),((AB9/AB25)*100))</f>
        <v>3.0000521024357876</v>
      </c>
      <c r="E89" s="1">
        <f>STDEV(((V10/V25)*100),((Y10/Y25)*100),((AB10/AB25)*100))</f>
        <v>0.93816271128342399</v>
      </c>
      <c r="F89" s="1">
        <f>STDEV(((V11/V25)*100),((Y11/Y25)*100),((AB11/AB25)*100))</f>
        <v>0.4118250032816152</v>
      </c>
      <c r="G89" s="1">
        <f>STDEV((($V12/$V25)*100),(($Y$12/$Y$25)*100),(($AB12/$AB25)*100))</f>
        <v>0</v>
      </c>
      <c r="H89" s="1">
        <f>STDEV((($V13/$V25)*100),(($Y$13/$Y$25)*100),(($AB13/$AB25)*100))</f>
        <v>0</v>
      </c>
      <c r="I89" s="1">
        <f>STDEV((($V14/$V25)*100),(($Y$14/$Y$25)*100),(($AB14/$AB25)*100))</f>
        <v>0</v>
      </c>
      <c r="J89" s="1">
        <f>STDEV((($V15/$V25)*100),(($Y$15/$Y$25)*100),(($AB15/$AB25)*100))</f>
        <v>0</v>
      </c>
      <c r="K89" s="1">
        <f>STDEV((($V16/$V25)*100),(($Y$16/$Y$25)*100),(($AB16/$AB25)*100))</f>
        <v>0</v>
      </c>
      <c r="L89" s="1">
        <f>STDEV((($V17/$V25)*100),(($Y$17/$Y$25)*100),(($AB17/$AB25)*100))</f>
        <v>0</v>
      </c>
      <c r="M89" s="1">
        <f>STDEV((($V18/$V25)*100),(($Y$18/$Y$25)*100),(($AB18/$AB25)*100))</f>
        <v>0</v>
      </c>
      <c r="N89" s="1">
        <f>STDEV((($V19/$V25)*100),(($Y$19/$Y$25)*100),(($AB19/$AB25)*100))</f>
        <v>0</v>
      </c>
      <c r="O89" s="1">
        <f>STDEV((($V20/$V25)*100),(($Y$20/$Y$25)*100),(($AB20/$AB25)*100))</f>
        <v>0</v>
      </c>
      <c r="P89" s="1">
        <f>STDEV((($V21/$V25)*100),(($Y$21/$Y$25)*100),(($AB21/$AB25)*100))</f>
        <v>0</v>
      </c>
      <c r="Q89" s="1">
        <f>STDEV((($V22/$V25)*100),(($Y$22/$Y$25)*100),(($AB22/$AB25)*100))</f>
        <v>0</v>
      </c>
      <c r="R89" s="1">
        <f>STDEV((($V23/$V25)*100),(($Y$23/$Y$25)*100),(($AB23/$AB25)*100))</f>
        <v>0</v>
      </c>
      <c r="S89" s="1">
        <f>STDEV((($V24/$V25)*100),(($Y$24/$Y$25)*100),(($AB24/$AB25)*100))</f>
        <v>0</v>
      </c>
      <c r="T89" s="3"/>
      <c r="U89" s="3"/>
      <c r="V89" s="3"/>
    </row>
    <row r="90" spans="1:22">
      <c r="B90" s="1">
        <v>30</v>
      </c>
      <c r="C90" s="1">
        <f>STDEV(((AE8/AE25)*100),((AH8/AH25)*100),((AK8/AK25)*100))</f>
        <v>0.82235707279411685</v>
      </c>
      <c r="D90" s="1">
        <f>STDEV(((AE9/AE25)*100),((AH9/AH25)*100),((AK9/AK25)*100))</f>
        <v>1.159909710061042</v>
      </c>
      <c r="E90" s="1">
        <f>STDEV(((AE10/AE25)*100),((AH10/AH25)*100),((AK10/AK25)*100))</f>
        <v>1.3262793677921758</v>
      </c>
      <c r="F90" s="1">
        <f>STDEV(((AE11/AE25)*100),((AH11/AH25)*100),((AK11/AK25)*100))</f>
        <v>0.42110760856549206</v>
      </c>
      <c r="G90" s="1">
        <f>STDEV((($AE12/$AE25)*100),(($AH12/$AH25)*100),(($AK12/$AK25)*100))</f>
        <v>0</v>
      </c>
      <c r="H90" s="1">
        <f>STDEV((($AE13/$AE25)*100),(($AH13/$AH25)*100),(($AK13/$AK25)*100))</f>
        <v>0</v>
      </c>
      <c r="I90" s="1">
        <f>STDEV((($AE14/$AE25)*100),(($AH14/$AH25)*100),(($AK14/$AK25)*100))</f>
        <v>0</v>
      </c>
      <c r="J90" s="1">
        <f>STDEV((($AE15/$AE25)*100),(($AH15/$AH25)*100),(($AK15/$AK25)*100))</f>
        <v>0</v>
      </c>
      <c r="K90" s="1">
        <f>STDEV((($AE16/$AE25)*100),(($AH16/$AH25)*100),(($AK16/$AK25)*100))</f>
        <v>0</v>
      </c>
      <c r="L90" s="1">
        <f>STDEV((($AE17/$AE25)*100),(($AH17/$AH25)*100),(($AK17/$AK25)*100))</f>
        <v>0</v>
      </c>
      <c r="M90" s="1">
        <f>STDEV((($AE18/$AE25)*100),(($AH18/$AH25)*100),(($AK18/$AK25)*100))</f>
        <v>0</v>
      </c>
      <c r="N90" s="1">
        <f>STDEV((($AE19/$AE25)*100),(($AH19/$AH25)*100),(($AK19/$AK25)*100))</f>
        <v>0</v>
      </c>
      <c r="O90" s="1">
        <f>STDEV((($AE20/$AE25)*100),(($AH20/$AH25)*100),(($AK20/$AK25)*100))</f>
        <v>0</v>
      </c>
      <c r="P90" s="1">
        <f>STDEV((($AE21/$AE25)*100),(($AH21/$AH25)*100),(($AK21/$AK25)*100))</f>
        <v>0</v>
      </c>
      <c r="Q90" s="1">
        <f>STDEV((($AE22/$AE25)*100),(($AH22/$AH25)*100),(($AK22/$AK25)*100))</f>
        <v>0</v>
      </c>
      <c r="R90" s="1">
        <f>STDEV((($AE23/$AE25)*100),(($AH23/$AH25)*100),(($AK23/$AK25)*100))</f>
        <v>0</v>
      </c>
      <c r="S90" s="1">
        <f>STDEV((($AE24/$AE25)*100),(($AH24/$AH25)*100),(($AK24/$AK25)*100))</f>
        <v>0</v>
      </c>
      <c r="T90" s="3"/>
      <c r="U90" s="3"/>
      <c r="V90" s="3"/>
    </row>
    <row r="91" spans="1:22">
      <c r="B91" s="1">
        <v>60</v>
      </c>
      <c r="C91" s="1">
        <f>STDEV(((AN8/AN25)*100),((AQ8/AQ25)*100),((AT8/AT25)*100))</f>
        <v>3.5831323747686574</v>
      </c>
      <c r="D91" s="1">
        <f>STDEV(((AN9/AN25)*100),((AQ9/AQ25)*100),((AT9/AT25)*100))</f>
        <v>0.47962301567931193</v>
      </c>
      <c r="E91" s="1">
        <f>STDEV(((AN10/AN25)*100),((AQ10/AQ25)*100),((AT10/AT25)*100))</f>
        <v>2.6330431741720353</v>
      </c>
      <c r="F91" s="1">
        <f>STDEV(((AN11/AN25)*100),((AQ11/AQ25)*100),((AT11/AT25)*100))</f>
        <v>0.76930088859764378</v>
      </c>
      <c r="G91" s="1">
        <f>STDEV((($AN12/$AN25)*100),(($AQ12/$AQ25)*100),(($AT12/$AT25)*100))</f>
        <v>0</v>
      </c>
      <c r="H91" s="1">
        <f>STDEV((($AN13/$AN25)*100),(($AQ13/$AQ25)*100),(($AT13/$AT25)*100))</f>
        <v>0</v>
      </c>
      <c r="I91" s="1">
        <f>STDEV((($AN14/$AN25)*100),(($AQ14/$AQ25)*100),(($AT14/$AT25)*100))</f>
        <v>0</v>
      </c>
      <c r="J91" s="1">
        <f>STDEV((($AN15/$AN25)*100),(($AQ15/$AQ25)*100),(($AT15/$AT25)*100))</f>
        <v>0</v>
      </c>
      <c r="K91" s="1">
        <f>STDEV((($AN16/$AN25)*100),(($AQ16/$AQ25)*100),(($AT16/$AT25)*100))</f>
        <v>0</v>
      </c>
      <c r="L91" s="1">
        <f>STDEV((($AN17/$AN25)*100),(($AQ17/$AQ25)*100),(($AT17/$AT25)*100))</f>
        <v>0</v>
      </c>
      <c r="M91" s="1">
        <f>STDEV((($AN18/$AN25)*100),(($AQ18/$AQ25)*100),(($AT18/$AT25)*100))</f>
        <v>0</v>
      </c>
      <c r="N91" s="1">
        <f>STDEV((($AN19/$AN25)*100),(($AQ19/$AQ25)*100),(($AT19/$AT25)*100))</f>
        <v>0</v>
      </c>
      <c r="O91" s="1">
        <f>STDEV((($AN20/$AN25)*100),(($AQ20/$AQ25)*100),(($AT20/$AT25)*100))</f>
        <v>0</v>
      </c>
      <c r="P91" s="1">
        <f>STDEV((($AN21/$AN25)*100),(($AQ21/$AQ25)*100),(($AT21/$AT25)*100))</f>
        <v>0</v>
      </c>
      <c r="Q91" s="1">
        <f>STDEV((($AN22/$AN25)*100),(($AQ22/$AQ25)*100),(($AT22/$AT25)*100))</f>
        <v>0</v>
      </c>
      <c r="R91" s="1">
        <f>STDEV((($AN23/$AN25)*100),(($AQ23/$AQ25)*100),(($AT23/$AT25)*100))</f>
        <v>0</v>
      </c>
      <c r="S91" s="1">
        <f>STDEV((($AN24/$AN25)*100),(($AQ24/$AQ25)*100),(($AT24/$AT25)*100))</f>
        <v>0</v>
      </c>
      <c r="T91" s="3"/>
      <c r="U91" s="3"/>
      <c r="V91" s="3"/>
    </row>
    <row r="92" spans="1:22">
      <c r="B92" s="1">
        <v>120</v>
      </c>
      <c r="C92" s="1">
        <f>STDEV(((AW8/AW25)*100),((AZ8/AZ25)*100),((BC8/BC25)*100))</f>
        <v>8.2792578102079553</v>
      </c>
      <c r="D92" s="1">
        <f>STDEV(((AW9/AW25)*100),((AZ9/AZ25)*100),((BC9/BC25)*100))</f>
        <v>1.664613881619754</v>
      </c>
      <c r="E92" s="1">
        <f>STDEV(((AW10/AW25)*100),((AZ10/AZ25)*100),((BC10/BC25)*100))</f>
        <v>5.42149302676403</v>
      </c>
      <c r="F92" s="1">
        <f>STDEV(((AW11/AW25)*100),((AZ11/AZ25)*100),((BC11/BC25)*100))</f>
        <v>1.3347249213628278</v>
      </c>
      <c r="G92" s="1">
        <f>STDEV((($AW12/$AW25)*100),(($AZ12/$AZ25)*100),(($BC12/$BC25)*100))</f>
        <v>0</v>
      </c>
      <c r="H92" s="1">
        <f>STDEV((($AW13/$AW25)*100),(($AZ13/$AZ25)*100),(($BC13/$BC25)*100))</f>
        <v>0</v>
      </c>
      <c r="I92" s="1">
        <f>STDEV((($AW14/$AW25)*100),(($AZ14/$AZ25)*100),(($BC14/$BC25)*100))</f>
        <v>0</v>
      </c>
      <c r="J92" s="1">
        <f>STDEV((($AW15/$AW25)*100),(($AZ15/$AZ25)*100),(($BC15/$BC25)*100))</f>
        <v>0</v>
      </c>
      <c r="K92" s="1">
        <f>STDEV((($AW16/$AW25)*100),(($AZ16/$AZ25)*100),(($BC16/$BC25)*100))</f>
        <v>0</v>
      </c>
      <c r="L92" s="1">
        <f>STDEV((($AW17/$AW25)*100),(($AZ17/$AZ25)*100),(($BC17/$BC25)*100))</f>
        <v>0</v>
      </c>
      <c r="M92" s="1">
        <f>STDEV((($AW18/$AW25)*100),(($AZ18/$AZ25)*100),(($BC18/$BC25)*100))</f>
        <v>0</v>
      </c>
      <c r="N92" s="1">
        <f>STDEV((($AW19/$AW25)*100),(($AZ19/$AZ25)*100),(($BC19/$BC25)*100))</f>
        <v>0</v>
      </c>
      <c r="O92" s="1">
        <f>STDEV((($AW20/$AW25)*100),(($AZ20/$AZ25)*100),(($BC20/$BC25)*100))</f>
        <v>0</v>
      </c>
      <c r="P92" s="1">
        <f>STDEV((($AW21/$AW25)*100),(($AZ21/$AZ25)*100),(($BC21/$BC25)*100))</f>
        <v>0</v>
      </c>
      <c r="Q92" s="1">
        <f>STDEV((($AW22/$AW25)*100),(($AZ22/$AZ25)*100),(($BC22/$BC25)*100))</f>
        <v>0</v>
      </c>
      <c r="R92" s="1">
        <f>STDEV((($AW23/$AW25)*100),(($AZ23/$AZ25)*100),(($BC23/$BC25)*100))</f>
        <v>0</v>
      </c>
      <c r="S92" s="1">
        <f>STDEV((($AW24/$AW25)*100),(($AZ24/$AZ25)*100),(($BC24/$BC25)*100))</f>
        <v>0</v>
      </c>
      <c r="T92" s="3"/>
      <c r="U92" s="3"/>
      <c r="V92" s="3"/>
    </row>
    <row r="93" spans="1:22"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spans="1:22">
      <c r="A94" s="1" t="s">
        <v>7</v>
      </c>
      <c r="B94" s="1" t="s">
        <v>6</v>
      </c>
      <c r="C94" s="3" t="s">
        <v>5</v>
      </c>
      <c r="D94" s="3" t="s">
        <v>4</v>
      </c>
      <c r="E94" s="3" t="s">
        <v>3</v>
      </c>
      <c r="F94" s="3" t="s">
        <v>2</v>
      </c>
    </row>
    <row r="95" spans="1:22">
      <c r="A95" s="1" t="s">
        <v>1</v>
      </c>
      <c r="B95" s="1">
        <f>(AVERAGE(M25,P25,S25)/AVERAGE(D25,G25,J25))</f>
        <v>1.001610126195341</v>
      </c>
      <c r="C95" s="1">
        <f>(AVERAGE(V25,Y25,AB25)/AVERAGE(D25,G25,J25))</f>
        <v>1.1288467645604914</v>
      </c>
      <c r="D95" s="1">
        <f>(AVERAGE(AE25,AH25,AK25)/AVERAGE(D25,G25,J25))</f>
        <v>0.95311589456521739</v>
      </c>
      <c r="E95" s="1">
        <f>(AVERAGE(AN25,AQ25,AT25)/AVERAGE(D25,G25,J25))</f>
        <v>1.0403338474031287</v>
      </c>
      <c r="F95" s="2">
        <f>AVERAGE(AW25,AZ25,BC25)/AVERAGE(D25,G25,J25)</f>
        <v>0.84978216139091556</v>
      </c>
    </row>
    <row r="96" spans="1:22">
      <c r="A96" s="1" t="s">
        <v>0</v>
      </c>
      <c r="B96" s="1">
        <f>STDEV((M25/D25),(P25/G25),(S25/J25))</f>
        <v>0.50432103442915999</v>
      </c>
      <c r="C96" s="1">
        <f>STDEV((V25/D25),(Y25/G25),(AB25/J25))</f>
        <v>0.25405565120281887</v>
      </c>
      <c r="D96" s="1">
        <f>STDEV((AE25/D25),(AH25/G25),(AK25/J25))</f>
        <v>0.16054512772690299</v>
      </c>
      <c r="E96" s="1">
        <f>STDEV((AN25/D25),(AQ25/G25),(AT25/J25))</f>
        <v>0.63996946322180759</v>
      </c>
      <c r="F96" s="1">
        <f>STDEV((AW25/D25),(AZ25/G25),(BC25/J25))</f>
        <v>0.21431190103705428</v>
      </c>
    </row>
  </sheetData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96"/>
  <sheetViews>
    <sheetView workbookViewId="0">
      <pane ySplit="5" topLeftCell="A6" activePane="bottomLeft" state="frozen"/>
      <selection pane="bottomLeft" activeCell="J28" sqref="J28"/>
    </sheetView>
  </sheetViews>
  <sheetFormatPr baseColWidth="10" defaultColWidth="9.33203125" defaultRowHeight="14" x14ac:dyDescent="0"/>
  <cols>
    <col min="1" max="1" width="13.5" style="1" customWidth="1"/>
    <col min="2" max="2" width="9" style="1" bestFit="1" customWidth="1"/>
    <col min="3" max="5" width="9.6640625" style="1" bestFit="1" customWidth="1"/>
    <col min="6" max="6" width="8.6640625" style="1" bestFit="1" customWidth="1"/>
    <col min="7" max="8" width="8.1640625" style="1" bestFit="1" customWidth="1"/>
    <col min="9" max="9" width="8.6640625" style="1" bestFit="1" customWidth="1"/>
    <col min="10" max="11" width="8.1640625" style="1" bestFit="1" customWidth="1"/>
    <col min="12" max="12" width="8.6640625" style="1" bestFit="1" customWidth="1"/>
    <col min="13" max="14" width="8.1640625" style="1" bestFit="1" customWidth="1"/>
    <col min="15" max="15" width="8.6640625" style="1" bestFit="1" customWidth="1"/>
    <col min="16" max="17" width="8.1640625" style="1" bestFit="1" customWidth="1"/>
    <col min="18" max="18" width="8.6640625" style="1" bestFit="1" customWidth="1"/>
    <col min="19" max="19" width="8.1640625" style="1" bestFit="1" customWidth="1"/>
    <col min="20" max="20" width="8.5" style="1" bestFit="1" customWidth="1"/>
    <col min="21" max="21" width="9.6640625" style="1" bestFit="1" customWidth="1"/>
    <col min="22" max="23" width="8.5" style="1" bestFit="1" customWidth="1"/>
    <col min="24" max="24" width="9.6640625" style="1" bestFit="1" customWidth="1"/>
    <col min="25" max="26" width="8.5" style="1" bestFit="1" customWidth="1"/>
    <col min="27" max="27" width="9.6640625" style="1" bestFit="1" customWidth="1"/>
    <col min="28" max="29" width="8.5" style="1" bestFit="1" customWidth="1"/>
    <col min="30" max="30" width="9.6640625" style="1" bestFit="1" customWidth="1"/>
    <col min="31" max="32" width="8.5" style="1" bestFit="1" customWidth="1"/>
    <col min="33" max="33" width="9.6640625" style="1" bestFit="1" customWidth="1"/>
    <col min="34" max="35" width="8.5" style="1" bestFit="1" customWidth="1"/>
    <col min="36" max="36" width="9.6640625" style="1" bestFit="1" customWidth="1"/>
    <col min="37" max="38" width="8.5" style="1" bestFit="1" customWidth="1"/>
    <col min="39" max="39" width="9.6640625" style="1" bestFit="1" customWidth="1"/>
    <col min="40" max="41" width="8.5" style="1" bestFit="1" customWidth="1"/>
    <col min="42" max="42" width="9.6640625" style="1" bestFit="1" customWidth="1"/>
    <col min="43" max="44" width="8.5" style="1" bestFit="1" customWidth="1"/>
    <col min="45" max="45" width="9.6640625" style="1" bestFit="1" customWidth="1"/>
    <col min="46" max="46" width="8.5" style="1" bestFit="1" customWidth="1"/>
    <col min="47" max="47" width="9.33203125" style="1" bestFit="1" customWidth="1"/>
    <col min="48" max="48" width="10.5" style="1" bestFit="1" customWidth="1"/>
    <col min="49" max="49" width="9.5" style="1" bestFit="1" customWidth="1"/>
    <col min="50" max="50" width="9.33203125" style="1" bestFit="1" customWidth="1"/>
    <col min="51" max="51" width="10.5" style="1" bestFit="1" customWidth="1"/>
    <col min="52" max="52" width="9.5" style="1" bestFit="1" customWidth="1"/>
    <col min="53" max="53" width="9.33203125" style="1" bestFit="1" customWidth="1"/>
    <col min="54" max="54" width="10.5" style="1" bestFit="1" customWidth="1"/>
    <col min="55" max="55" width="9.5" style="1" bestFit="1" customWidth="1"/>
    <col min="56" max="16384" width="9.33203125" style="1"/>
  </cols>
  <sheetData>
    <row r="1" spans="1:66">
      <c r="A1" s="23" t="s">
        <v>91</v>
      </c>
      <c r="B1" s="9" t="s">
        <v>90</v>
      </c>
      <c r="C1" s="9" t="s">
        <v>89</v>
      </c>
      <c r="D1" s="23" t="s">
        <v>88</v>
      </c>
      <c r="E1" s="9" t="s">
        <v>87</v>
      </c>
      <c r="F1" s="9" t="s">
        <v>86</v>
      </c>
      <c r="G1" s="23" t="s">
        <v>85</v>
      </c>
      <c r="H1" s="9" t="s">
        <v>84</v>
      </c>
      <c r="I1" s="9" t="s">
        <v>83</v>
      </c>
      <c r="J1" s="23" t="s">
        <v>82</v>
      </c>
      <c r="K1" s="9" t="s">
        <v>81</v>
      </c>
      <c r="L1" s="9" t="s">
        <v>80</v>
      </c>
      <c r="M1" s="23" t="s">
        <v>79</v>
      </c>
      <c r="N1" s="9" t="s">
        <v>78</v>
      </c>
      <c r="O1" s="9" t="s">
        <v>77</v>
      </c>
      <c r="P1" s="23" t="s">
        <v>76</v>
      </c>
      <c r="Q1" s="9" t="s">
        <v>75</v>
      </c>
      <c r="R1" s="9" t="s">
        <v>74</v>
      </c>
      <c r="S1" s="23" t="s">
        <v>73</v>
      </c>
      <c r="T1" s="9" t="s">
        <v>72</v>
      </c>
      <c r="U1" s="9" t="s">
        <v>71</v>
      </c>
      <c r="V1" s="23" t="s">
        <v>70</v>
      </c>
      <c r="W1" s="9" t="s">
        <v>69</v>
      </c>
      <c r="X1" s="9" t="s">
        <v>68</v>
      </c>
      <c r="Y1" s="23" t="s">
        <v>67</v>
      </c>
      <c r="Z1" s="9" t="s">
        <v>66</v>
      </c>
      <c r="AA1" s="9" t="s">
        <v>65</v>
      </c>
      <c r="AB1" s="23" t="s">
        <v>64</v>
      </c>
      <c r="AC1" s="9" t="s">
        <v>63</v>
      </c>
      <c r="AD1" s="9" t="s">
        <v>62</v>
      </c>
      <c r="AE1" s="23" t="s">
        <v>61</v>
      </c>
      <c r="AF1" s="9" t="s">
        <v>60</v>
      </c>
      <c r="AG1" s="9" t="s">
        <v>59</v>
      </c>
      <c r="AH1" s="23" t="s">
        <v>58</v>
      </c>
      <c r="AI1" s="9" t="s">
        <v>57</v>
      </c>
      <c r="AJ1" s="9" t="s">
        <v>56</v>
      </c>
      <c r="AK1" s="23" t="s">
        <v>55</v>
      </c>
      <c r="AL1" s="9" t="s">
        <v>54</v>
      </c>
      <c r="AM1" s="9" t="s">
        <v>53</v>
      </c>
      <c r="AN1" s="23" t="s">
        <v>52</v>
      </c>
      <c r="AO1" s="9" t="s">
        <v>51</v>
      </c>
      <c r="AP1" s="9" t="s">
        <v>50</v>
      </c>
      <c r="AQ1" s="23" t="s">
        <v>49</v>
      </c>
      <c r="AR1" s="9" t="s">
        <v>48</v>
      </c>
      <c r="AS1" s="9" t="s">
        <v>47</v>
      </c>
      <c r="AT1" s="23" t="s">
        <v>46</v>
      </c>
      <c r="AU1" s="9" t="s">
        <v>45</v>
      </c>
      <c r="AV1" s="9" t="s">
        <v>44</v>
      </c>
      <c r="AW1" s="23" t="s">
        <v>43</v>
      </c>
      <c r="AX1" s="9" t="s">
        <v>42</v>
      </c>
      <c r="AY1" s="9" t="s">
        <v>41</v>
      </c>
      <c r="AZ1" s="23" t="s">
        <v>40</v>
      </c>
      <c r="BA1" s="9" t="s">
        <v>39</v>
      </c>
      <c r="BB1" s="9" t="s">
        <v>38</v>
      </c>
      <c r="BC1" s="23" t="s">
        <v>37</v>
      </c>
    </row>
    <row r="2" spans="1:66">
      <c r="A2" s="23" t="s">
        <v>36</v>
      </c>
      <c r="B2" s="9" t="s">
        <v>94</v>
      </c>
      <c r="C2" s="9" t="s">
        <v>94</v>
      </c>
      <c r="D2" s="9" t="s">
        <v>94</v>
      </c>
      <c r="E2" s="9" t="s">
        <v>94</v>
      </c>
      <c r="F2" s="9" t="s">
        <v>94</v>
      </c>
      <c r="G2" s="9" t="s">
        <v>94</v>
      </c>
      <c r="H2" s="9" t="s">
        <v>94</v>
      </c>
      <c r="I2" s="9" t="s">
        <v>94</v>
      </c>
      <c r="J2" s="9" t="s">
        <v>94</v>
      </c>
      <c r="K2" s="9" t="s">
        <v>94</v>
      </c>
      <c r="L2" s="9" t="s">
        <v>94</v>
      </c>
      <c r="M2" s="9" t="s">
        <v>94</v>
      </c>
      <c r="N2" s="9" t="s">
        <v>94</v>
      </c>
      <c r="O2" s="9" t="s">
        <v>94</v>
      </c>
      <c r="P2" s="9" t="s">
        <v>94</v>
      </c>
      <c r="Q2" s="9" t="s">
        <v>94</v>
      </c>
      <c r="R2" s="9" t="s">
        <v>94</v>
      </c>
      <c r="S2" s="9" t="s">
        <v>94</v>
      </c>
      <c r="T2" s="9" t="s">
        <v>94</v>
      </c>
      <c r="U2" s="9" t="s">
        <v>94</v>
      </c>
      <c r="V2" s="9" t="s">
        <v>94</v>
      </c>
      <c r="W2" s="9" t="s">
        <v>94</v>
      </c>
      <c r="X2" s="9" t="s">
        <v>94</v>
      </c>
      <c r="Y2" s="9" t="s">
        <v>94</v>
      </c>
      <c r="Z2" s="9" t="s">
        <v>94</v>
      </c>
      <c r="AA2" s="9" t="s">
        <v>94</v>
      </c>
      <c r="AB2" s="9" t="s">
        <v>94</v>
      </c>
      <c r="AC2" s="9" t="s">
        <v>94</v>
      </c>
      <c r="AD2" s="9" t="s">
        <v>94</v>
      </c>
      <c r="AE2" s="9" t="s">
        <v>94</v>
      </c>
      <c r="AF2" s="9" t="s">
        <v>94</v>
      </c>
      <c r="AG2" s="9" t="s">
        <v>94</v>
      </c>
      <c r="AH2" s="9" t="s">
        <v>94</v>
      </c>
      <c r="AI2" s="9" t="s">
        <v>94</v>
      </c>
      <c r="AJ2" s="9" t="s">
        <v>94</v>
      </c>
      <c r="AK2" s="9" t="s">
        <v>94</v>
      </c>
      <c r="AL2" s="9" t="s">
        <v>94</v>
      </c>
      <c r="AM2" s="9" t="s">
        <v>94</v>
      </c>
      <c r="AN2" s="9" t="s">
        <v>94</v>
      </c>
      <c r="AO2" s="9" t="s">
        <v>94</v>
      </c>
      <c r="AP2" s="9" t="s">
        <v>94</v>
      </c>
      <c r="AQ2" s="9" t="s">
        <v>94</v>
      </c>
      <c r="AR2" s="9" t="s">
        <v>94</v>
      </c>
      <c r="AS2" s="9" t="s">
        <v>94</v>
      </c>
      <c r="AT2" s="9" t="s">
        <v>94</v>
      </c>
      <c r="AU2" s="9" t="s">
        <v>94</v>
      </c>
      <c r="AV2" s="9" t="s">
        <v>94</v>
      </c>
      <c r="AW2" s="9" t="s">
        <v>94</v>
      </c>
      <c r="AX2" s="9" t="s">
        <v>94</v>
      </c>
      <c r="AY2" s="9" t="s">
        <v>94</v>
      </c>
      <c r="AZ2" s="9" t="s">
        <v>94</v>
      </c>
      <c r="BA2" s="9" t="s">
        <v>94</v>
      </c>
      <c r="BB2" s="9" t="s">
        <v>94</v>
      </c>
      <c r="BC2" s="9" t="s">
        <v>94</v>
      </c>
    </row>
    <row r="3" spans="1:66">
      <c r="A3" s="23" t="s">
        <v>34</v>
      </c>
      <c r="B3" s="9">
        <v>1</v>
      </c>
      <c r="C3" s="9">
        <v>1</v>
      </c>
      <c r="D3" s="23">
        <v>1</v>
      </c>
      <c r="E3" s="9">
        <v>2</v>
      </c>
      <c r="F3" s="9">
        <v>2</v>
      </c>
      <c r="G3" s="23">
        <v>2</v>
      </c>
      <c r="H3" s="9">
        <v>3</v>
      </c>
      <c r="I3" s="9">
        <v>3</v>
      </c>
      <c r="J3" s="23">
        <v>3</v>
      </c>
      <c r="K3" s="9">
        <v>1</v>
      </c>
      <c r="L3" s="9">
        <v>1</v>
      </c>
      <c r="M3" s="23">
        <v>1</v>
      </c>
      <c r="N3" s="9">
        <v>2</v>
      </c>
      <c r="O3" s="9">
        <v>2</v>
      </c>
      <c r="P3" s="23">
        <v>2</v>
      </c>
      <c r="Q3" s="9">
        <v>3</v>
      </c>
      <c r="R3" s="9">
        <v>3</v>
      </c>
      <c r="S3" s="23">
        <v>3</v>
      </c>
      <c r="T3" s="9">
        <v>1</v>
      </c>
      <c r="U3" s="9">
        <v>1</v>
      </c>
      <c r="V3" s="23">
        <v>1</v>
      </c>
      <c r="W3" s="9">
        <v>2</v>
      </c>
      <c r="X3" s="9">
        <v>2</v>
      </c>
      <c r="Y3" s="23">
        <v>2</v>
      </c>
      <c r="Z3" s="9">
        <v>3</v>
      </c>
      <c r="AA3" s="9">
        <v>3</v>
      </c>
      <c r="AB3" s="23">
        <v>3</v>
      </c>
      <c r="AC3" s="9">
        <v>1</v>
      </c>
      <c r="AD3" s="9">
        <v>1</v>
      </c>
      <c r="AE3" s="23">
        <v>1</v>
      </c>
      <c r="AF3" s="9">
        <v>2</v>
      </c>
      <c r="AG3" s="9">
        <v>2</v>
      </c>
      <c r="AH3" s="23">
        <v>2</v>
      </c>
      <c r="AI3" s="9">
        <v>3</v>
      </c>
      <c r="AJ3" s="9">
        <v>3</v>
      </c>
      <c r="AK3" s="23">
        <v>3</v>
      </c>
      <c r="AL3" s="9">
        <v>1</v>
      </c>
      <c r="AM3" s="9">
        <v>1</v>
      </c>
      <c r="AN3" s="23">
        <v>1</v>
      </c>
      <c r="AO3" s="9">
        <v>2</v>
      </c>
      <c r="AP3" s="9">
        <v>2</v>
      </c>
      <c r="AQ3" s="23">
        <v>2</v>
      </c>
      <c r="AR3" s="9">
        <v>3</v>
      </c>
      <c r="AS3" s="9">
        <v>3</v>
      </c>
      <c r="AT3" s="23">
        <v>3</v>
      </c>
      <c r="AU3" s="9">
        <v>1</v>
      </c>
      <c r="AV3" s="9">
        <v>1</v>
      </c>
      <c r="AW3" s="23">
        <v>1</v>
      </c>
      <c r="AX3" s="9">
        <v>2</v>
      </c>
      <c r="AY3" s="9">
        <v>2</v>
      </c>
      <c r="AZ3" s="23">
        <v>2</v>
      </c>
      <c r="BA3" s="9">
        <v>3</v>
      </c>
      <c r="BB3" s="9">
        <v>3</v>
      </c>
      <c r="BC3" s="23">
        <v>3</v>
      </c>
    </row>
    <row r="4" spans="1:66">
      <c r="A4" s="23" t="s">
        <v>25</v>
      </c>
      <c r="B4" s="9">
        <v>0</v>
      </c>
      <c r="C4" s="9">
        <v>0</v>
      </c>
      <c r="D4" s="23">
        <v>0</v>
      </c>
      <c r="E4" s="9">
        <v>0</v>
      </c>
      <c r="F4" s="9">
        <v>0</v>
      </c>
      <c r="G4" s="23">
        <v>0</v>
      </c>
      <c r="H4" s="9">
        <v>0</v>
      </c>
      <c r="I4" s="9">
        <v>0</v>
      </c>
      <c r="J4" s="23">
        <v>0</v>
      </c>
      <c r="K4" s="9">
        <v>5</v>
      </c>
      <c r="L4" s="9">
        <v>5</v>
      </c>
      <c r="M4" s="23">
        <v>5</v>
      </c>
      <c r="N4" s="9">
        <v>5</v>
      </c>
      <c r="O4" s="9">
        <v>5</v>
      </c>
      <c r="P4" s="23">
        <v>5</v>
      </c>
      <c r="Q4" s="9">
        <v>5</v>
      </c>
      <c r="R4" s="9">
        <v>5</v>
      </c>
      <c r="S4" s="23">
        <v>5</v>
      </c>
      <c r="T4" s="9">
        <v>15</v>
      </c>
      <c r="U4" s="9">
        <v>15</v>
      </c>
      <c r="V4" s="23">
        <v>15</v>
      </c>
      <c r="W4" s="9">
        <v>15</v>
      </c>
      <c r="X4" s="9">
        <v>15</v>
      </c>
      <c r="Y4" s="23">
        <v>15</v>
      </c>
      <c r="Z4" s="9">
        <v>15</v>
      </c>
      <c r="AA4" s="9">
        <v>15</v>
      </c>
      <c r="AB4" s="23">
        <v>15</v>
      </c>
      <c r="AC4" s="9">
        <v>30</v>
      </c>
      <c r="AD4" s="9">
        <v>30</v>
      </c>
      <c r="AE4" s="23">
        <v>30</v>
      </c>
      <c r="AF4" s="9">
        <v>30</v>
      </c>
      <c r="AG4" s="9">
        <v>30</v>
      </c>
      <c r="AH4" s="23">
        <v>30</v>
      </c>
      <c r="AI4" s="9">
        <v>30</v>
      </c>
      <c r="AJ4" s="9">
        <v>30</v>
      </c>
      <c r="AK4" s="23">
        <v>30</v>
      </c>
      <c r="AL4" s="9">
        <v>60</v>
      </c>
      <c r="AM4" s="9">
        <v>60</v>
      </c>
      <c r="AN4" s="23">
        <v>60</v>
      </c>
      <c r="AO4" s="9">
        <v>60</v>
      </c>
      <c r="AP4" s="9">
        <v>60</v>
      </c>
      <c r="AQ4" s="23">
        <v>60</v>
      </c>
      <c r="AR4" s="9">
        <v>60</v>
      </c>
      <c r="AS4" s="9">
        <v>60</v>
      </c>
      <c r="AT4" s="23">
        <v>60</v>
      </c>
      <c r="AU4" s="9">
        <v>120</v>
      </c>
      <c r="AV4" s="9">
        <v>120</v>
      </c>
      <c r="AW4" s="23">
        <v>120</v>
      </c>
      <c r="AX4" s="9">
        <v>120</v>
      </c>
      <c r="AY4" s="9">
        <v>120</v>
      </c>
      <c r="AZ4" s="23">
        <v>120</v>
      </c>
      <c r="BA4" s="9">
        <v>120</v>
      </c>
      <c r="BB4" s="9">
        <v>120</v>
      </c>
      <c r="BC4" s="23">
        <v>120</v>
      </c>
    </row>
    <row r="5" spans="1:66">
      <c r="A5" s="20" t="s">
        <v>33</v>
      </c>
      <c r="B5" s="22" t="s">
        <v>31</v>
      </c>
      <c r="C5" s="21" t="s">
        <v>29</v>
      </c>
      <c r="D5" s="20" t="s">
        <v>28</v>
      </c>
      <c r="E5" s="21" t="s">
        <v>31</v>
      </c>
      <c r="F5" s="21" t="s">
        <v>29</v>
      </c>
      <c r="G5" s="20" t="s">
        <v>28</v>
      </c>
      <c r="H5" s="21" t="s">
        <v>31</v>
      </c>
      <c r="I5" s="21" t="s">
        <v>29</v>
      </c>
      <c r="J5" s="20" t="s">
        <v>28</v>
      </c>
      <c r="K5" s="21" t="s">
        <v>31</v>
      </c>
      <c r="L5" s="21" t="s">
        <v>29</v>
      </c>
      <c r="M5" s="20" t="s">
        <v>28</v>
      </c>
      <c r="N5" s="21" t="s">
        <v>31</v>
      </c>
      <c r="O5" s="21" t="s">
        <v>29</v>
      </c>
      <c r="P5" s="20" t="s">
        <v>28</v>
      </c>
      <c r="Q5" s="21" t="s">
        <v>31</v>
      </c>
      <c r="R5" s="21" t="s">
        <v>29</v>
      </c>
      <c r="S5" s="20" t="s">
        <v>28</v>
      </c>
      <c r="T5" s="21" t="s">
        <v>31</v>
      </c>
      <c r="U5" s="21" t="s">
        <v>29</v>
      </c>
      <c r="V5" s="20" t="s">
        <v>28</v>
      </c>
      <c r="W5" s="21" t="s">
        <v>31</v>
      </c>
      <c r="X5" s="21" t="s">
        <v>29</v>
      </c>
      <c r="Y5" s="20" t="s">
        <v>28</v>
      </c>
      <c r="Z5" s="21" t="s">
        <v>31</v>
      </c>
      <c r="AA5" s="21" t="s">
        <v>29</v>
      </c>
      <c r="AB5" s="20" t="s">
        <v>28</v>
      </c>
      <c r="AC5" s="21" t="s">
        <v>31</v>
      </c>
      <c r="AD5" s="21" t="s">
        <v>29</v>
      </c>
      <c r="AE5" s="20" t="s">
        <v>28</v>
      </c>
      <c r="AF5" s="21" t="s">
        <v>31</v>
      </c>
      <c r="AG5" s="21" t="s">
        <v>29</v>
      </c>
      <c r="AH5" s="20" t="s">
        <v>28</v>
      </c>
      <c r="AI5" s="21" t="s">
        <v>31</v>
      </c>
      <c r="AJ5" s="21" t="s">
        <v>29</v>
      </c>
      <c r="AK5" s="20" t="s">
        <v>28</v>
      </c>
      <c r="AL5" s="21" t="s">
        <v>31</v>
      </c>
      <c r="AM5" s="21" t="s">
        <v>29</v>
      </c>
      <c r="AN5" s="20" t="s">
        <v>28</v>
      </c>
      <c r="AO5" s="21" t="s">
        <v>31</v>
      </c>
      <c r="AP5" s="21" t="s">
        <v>29</v>
      </c>
      <c r="AQ5" s="20" t="s">
        <v>28</v>
      </c>
      <c r="AR5" s="21" t="s">
        <v>31</v>
      </c>
      <c r="AS5" s="21" t="s">
        <v>29</v>
      </c>
      <c r="AT5" s="20" t="s">
        <v>28</v>
      </c>
      <c r="AU5" s="21" t="s">
        <v>31</v>
      </c>
      <c r="AV5" s="21" t="s">
        <v>29</v>
      </c>
      <c r="AW5" s="20" t="s">
        <v>28</v>
      </c>
      <c r="AX5" s="21" t="s">
        <v>31</v>
      </c>
      <c r="AY5" s="21" t="s">
        <v>29</v>
      </c>
      <c r="AZ5" s="20" t="s">
        <v>28</v>
      </c>
      <c r="BA5" s="21" t="s">
        <v>31</v>
      </c>
      <c r="BB5" s="21" t="s">
        <v>29</v>
      </c>
      <c r="BC5" s="20" t="s">
        <v>28</v>
      </c>
    </row>
    <row r="6" spans="1:66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spans="1:66" s="18" customFormat="1">
      <c r="AF7" s="19"/>
      <c r="AG7" s="2"/>
    </row>
    <row r="8" spans="1:66" s="8" customFormat="1">
      <c r="A8" s="13" t="s">
        <v>24</v>
      </c>
      <c r="B8" s="17">
        <v>14248960</v>
      </c>
      <c r="C8">
        <v>6027414</v>
      </c>
      <c r="D8">
        <v>1376324</v>
      </c>
      <c r="E8" s="17">
        <v>36989480</v>
      </c>
      <c r="F8">
        <v>2010020</v>
      </c>
      <c r="G8">
        <v>3932610</v>
      </c>
      <c r="H8" s="17">
        <v>15947840</v>
      </c>
      <c r="I8">
        <v>4712498</v>
      </c>
      <c r="J8">
        <v>1555927</v>
      </c>
      <c r="K8" s="17">
        <v>25545310</v>
      </c>
      <c r="L8">
        <v>3034416</v>
      </c>
      <c r="M8">
        <v>2963776</v>
      </c>
      <c r="N8" s="17">
        <v>16841980</v>
      </c>
      <c r="O8">
        <v>2149950</v>
      </c>
      <c r="P8">
        <v>1163617</v>
      </c>
      <c r="Q8">
        <v>6205274</v>
      </c>
      <c r="R8" s="17">
        <v>14914200</v>
      </c>
      <c r="S8">
        <v>2325526</v>
      </c>
      <c r="T8">
        <v>1050401</v>
      </c>
      <c r="U8" s="17">
        <v>11055110</v>
      </c>
      <c r="V8">
        <v>4553668</v>
      </c>
      <c r="W8">
        <v>1522986</v>
      </c>
      <c r="X8" s="17">
        <v>13020120</v>
      </c>
      <c r="Y8">
        <v>1691495</v>
      </c>
      <c r="Z8">
        <v>3115098</v>
      </c>
      <c r="AA8" s="17">
        <v>14590420</v>
      </c>
      <c r="AB8">
        <v>943615.9</v>
      </c>
      <c r="AC8" s="17">
        <v>15301690</v>
      </c>
      <c r="AD8">
        <v>2548078</v>
      </c>
      <c r="AE8">
        <v>1205717</v>
      </c>
      <c r="AF8" s="17">
        <v>11982270</v>
      </c>
      <c r="AG8">
        <v>2140477</v>
      </c>
      <c r="AH8">
        <v>1625193</v>
      </c>
      <c r="AI8" s="17">
        <v>12887150</v>
      </c>
      <c r="AJ8">
        <v>2267931</v>
      </c>
      <c r="AK8">
        <v>1157979</v>
      </c>
      <c r="AL8" s="17">
        <v>13622780</v>
      </c>
      <c r="AM8">
        <v>2758778</v>
      </c>
      <c r="AN8">
        <v>802456</v>
      </c>
      <c r="AO8" s="17">
        <v>13494560</v>
      </c>
      <c r="AP8">
        <v>2192025</v>
      </c>
      <c r="AQ8">
        <v>2456966</v>
      </c>
      <c r="AR8" s="17">
        <v>19206930</v>
      </c>
      <c r="AS8">
        <v>2378016</v>
      </c>
      <c r="AT8">
        <v>838138.1</v>
      </c>
      <c r="AU8" s="17">
        <v>26232110</v>
      </c>
      <c r="AV8">
        <v>6371045</v>
      </c>
      <c r="AW8">
        <v>1361575</v>
      </c>
      <c r="AX8" s="17">
        <v>13752800</v>
      </c>
      <c r="AY8">
        <v>1386876</v>
      </c>
      <c r="AZ8">
        <v>2284530</v>
      </c>
      <c r="BA8">
        <v>8257780</v>
      </c>
      <c r="BB8">
        <v>4230024</v>
      </c>
      <c r="BC8">
        <v>2051005</v>
      </c>
      <c r="BD8">
        <v>222918.39999999999</v>
      </c>
      <c r="BE8">
        <v>444526.2</v>
      </c>
      <c r="BF8">
        <v>319862.8</v>
      </c>
      <c r="BG8">
        <v>413042.8</v>
      </c>
      <c r="BH8">
        <v>374835.7</v>
      </c>
      <c r="BI8">
        <v>320309.40000000002</v>
      </c>
      <c r="BJ8">
        <v>323189.09999999998</v>
      </c>
      <c r="BK8">
        <v>152831.9</v>
      </c>
      <c r="BL8">
        <v>308741</v>
      </c>
    </row>
    <row r="9" spans="1:66" s="8" customFormat="1">
      <c r="A9" s="16" t="s">
        <v>23</v>
      </c>
      <c r="B9">
        <v>84458.09</v>
      </c>
      <c r="C9">
        <v>77839.23</v>
      </c>
      <c r="D9">
        <v>33204</v>
      </c>
      <c r="E9">
        <v>357133.7</v>
      </c>
      <c r="F9">
        <v>22294.54</v>
      </c>
      <c r="G9">
        <v>57055.95</v>
      </c>
      <c r="H9">
        <v>189388</v>
      </c>
      <c r="I9">
        <v>66495.009999999995</v>
      </c>
      <c r="J9">
        <v>15943.74</v>
      </c>
      <c r="K9">
        <v>394739</v>
      </c>
      <c r="L9">
        <v>40699.69</v>
      </c>
      <c r="M9">
        <v>23054.3</v>
      </c>
      <c r="N9">
        <v>439516.1</v>
      </c>
      <c r="O9">
        <v>21905.919999999998</v>
      </c>
      <c r="P9">
        <v>29635.99</v>
      </c>
      <c r="Q9">
        <v>90507.43</v>
      </c>
      <c r="R9">
        <v>279590.40000000002</v>
      </c>
      <c r="S9">
        <v>4478.018</v>
      </c>
      <c r="T9">
        <v>18209.8</v>
      </c>
      <c r="U9">
        <v>440510</v>
      </c>
      <c r="V9">
        <v>83575.69</v>
      </c>
      <c r="W9">
        <v>13359.66</v>
      </c>
      <c r="X9">
        <v>506169.59999999998</v>
      </c>
      <c r="Y9">
        <v>17988.740000000002</v>
      </c>
      <c r="Z9">
        <v>39256.559999999998</v>
      </c>
      <c r="AA9">
        <v>558751.1</v>
      </c>
      <c r="AB9">
        <v>47885.61</v>
      </c>
      <c r="AC9">
        <v>817901.1</v>
      </c>
      <c r="AD9">
        <v>48652.04</v>
      </c>
      <c r="AE9">
        <v>36100.92</v>
      </c>
      <c r="AF9">
        <v>367154.4</v>
      </c>
      <c r="AG9">
        <v>68942.09</v>
      </c>
      <c r="AH9">
        <v>73174.92</v>
      </c>
      <c r="AI9">
        <v>717319.8</v>
      </c>
      <c r="AJ9">
        <v>37281.25</v>
      </c>
      <c r="AK9">
        <v>50751.09</v>
      </c>
      <c r="AL9">
        <v>735266.6</v>
      </c>
      <c r="AM9">
        <v>82114.87</v>
      </c>
      <c r="AN9">
        <v>30612.5</v>
      </c>
      <c r="AO9">
        <v>809098.9</v>
      </c>
      <c r="AP9">
        <v>52400.57</v>
      </c>
      <c r="AQ9">
        <v>77263.91</v>
      </c>
      <c r="AR9">
        <v>1218679</v>
      </c>
      <c r="AS9">
        <v>81282.09</v>
      </c>
      <c r="AT9">
        <v>8405.1880000000001</v>
      </c>
      <c r="AU9">
        <v>1578616</v>
      </c>
      <c r="AV9">
        <v>151266.70000000001</v>
      </c>
      <c r="AW9">
        <v>2574.924</v>
      </c>
      <c r="AX9">
        <v>818427.1</v>
      </c>
      <c r="AY9">
        <v>59331.8</v>
      </c>
      <c r="AZ9">
        <v>3442.6959999999999</v>
      </c>
      <c r="BA9">
        <v>400345.3</v>
      </c>
      <c r="BB9">
        <v>144850.6</v>
      </c>
      <c r="BC9">
        <v>59790.64</v>
      </c>
      <c r="BD9">
        <v>331.94720000000001</v>
      </c>
      <c r="BE9">
        <v>4663.5940000000001</v>
      </c>
      <c r="BF9">
        <v>626.83119999999997</v>
      </c>
      <c r="BG9">
        <v>5757.6130000000003</v>
      </c>
      <c r="BH9">
        <v>862.61890000000005</v>
      </c>
      <c r="BI9">
        <v>2129.884</v>
      </c>
      <c r="BJ9">
        <v>5410.5559999999996</v>
      </c>
      <c r="BK9">
        <v>612.79660000000001</v>
      </c>
      <c r="BL9">
        <v>2290.4580000000001</v>
      </c>
    </row>
    <row r="10" spans="1:66" s="8" customFormat="1">
      <c r="A10" s="16" t="s">
        <v>22</v>
      </c>
      <c r="B10">
        <v>148742.39999999999</v>
      </c>
      <c r="C10">
        <v>5378.9210000000003</v>
      </c>
      <c r="D10">
        <v>5136.8860000000004</v>
      </c>
      <c r="E10">
        <v>311188.2</v>
      </c>
      <c r="F10">
        <v>3446.2040000000002</v>
      </c>
      <c r="G10">
        <v>6005.4880000000003</v>
      </c>
      <c r="H10">
        <v>187040.6</v>
      </c>
      <c r="I10">
        <v>21088.48</v>
      </c>
      <c r="J10">
        <v>1473.626</v>
      </c>
      <c r="K10">
        <v>3372318</v>
      </c>
      <c r="L10">
        <v>7329.9430000000002</v>
      </c>
      <c r="M10">
        <v>13396.91</v>
      </c>
      <c r="N10">
        <v>2839660</v>
      </c>
      <c r="O10">
        <v>17931.439999999999</v>
      </c>
      <c r="P10">
        <v>10385.94</v>
      </c>
      <c r="Q10">
        <v>45115.18</v>
      </c>
      <c r="R10">
        <v>1279934</v>
      </c>
      <c r="S10">
        <v>28005.14</v>
      </c>
      <c r="T10">
        <v>4399.0969999999998</v>
      </c>
      <c r="U10">
        <v>1675544</v>
      </c>
      <c r="V10">
        <v>44983.73</v>
      </c>
      <c r="W10">
        <v>7668.6170000000002</v>
      </c>
      <c r="X10">
        <v>2838614</v>
      </c>
      <c r="Y10">
        <v>22231.88</v>
      </c>
      <c r="Z10">
        <v>12116.93</v>
      </c>
      <c r="AA10">
        <v>2951217</v>
      </c>
      <c r="AB10">
        <v>6284.04</v>
      </c>
      <c r="AC10">
        <v>2343746</v>
      </c>
      <c r="AD10">
        <v>41097.18</v>
      </c>
      <c r="AE10">
        <v>34633.919999999998</v>
      </c>
      <c r="AF10">
        <v>1904145</v>
      </c>
      <c r="AG10">
        <v>71166.98</v>
      </c>
      <c r="AH10">
        <v>26811.46</v>
      </c>
      <c r="AI10">
        <v>1728628</v>
      </c>
      <c r="AJ10">
        <v>37254.839999999997</v>
      </c>
      <c r="AK10">
        <v>39036.86</v>
      </c>
      <c r="AL10">
        <v>1687947</v>
      </c>
      <c r="AM10">
        <v>71126.240000000005</v>
      </c>
      <c r="AN10">
        <v>15056.48</v>
      </c>
      <c r="AO10">
        <v>2156330</v>
      </c>
      <c r="AP10">
        <v>61375.56</v>
      </c>
      <c r="AQ10">
        <v>41424.949999999997</v>
      </c>
      <c r="AR10">
        <v>2856738</v>
      </c>
      <c r="AS10">
        <v>3420.5070000000001</v>
      </c>
      <c r="AT10">
        <v>32501.97</v>
      </c>
      <c r="AU10">
        <v>3878740</v>
      </c>
      <c r="AV10">
        <v>69970.92</v>
      </c>
      <c r="AW10">
        <v>15489.59</v>
      </c>
      <c r="AX10">
        <v>1194808</v>
      </c>
      <c r="AY10">
        <v>39666.61</v>
      </c>
      <c r="AZ10">
        <v>17515.78</v>
      </c>
      <c r="BA10">
        <v>732758.9</v>
      </c>
      <c r="BB10">
        <v>123066.7</v>
      </c>
      <c r="BC10">
        <v>50767.75</v>
      </c>
      <c r="BD10">
        <v>1419.0360000000001</v>
      </c>
      <c r="BE10">
        <v>7419.3879999999999</v>
      </c>
      <c r="BF10">
        <v>1078.8910000000001</v>
      </c>
      <c r="BG10">
        <v>0</v>
      </c>
      <c r="BH10">
        <v>517.21119999999996</v>
      </c>
      <c r="BI10">
        <v>0</v>
      </c>
      <c r="BJ10">
        <v>6443.3739999999998</v>
      </c>
      <c r="BK10">
        <v>1183.5540000000001</v>
      </c>
      <c r="BL10">
        <v>786.21990000000005</v>
      </c>
    </row>
    <row r="11" spans="1:66" s="8" customFormat="1">
      <c r="A11" s="16" t="s">
        <v>21</v>
      </c>
      <c r="B11">
        <v>7391.116</v>
      </c>
      <c r="C11">
        <v>0</v>
      </c>
      <c r="D11">
        <v>399.13029999999998</v>
      </c>
      <c r="E11">
        <v>29420.66</v>
      </c>
      <c r="F11">
        <v>392.11540000000002</v>
      </c>
      <c r="G11">
        <v>554.98410000000001</v>
      </c>
      <c r="H11">
        <v>14087.6</v>
      </c>
      <c r="I11">
        <v>1412.798</v>
      </c>
      <c r="J11">
        <v>429.77300000000002</v>
      </c>
      <c r="K11">
        <v>591823.1</v>
      </c>
      <c r="L11">
        <v>8775.7289999999994</v>
      </c>
      <c r="M11">
        <v>12609.6</v>
      </c>
      <c r="N11">
        <v>676816.6</v>
      </c>
      <c r="O11">
        <v>1547.2170000000001</v>
      </c>
      <c r="P11">
        <v>3871.6469999999999</v>
      </c>
      <c r="Q11">
        <v>17671.37</v>
      </c>
      <c r="R11">
        <v>486328</v>
      </c>
      <c r="S11">
        <v>15822.26</v>
      </c>
      <c r="T11">
        <v>1533.0619999999999</v>
      </c>
      <c r="U11">
        <v>1064175</v>
      </c>
      <c r="V11">
        <v>14246</v>
      </c>
      <c r="W11">
        <v>667.3578</v>
      </c>
      <c r="X11">
        <v>1786280</v>
      </c>
      <c r="Y11">
        <v>13674.58</v>
      </c>
      <c r="Z11">
        <v>1068.259</v>
      </c>
      <c r="AA11">
        <v>1823352</v>
      </c>
      <c r="AB11">
        <v>11722.65</v>
      </c>
      <c r="AC11">
        <v>1573362</v>
      </c>
      <c r="AD11">
        <v>1304.393</v>
      </c>
      <c r="AE11">
        <v>22523.21</v>
      </c>
      <c r="AF11">
        <v>2711153</v>
      </c>
      <c r="AG11">
        <v>16553.490000000002</v>
      </c>
      <c r="AH11">
        <v>19656.47</v>
      </c>
      <c r="AI11">
        <v>1185578</v>
      </c>
      <c r="AJ11">
        <v>2798.2750000000001</v>
      </c>
      <c r="AK11">
        <v>9169.94</v>
      </c>
      <c r="AL11">
        <v>597977.1</v>
      </c>
      <c r="AM11">
        <v>24932.27</v>
      </c>
      <c r="AN11">
        <v>21822.23</v>
      </c>
      <c r="AO11">
        <v>1457998</v>
      </c>
      <c r="AP11">
        <v>56804.91</v>
      </c>
      <c r="AQ11">
        <v>44157.54</v>
      </c>
      <c r="AR11">
        <v>3930133</v>
      </c>
      <c r="AS11">
        <v>14530.02</v>
      </c>
      <c r="AT11">
        <v>28882.58</v>
      </c>
      <c r="AU11">
        <v>1466651</v>
      </c>
      <c r="AV11">
        <v>54387.46</v>
      </c>
      <c r="AW11">
        <v>831.84860000000003</v>
      </c>
      <c r="AX11">
        <v>1181449</v>
      </c>
      <c r="AY11">
        <v>19548.28</v>
      </c>
      <c r="AZ11">
        <v>14675.6</v>
      </c>
      <c r="BA11">
        <v>986634.6</v>
      </c>
      <c r="BB11">
        <v>10315.85</v>
      </c>
      <c r="BC11">
        <v>36532.97</v>
      </c>
      <c r="BD11">
        <v>35269.519999999997</v>
      </c>
      <c r="BE11">
        <v>0</v>
      </c>
      <c r="BF11">
        <v>0</v>
      </c>
      <c r="BG11">
        <v>9065.3549999999996</v>
      </c>
      <c r="BH11">
        <v>0</v>
      </c>
      <c r="BI11">
        <v>0</v>
      </c>
      <c r="BJ11">
        <v>6378.8050000000003</v>
      </c>
      <c r="BK11">
        <v>487.09530000000001</v>
      </c>
      <c r="BL11">
        <v>0</v>
      </c>
    </row>
    <row r="12" spans="1:66" s="8" customFormat="1">
      <c r="A12" s="16" t="s">
        <v>20</v>
      </c>
      <c r="B12">
        <v>4959.0739999999996</v>
      </c>
      <c r="C12">
        <v>64877.61</v>
      </c>
      <c r="D12">
        <v>37998.949999999997</v>
      </c>
      <c r="E12">
        <v>17543.439999999999</v>
      </c>
      <c r="F12">
        <v>28508.26</v>
      </c>
      <c r="G12">
        <v>38450.449999999997</v>
      </c>
      <c r="H12">
        <v>24284.45</v>
      </c>
      <c r="I12">
        <v>32661.74</v>
      </c>
      <c r="J12">
        <v>36204.47</v>
      </c>
      <c r="K12">
        <v>153497.29999999999</v>
      </c>
      <c r="L12">
        <v>25012.46</v>
      </c>
      <c r="M12">
        <v>4951.357</v>
      </c>
      <c r="N12">
        <v>198794.5</v>
      </c>
      <c r="O12">
        <v>22980.31</v>
      </c>
      <c r="P12">
        <v>8226.4030000000002</v>
      </c>
      <c r="Q12">
        <v>16712.46</v>
      </c>
      <c r="R12">
        <v>145127.9</v>
      </c>
      <c r="S12">
        <v>27626.58</v>
      </c>
      <c r="T12">
        <v>12912.22</v>
      </c>
      <c r="U12">
        <v>530222.6</v>
      </c>
      <c r="V12">
        <v>29381.040000000001</v>
      </c>
      <c r="W12">
        <v>16919.939999999999</v>
      </c>
      <c r="X12">
        <v>802191.4</v>
      </c>
      <c r="Y12">
        <v>16952.580000000002</v>
      </c>
      <c r="Z12">
        <v>87372.14</v>
      </c>
      <c r="AA12">
        <v>1135306</v>
      </c>
      <c r="AB12">
        <v>17062</v>
      </c>
      <c r="AC12">
        <v>1941496</v>
      </c>
      <c r="AD12">
        <v>41773.410000000003</v>
      </c>
      <c r="AE12">
        <v>34003.480000000003</v>
      </c>
      <c r="AF12">
        <v>3601265</v>
      </c>
      <c r="AG12">
        <v>26996.66</v>
      </c>
      <c r="AH12">
        <v>20727.96</v>
      </c>
      <c r="AI12">
        <v>1582133</v>
      </c>
      <c r="AJ12">
        <v>15743.39</v>
      </c>
      <c r="AK12">
        <v>8598.6350000000002</v>
      </c>
      <c r="AL12">
        <v>1230725</v>
      </c>
      <c r="AM12">
        <v>29978.799999999999</v>
      </c>
      <c r="AN12">
        <v>13286.61</v>
      </c>
      <c r="AO12">
        <v>2787439</v>
      </c>
      <c r="AP12">
        <v>16918.939999999999</v>
      </c>
      <c r="AQ12">
        <v>29696.12</v>
      </c>
      <c r="AR12">
        <v>9906202</v>
      </c>
      <c r="AS12">
        <v>21419.01</v>
      </c>
      <c r="AT12">
        <v>21059.54</v>
      </c>
      <c r="AU12">
        <v>7434574</v>
      </c>
      <c r="AV12">
        <v>21921.16</v>
      </c>
      <c r="AW12">
        <v>6039.0039999999999</v>
      </c>
      <c r="AX12">
        <v>4142794</v>
      </c>
      <c r="AY12">
        <v>6826.299</v>
      </c>
      <c r="AZ12">
        <v>21164.03</v>
      </c>
      <c r="BA12">
        <v>2596112</v>
      </c>
      <c r="BB12">
        <v>35172.769999999997</v>
      </c>
      <c r="BC12">
        <v>33951.03</v>
      </c>
      <c r="BD12">
        <v>445.55250000000001</v>
      </c>
      <c r="BE12">
        <v>66504.2</v>
      </c>
      <c r="BF12">
        <v>6079.6319999999996</v>
      </c>
      <c r="BG12">
        <v>533.26729999999998</v>
      </c>
      <c r="BH12">
        <v>14126.45</v>
      </c>
      <c r="BI12">
        <v>25967.47</v>
      </c>
      <c r="BJ12">
        <v>19088.18</v>
      </c>
      <c r="BK12">
        <v>26204.67</v>
      </c>
      <c r="BL12">
        <v>12119.88</v>
      </c>
    </row>
    <row r="13" spans="1:66" s="10" customFormat="1">
      <c r="A13" s="13" t="s">
        <v>19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/>
      <c r="BK13"/>
      <c r="BL13"/>
      <c r="BM13"/>
      <c r="BN13"/>
    </row>
    <row r="14" spans="1:66">
      <c r="A14" s="13" t="s">
        <v>18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/>
      <c r="BK14"/>
      <c r="BL14"/>
      <c r="BM14"/>
      <c r="BN14"/>
    </row>
    <row r="15" spans="1:66">
      <c r="A15" s="13" t="s">
        <v>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/>
      <c r="BK15"/>
      <c r="BL15"/>
      <c r="BM15"/>
      <c r="BN15"/>
    </row>
    <row r="16" spans="1:66">
      <c r="A16" s="13" t="s">
        <v>16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/>
      <c r="BE16"/>
      <c r="BF16"/>
      <c r="BG16"/>
      <c r="BH16"/>
      <c r="BI16"/>
    </row>
    <row r="17" spans="1:61">
      <c r="A17" s="13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 s="13" t="s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/>
      <c r="BE18"/>
      <c r="BF18"/>
      <c r="BG18"/>
      <c r="BH18"/>
      <c r="BI18"/>
    </row>
    <row r="19" spans="1:61">
      <c r="A19" s="13" t="s">
        <v>13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/>
      <c r="BE19"/>
      <c r="BF19"/>
      <c r="BG19"/>
      <c r="BH19"/>
      <c r="BI19"/>
    </row>
    <row r="20" spans="1:61">
      <c r="A20" s="13" t="s">
        <v>12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/>
      <c r="BE20"/>
      <c r="BF20"/>
      <c r="BG20"/>
      <c r="BH20"/>
      <c r="BI20"/>
    </row>
    <row r="21" spans="1:61">
      <c r="A21" s="13" t="s">
        <v>11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/>
      <c r="BE21"/>
      <c r="BF21"/>
      <c r="BG21"/>
      <c r="BH21"/>
      <c r="BI21"/>
    </row>
    <row r="22" spans="1:61">
      <c r="A22" s="13" t="s">
        <v>10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/>
      <c r="BE22"/>
      <c r="BF22"/>
      <c r="BG22"/>
      <c r="BH22"/>
      <c r="BI22"/>
    </row>
    <row r="23" spans="1:61">
      <c r="A23" s="13" t="s">
        <v>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/>
      <c r="BE23"/>
      <c r="BF23"/>
      <c r="BG23"/>
      <c r="BH23"/>
      <c r="BI23"/>
    </row>
    <row r="24" spans="1:61">
      <c r="A24" s="13" t="s">
        <v>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/>
      <c r="BE24"/>
      <c r="BF24"/>
      <c r="BG24"/>
      <c r="BH24"/>
      <c r="BI24"/>
    </row>
    <row r="25" spans="1:61">
      <c r="A25" s="15" t="s">
        <v>32</v>
      </c>
      <c r="B25" s="14">
        <f t="shared" ref="B25:AG25" si="0">SUM(B8:B24)</f>
        <v>14494510.68</v>
      </c>
      <c r="C25" s="14">
        <f t="shared" si="0"/>
        <v>6175509.7610000009</v>
      </c>
      <c r="D25" s="14">
        <f t="shared" si="0"/>
        <v>1453062.9663</v>
      </c>
      <c r="E25" s="14">
        <f t="shared" si="0"/>
        <v>37704766</v>
      </c>
      <c r="F25" s="14">
        <f t="shared" si="0"/>
        <v>2064661.1194</v>
      </c>
      <c r="G25" s="14">
        <f t="shared" si="0"/>
        <v>4034676.8721000003</v>
      </c>
      <c r="H25" s="14">
        <f t="shared" si="0"/>
        <v>16362640.649999999</v>
      </c>
      <c r="I25" s="14">
        <f t="shared" si="0"/>
        <v>4834156.0280000009</v>
      </c>
      <c r="J25" s="14">
        <f t="shared" si="0"/>
        <v>1609978.6089999999</v>
      </c>
      <c r="K25" s="14">
        <f t="shared" si="0"/>
        <v>30057687.400000002</v>
      </c>
      <c r="L25" s="14">
        <f t="shared" si="0"/>
        <v>3116233.8219999997</v>
      </c>
      <c r="M25" s="14">
        <f t="shared" si="0"/>
        <v>3017788.1669999999</v>
      </c>
      <c r="N25" s="14">
        <f t="shared" si="0"/>
        <v>20996767.200000003</v>
      </c>
      <c r="O25" s="14">
        <f t="shared" si="0"/>
        <v>2214314.8870000001</v>
      </c>
      <c r="P25" s="14">
        <f t="shared" si="0"/>
        <v>1215736.98</v>
      </c>
      <c r="Q25" s="14">
        <f t="shared" si="0"/>
        <v>6375280.4399999995</v>
      </c>
      <c r="R25" s="14">
        <f t="shared" si="0"/>
        <v>17105180.299999997</v>
      </c>
      <c r="S25" s="14">
        <f t="shared" si="0"/>
        <v>2401457.9980000001</v>
      </c>
      <c r="T25" s="14">
        <f t="shared" si="0"/>
        <v>1087455.179</v>
      </c>
      <c r="U25" s="14">
        <f t="shared" si="0"/>
        <v>14765561.6</v>
      </c>
      <c r="V25" s="14">
        <f t="shared" si="0"/>
        <v>4725854.4600000009</v>
      </c>
      <c r="W25" s="14">
        <f t="shared" si="0"/>
        <v>1561601.5748000001</v>
      </c>
      <c r="X25" s="14">
        <f t="shared" si="0"/>
        <v>18953375</v>
      </c>
      <c r="Y25" s="14">
        <f t="shared" si="0"/>
        <v>1762342.78</v>
      </c>
      <c r="Z25" s="14">
        <f t="shared" si="0"/>
        <v>3254911.8890000004</v>
      </c>
      <c r="AA25" s="14">
        <f t="shared" si="0"/>
        <v>21059046.100000001</v>
      </c>
      <c r="AB25" s="14">
        <f t="shared" si="0"/>
        <v>1026570.2000000001</v>
      </c>
      <c r="AC25" s="14">
        <f t="shared" si="0"/>
        <v>21978195.100000001</v>
      </c>
      <c r="AD25" s="14">
        <f t="shared" si="0"/>
        <v>2680905.0230000005</v>
      </c>
      <c r="AE25" s="14">
        <f t="shared" si="0"/>
        <v>1332978.5299999998</v>
      </c>
      <c r="AF25" s="14">
        <f t="shared" si="0"/>
        <v>20565987.399999999</v>
      </c>
      <c r="AG25" s="14">
        <f t="shared" si="0"/>
        <v>2324136.2200000002</v>
      </c>
      <c r="AH25" s="14">
        <f t="shared" ref="AH25:BC25" si="1">SUM(AH8:AH24)</f>
        <v>1765563.8099999998</v>
      </c>
      <c r="AI25" s="14">
        <f t="shared" si="1"/>
        <v>18100808.800000001</v>
      </c>
      <c r="AJ25" s="14">
        <f t="shared" si="1"/>
        <v>2361008.7549999999</v>
      </c>
      <c r="AK25" s="14">
        <f t="shared" si="1"/>
        <v>1265535.5250000001</v>
      </c>
      <c r="AL25" s="14">
        <f t="shared" si="1"/>
        <v>17874695.699999999</v>
      </c>
      <c r="AM25" s="14">
        <f t="shared" si="1"/>
        <v>2966930.18</v>
      </c>
      <c r="AN25" s="14">
        <f t="shared" si="1"/>
        <v>883233.82</v>
      </c>
      <c r="AO25" s="14">
        <f t="shared" si="1"/>
        <v>20705425.899999999</v>
      </c>
      <c r="AP25" s="14">
        <f t="shared" si="1"/>
        <v>2379524.98</v>
      </c>
      <c r="AQ25" s="14">
        <f t="shared" si="1"/>
        <v>2649508.5200000005</v>
      </c>
      <c r="AR25" s="14">
        <f t="shared" si="1"/>
        <v>37118682</v>
      </c>
      <c r="AS25" s="14">
        <f t="shared" si="1"/>
        <v>2498667.6269999999</v>
      </c>
      <c r="AT25" s="14">
        <f t="shared" si="1"/>
        <v>928987.37799999991</v>
      </c>
      <c r="AU25" s="14">
        <f t="shared" si="1"/>
        <v>40590691</v>
      </c>
      <c r="AV25" s="14">
        <f t="shared" si="1"/>
        <v>6668591.2400000002</v>
      </c>
      <c r="AW25" s="14">
        <f t="shared" si="1"/>
        <v>1386510.3666000001</v>
      </c>
      <c r="AX25" s="14">
        <f t="shared" si="1"/>
        <v>21090278.100000001</v>
      </c>
      <c r="AY25" s="14">
        <f t="shared" si="1"/>
        <v>1512248.9890000003</v>
      </c>
      <c r="AZ25" s="14">
        <f t="shared" si="1"/>
        <v>2341328.1059999997</v>
      </c>
      <c r="BA25" s="14">
        <f t="shared" si="1"/>
        <v>12973630.800000001</v>
      </c>
      <c r="BB25" s="14">
        <f t="shared" si="1"/>
        <v>4543429.919999999</v>
      </c>
      <c r="BC25" s="14">
        <f t="shared" si="1"/>
        <v>2232047.39</v>
      </c>
      <c r="BD25" s="14"/>
      <c r="BE25" s="14"/>
      <c r="BF25" s="14"/>
      <c r="BG25" s="14"/>
      <c r="BH25" s="14"/>
      <c r="BI25" s="14"/>
    </row>
    <row r="26" spans="1:61">
      <c r="A26" s="13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1"/>
      <c r="AG26" s="9"/>
    </row>
    <row r="27" spans="1:61"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10"/>
    </row>
    <row r="28" spans="1:61"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</row>
    <row r="31" spans="1:61">
      <c r="A31" s="7" t="s">
        <v>31</v>
      </c>
    </row>
    <row r="32" spans="1:61">
      <c r="A32" s="1" t="s">
        <v>27</v>
      </c>
    </row>
    <row r="33" spans="1:39">
      <c r="B33" s="1" t="s">
        <v>25</v>
      </c>
      <c r="C33" s="4" t="s">
        <v>24</v>
      </c>
      <c r="D33" s="5" t="s">
        <v>23</v>
      </c>
      <c r="E33" s="5" t="s">
        <v>22</v>
      </c>
      <c r="F33" s="5" t="s">
        <v>21</v>
      </c>
      <c r="G33" s="5" t="s">
        <v>20</v>
      </c>
      <c r="H33" s="4" t="s">
        <v>19</v>
      </c>
      <c r="I33" s="4" t="s">
        <v>18</v>
      </c>
      <c r="J33" s="4" t="s">
        <v>17</v>
      </c>
      <c r="K33" s="4" t="s">
        <v>16</v>
      </c>
      <c r="L33" s="4" t="s">
        <v>15</v>
      </c>
      <c r="M33" s="4" t="s">
        <v>14</v>
      </c>
      <c r="N33" s="4" t="s">
        <v>13</v>
      </c>
      <c r="O33" s="4" t="s">
        <v>12</v>
      </c>
      <c r="P33" s="4" t="s">
        <v>11</v>
      </c>
      <c r="Q33" s="4" t="s">
        <v>10</v>
      </c>
      <c r="R33" s="4" t="s">
        <v>9</v>
      </c>
      <c r="S33" s="4" t="s">
        <v>8</v>
      </c>
      <c r="T33" s="4"/>
      <c r="V33" s="1" t="s">
        <v>26</v>
      </c>
    </row>
    <row r="34" spans="1:39">
      <c r="B34" s="1">
        <v>0</v>
      </c>
      <c r="C34" s="6">
        <f>((AVERAGE(B8,E8,H8))/AVERAGE(B25,E25,H25))*100</f>
        <v>97.993583925929585</v>
      </c>
      <c r="D34" s="6">
        <f>(AVERAGE(B9,E9,H9)/AVERAGE(B25,E25,H25))*100</f>
        <v>0.92030651208744441</v>
      </c>
      <c r="E34" s="6">
        <f>(AVERAGE(B10,E10,H10)/AVERAGE(B25,E25,H25))*100</f>
        <v>0.94363055351270186</v>
      </c>
      <c r="F34" s="6">
        <f>(AVERAGE(B11,E11,H11)/AVERAGE(B25,E25,H25))*100</f>
        <v>7.4238553970147558E-2</v>
      </c>
      <c r="G34" s="6">
        <f>(AVERAGE(B12,E12,H12)/AVERAGE(B25,E25,H25))*100</f>
        <v>6.824045450013673E-2</v>
      </c>
      <c r="H34" s="6">
        <f>(AVERAGE(B13,E13,H13)/AVERAGE(B25,E25,H25))*100</f>
        <v>0</v>
      </c>
      <c r="I34" s="6">
        <f>(AVERAGE(B14,E14,H14)/AVERAGE(B25,E25,H25))*100</f>
        <v>0</v>
      </c>
      <c r="J34" s="6">
        <f>(AVERAGE(B15,E15,H15)/AVERAGE(B25,E25,H25))*100</f>
        <v>0</v>
      </c>
      <c r="K34" s="6">
        <f>(AVERAGE(B16,E16,H16)/AVERAGE(B25,E25,H25))*100</f>
        <v>0</v>
      </c>
      <c r="L34" s="6">
        <f>(AVERAGE(B17,E17,H17)/AVERAGE(B25,E25,H25))*100</f>
        <v>0</v>
      </c>
      <c r="M34" s="6">
        <f>(AVERAGE(B18,E18,H18)/AVERAGE(B25,E25,H25))*100</f>
        <v>0</v>
      </c>
      <c r="N34" s="6">
        <f>(AVERAGE(B19,E19,H19)/AVERAGE(B25,E25,H25))*100</f>
        <v>0</v>
      </c>
      <c r="O34" s="6">
        <f>(AVERAGE(B20,E20,H20)/AVERAGE(B25,E25,H25))*100</f>
        <v>0</v>
      </c>
      <c r="P34" s="6">
        <f>(AVERAGE(B21,E21,H21)/AVERAGE(B25,E25,H25))*100</f>
        <v>0</v>
      </c>
      <c r="Q34" s="6">
        <f>(AVERAGE(B22,E22,H22)/AVERAGE(B25,E25,H25))*100</f>
        <v>0</v>
      </c>
      <c r="R34" s="6">
        <f>(AVERAGE(B23,E23,H23)/AVERAGE(B25,E25,H25))*100</f>
        <v>0</v>
      </c>
      <c r="S34" s="6">
        <f>(AVERAGE(B24,E24,H24)/AVERAGE(B25,E25,H25))*100</f>
        <v>0</v>
      </c>
      <c r="T34" s="6"/>
      <c r="U34" s="6"/>
      <c r="V34" s="6">
        <f t="shared" ref="V34:V39" si="2">SUM(D34:T34)</f>
        <v>2.0064160740704304</v>
      </c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spans="1:39">
      <c r="B35" s="1">
        <v>5</v>
      </c>
      <c r="C35" s="6">
        <f>(AVERAGE(K8,N8,Q8)/AVERAGE(K25,N25,Q25))*100</f>
        <v>84.612203009738977</v>
      </c>
      <c r="D35" s="6">
        <f>(AVERAGE(K9,N9,Q9)/AVERAGE(K25,N25,Q25))*100</f>
        <v>1.6102503857207418</v>
      </c>
      <c r="E35" s="6">
        <f>(AVERAGE($K10,$N10,$Q10)/AVERAGE(K25,N25,Q25))*100</f>
        <v>10.895215127915726</v>
      </c>
      <c r="F35" s="6">
        <f>(AVERAGE(K11,N11,Q11)/AVERAGE(K25,N25,Q25))*100</f>
        <v>2.2397997641884992</v>
      </c>
      <c r="G35" s="6">
        <f>(AVERAGE(K12,N12,Q12)/AVERAGE(K25,N25,Q25))*100</f>
        <v>0.642531712436053</v>
      </c>
      <c r="H35" s="6">
        <f>(AVERAGE($K13,$N13,$Q13)/AVERAGE(K25,N25,Q25))*100</f>
        <v>0</v>
      </c>
      <c r="I35" s="6">
        <f>(AVERAGE(K14,N14,Q14)/AVERAGE(K25,N25,Q25))*100</f>
        <v>0</v>
      </c>
      <c r="J35" s="6">
        <f>(AVERAGE(K15,N15,Q15)/AVERAGE(K25,N25,Q25))*100</f>
        <v>0</v>
      </c>
      <c r="K35" s="6">
        <f>(AVERAGE(K16,N16,Q16)/AVERAGE(K25,N25,Q25))*100</f>
        <v>0</v>
      </c>
      <c r="L35" s="6">
        <f>(AVERAGE(K17,N17,Q17)/AVERAGE(K25,N25,Q25))*100</f>
        <v>0</v>
      </c>
      <c r="M35" s="6">
        <f>(AVERAGE(K18,N18,Q18)/AVERAGE(K25,N25,Q25))*100</f>
        <v>0</v>
      </c>
      <c r="N35" s="6">
        <f>(AVERAGE(K19,N19,Q19)/AVERAGE(K25,N25,Q25))*100</f>
        <v>0</v>
      </c>
      <c r="O35" s="6">
        <f>(AVERAGE(K20,N20,Q20)/AVERAGE(K25,N25,Q25))*100</f>
        <v>0</v>
      </c>
      <c r="P35" s="6">
        <f>(AVERAGE(K21,N21,Q21)/AVERAGE(K25,N25,Q25))*100</f>
        <v>0</v>
      </c>
      <c r="Q35" s="6">
        <f>(AVERAGE(K22,N22,Q22)/AVERAGE(K25,N25,Q25))*100</f>
        <v>0</v>
      </c>
      <c r="R35" s="6">
        <f>(AVERAGE(K23,N23,Q23)/AVERAGE(K25,N25,Q25))*100</f>
        <v>0</v>
      </c>
      <c r="S35" s="6">
        <f>(AVERAGE(K24,N24,Q24)/AVERAGE(K25,N25,Q25))*100</f>
        <v>0</v>
      </c>
      <c r="T35" s="6"/>
      <c r="U35" s="6"/>
      <c r="V35" s="6">
        <f t="shared" si="2"/>
        <v>15.38779699026102</v>
      </c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spans="1:39">
      <c r="B36" s="1">
        <v>15</v>
      </c>
      <c r="C36" s="6">
        <f>(AVERAGE(T8,W8,Z8)/AVERAGE(T25,W25,Z25))*100</f>
        <v>96.350189917373854</v>
      </c>
      <c r="D36" s="6">
        <f>(AVERAGE(T9,W9,Z9)/AVERAGE(T25,W25,Z25))*100</f>
        <v>1.1996340814982753</v>
      </c>
      <c r="E36" s="6">
        <f>(AVERAGE(T10,W10,Z10)/AVERAGE(T25,W25,Z25))*100</f>
        <v>0.40963367970278136</v>
      </c>
      <c r="F36" s="6">
        <f>(AVERAGE(T11,W11,Z11)/AVERAGE(T25,W25,Z25))*100</f>
        <v>5.5364094861618453E-2</v>
      </c>
      <c r="G36" s="6">
        <f>(AVERAGE(T12,W12,Z12)/AVERAGE(T25,W25,Z25))*100</f>
        <v>1.9851782265634628</v>
      </c>
      <c r="H36" s="6">
        <f>(AVERAGE(T13,W13,Z13)/AVERAGE(T25,W25,Z25))*100</f>
        <v>0</v>
      </c>
      <c r="I36" s="6">
        <f>(AVERAGE(T14,W14,Z14)/AVERAGE(T25,W25,Z25))*100</f>
        <v>0</v>
      </c>
      <c r="J36" s="6">
        <f>(AVERAGE(T15,W15,Z15)/AVERAGE(T25,W25,Z25))*100</f>
        <v>0</v>
      </c>
      <c r="K36" s="6">
        <f>(AVERAGE(T16,W16,Z16)/AVERAGE(T25,W25,Z25))*100</f>
        <v>0</v>
      </c>
      <c r="L36" s="6">
        <f>(AVERAGE(T17,W17,Z17)/AVERAGE(T25,W25,Z25))*100</f>
        <v>0</v>
      </c>
      <c r="M36" s="6">
        <f>(AVERAGE(T18,W18,Z18)/AVERAGE(T25,W25,Z25))*100</f>
        <v>0</v>
      </c>
      <c r="N36" s="6">
        <f>(AVERAGE(T19,W19,Z19)/AVERAGE(T25,W25,Z25))*100</f>
        <v>0</v>
      </c>
      <c r="O36" s="6">
        <f>(AVERAGE(T20,W20,Z20)/AVERAGE(T25,W25,Z25))*100</f>
        <v>0</v>
      </c>
      <c r="P36" s="6">
        <f>(AVERAGE(T21,W21,Z21)/AVERAGE(T25,W25,Z25))*100</f>
        <v>0</v>
      </c>
      <c r="Q36" s="6">
        <f>(AVERAGE(T22,W22,Z22)/AVERAGE(T25,W25,Z25))*100</f>
        <v>0</v>
      </c>
      <c r="R36" s="6">
        <f>(AVERAGE(T23,W23,Z23)/AVERAGE(T25,W25,Z25))*100</f>
        <v>0</v>
      </c>
      <c r="S36" s="6">
        <f>(AVERAGE(T24,W24,Z24)/AVERAGE(T25,W25,Z25))*100</f>
        <v>0</v>
      </c>
      <c r="T36" s="6"/>
      <c r="U36" s="6"/>
      <c r="V36" s="6">
        <f t="shared" si="2"/>
        <v>3.6498100826261379</v>
      </c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spans="1:39">
      <c r="B37" s="1">
        <v>30</v>
      </c>
      <c r="C37" s="6">
        <f>(AVERAGE(AC8,AF8,AI8)/AVERAGE(AC25,AF25,AI25))*100</f>
        <v>66.239781948818589</v>
      </c>
      <c r="D37" s="6">
        <f>(AVERAGE(AC9,AF9,AI9)/AVERAGE(AC25,AF25,AI25))*100</f>
        <v>3.1369042343320448</v>
      </c>
      <c r="E37" s="6">
        <f>(AVERAGE(AC10,AF10,AI10)/AVERAGE(AC25,AF25,AI25))*100</f>
        <v>9.8549259747358562</v>
      </c>
      <c r="F37" s="6">
        <f>(AVERAGE(AC11,AF11,AI11)/AVERAGE(AC25,AF25,AI25))*100</f>
        <v>9.019859485081664</v>
      </c>
      <c r="G37" s="6">
        <f>(AVERAGE(AC12,AF12,AI12)/AVERAGE(AC25,AF25,AI25))*100</f>
        <v>11.748528357031853</v>
      </c>
      <c r="H37" s="6">
        <f>(AVERAGE(AC13,AF13,AI13)/AVERAGE(AC25,AF25,AI25))*100</f>
        <v>0</v>
      </c>
      <c r="I37" s="6">
        <f>(AVERAGE(AC14,AF14,AI14)/AVERAGE(AC25,AF25,AI25))*100</f>
        <v>0</v>
      </c>
      <c r="J37" s="6">
        <f>(AVERAGE(AC15,AF15,AI15)/AVERAGE(AC25,AF25,AI25))*100</f>
        <v>0</v>
      </c>
      <c r="K37" s="6">
        <f>(AVERAGE(AC16,AF16,AI16)/AVERAGE(AC25,AF25,AI25))*100</f>
        <v>0</v>
      </c>
      <c r="L37" s="6">
        <f>(AVERAGE(AC17,AF17,AI17)/AVERAGE(AC25,AF25,AI25))*100</f>
        <v>0</v>
      </c>
      <c r="M37" s="6">
        <f>(AVERAGE(AC18,AF18,AI18)/AVERAGE(AC25,AF25,AI25))*100</f>
        <v>0</v>
      </c>
      <c r="N37" s="6">
        <f>(AVERAGE(AC19,AF19,AI19)/AVERAGE(AC25,AF25,AI25))*100</f>
        <v>0</v>
      </c>
      <c r="O37" s="6">
        <f>(AVERAGE(AC20,AF20,AI20)/AVERAGE(AC25,AF25,AI25))*100</f>
        <v>0</v>
      </c>
      <c r="P37" s="6">
        <f>(AVERAGE(AC21,AF21,AI21)/AVERAGE(AC25,AF25,AI25))*100</f>
        <v>0</v>
      </c>
      <c r="Q37" s="6">
        <f>(AVERAGE(AC22,AF22,AI22)/AVERAGE(AC25,AF25,AI25))*100</f>
        <v>0</v>
      </c>
      <c r="R37" s="6">
        <f>(AVERAGE(AC23,AF23,AI23)/AVERAGE(AC25,AF25,AI25))*100</f>
        <v>0</v>
      </c>
      <c r="S37" s="6">
        <f>(AVERAGE(AC24,AF24,AI24)/AVERAGE(AC25,AF25,AI25))*100</f>
        <v>0</v>
      </c>
      <c r="T37" s="6"/>
      <c r="U37" s="6"/>
      <c r="V37" s="6">
        <f t="shared" si="2"/>
        <v>33.760218051181418</v>
      </c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spans="1:39">
      <c r="B38" s="1">
        <v>60</v>
      </c>
      <c r="C38" s="6">
        <f>(AVERAGE(AL8,AO8,AR8)/AVERAGE(AL25,AO25,AR25))*100</f>
        <v>61.195511417567502</v>
      </c>
      <c r="D38" s="6">
        <f>(AVERAGE(AL9,AO9,AR9)/AVERAGE(AL25,AO25,AR25))*100</f>
        <v>3.6500504216687517</v>
      </c>
      <c r="E38" s="6">
        <f>(AVERAGE(AL10,AO10,AR10)/AVERAGE(AL25,AO25,AR25))*100</f>
        <v>8.8522072758359958</v>
      </c>
      <c r="F38" s="6">
        <f>(AVERAGE(AL11,AO11,AR11)/AVERAGE(AL25,AO25,AR25))*100</f>
        <v>7.9077975018352866</v>
      </c>
      <c r="G38" s="6">
        <f>(AVERAGE(AL12,AO12,AR12)/AVERAGE(AL25,AO25,AR25))*100</f>
        <v>18.394433383092466</v>
      </c>
      <c r="H38" s="6">
        <f>(AVERAGE(AL13,AO13,AR13)/AVERAGE(AL25,AO25,AR25))*100</f>
        <v>0</v>
      </c>
      <c r="I38" s="6">
        <f>(AVERAGE(AL14,AO14,AR14)/AVERAGE(AL25,AO25,AR25))*100</f>
        <v>0</v>
      </c>
      <c r="J38" s="6">
        <f>(AVERAGE(AL15,AO15,AR15)/AVERAGE(AL25,AO25,AR25))*100</f>
        <v>0</v>
      </c>
      <c r="K38" s="6">
        <f>(AVERAGE(AL16,AO16,AR16)/AVERAGE(AL25,AO25,AR25))*100</f>
        <v>0</v>
      </c>
      <c r="L38" s="6">
        <f>(AVERAGE(AL17,AO17,AR17)/AVERAGE(AL25,AO25,AR25))*100</f>
        <v>0</v>
      </c>
      <c r="M38" s="6">
        <f>(AVERAGE(AL18,AO18,AR18)/AVERAGE(AL25,AO25,AR25))*100</f>
        <v>0</v>
      </c>
      <c r="N38" s="6">
        <f>(AVERAGE(AL19,AO19,AR19)/AVERAGE(AL25,AO25,AR25))*100</f>
        <v>0</v>
      </c>
      <c r="O38" s="6">
        <f>(AVERAGE(AL20,AO20,AR20)/AVERAGE(AL25,AO25,AR25))*100</f>
        <v>0</v>
      </c>
      <c r="P38" s="6">
        <f>(AVERAGE(AL21,AO21,AR21)/AVERAGE(AL25,AO25,AR25))*100</f>
        <v>0</v>
      </c>
      <c r="Q38" s="6">
        <f>(AVERAGE(AL22,AO22,AR22)/AVERAGE(AL25,AO25,AR25))*100</f>
        <v>0</v>
      </c>
      <c r="R38" s="6">
        <f>(AVERAGE(AL23,AO23,AR23)/AVERAGE(AL25,AO25,AR25))*100</f>
        <v>0</v>
      </c>
      <c r="S38" s="6">
        <f>(AVERAGE(AL24,AO24,AR24)/AVERAGE(AL25,AO25,AR25))*100</f>
        <v>0</v>
      </c>
      <c r="T38" s="6"/>
      <c r="U38" s="6"/>
      <c r="V38" s="6">
        <f t="shared" si="2"/>
        <v>38.804488582432498</v>
      </c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spans="1:39">
      <c r="B39" s="1">
        <v>120</v>
      </c>
      <c r="C39" s="1">
        <f>(AVERAGE(AU8,AX8,BA8)/AVERAGE(AU25,AX25,BA25))*100</f>
        <v>64.621188867961493</v>
      </c>
      <c r="D39" s="1">
        <f>(AVERAGE(AU9,AX9,BA9)/AVERAGE(AU25,AX25,BA25))*100</f>
        <v>3.7471078858464275</v>
      </c>
      <c r="E39" s="1">
        <f>(AVERAGE(AU10,AX10,BA10)/AVERAGE(AU25,AX25,BA25))*100</f>
        <v>7.7775608037248354</v>
      </c>
      <c r="F39" s="1">
        <f>(AVERAGE(AU11,AX11,BA11)/AVERAGE(AU25,AX25,BA25))*100</f>
        <v>4.8687349538658493</v>
      </c>
      <c r="G39" s="1">
        <f>(AVERAGE(AU12,AX12,BA12)/AVERAGE(AU25,AX25,BA25))*100</f>
        <v>18.985407488601378</v>
      </c>
      <c r="H39" s="1">
        <f>(AVERAGE(AU13,AX13,BA13)/AVERAGE(AU25,AX25,BA25))*100</f>
        <v>0</v>
      </c>
      <c r="I39" s="1">
        <f>(AVERAGE(AU14,AX14,BA14)/AVERAGE(AU25,AX25,BA25))*100</f>
        <v>0</v>
      </c>
      <c r="J39" s="1">
        <f>(AVERAGE(AU15,AX15,BA15)/AVERAGE(AU25,AX25,BA25))*100</f>
        <v>0</v>
      </c>
      <c r="K39" s="1">
        <f>(AVERAGE(AU16,AX16,BA16)/AVERAGE(AU25,AX25,BA25))*100</f>
        <v>0</v>
      </c>
      <c r="L39" s="1">
        <f>(AVERAGE(AU17,AX17,BA17)/AVERAGE(AU25,AX25,BA25))*100</f>
        <v>0</v>
      </c>
      <c r="M39" s="1">
        <f>(AVERAGE(AU18,AX18,BA18)/AVERAGE(AU25,AX25,BA25))*100</f>
        <v>0</v>
      </c>
      <c r="N39" s="1">
        <f>(AVERAGE(AU19,AX19,BA19)/AVERAGE(AU25,AX25,BA25))*100</f>
        <v>0</v>
      </c>
      <c r="O39" s="1">
        <f>(AVERAGE(AU20,AX20,BA20)/AVERAGE(AU25,AX25,BA25))*100</f>
        <v>0</v>
      </c>
      <c r="P39" s="1">
        <f>(AVERAGE(AU21,AX21,BA21)/AVERAGE(AU25,AX25,BA25))*100</f>
        <v>0</v>
      </c>
      <c r="Q39" s="1">
        <f>(AVERAGE(AU22,AX22,BA22)/AVERAGE(AU25,AX25,BA25))*100</f>
        <v>0</v>
      </c>
      <c r="R39" s="1">
        <f>(AVERAGE(AU23,AX23,BA23)/AVERAGE(AU25,AX25,BA25))*100</f>
        <v>0</v>
      </c>
      <c r="S39" s="1">
        <f>(AVERAGE(AU24,AX24,BA24)/AVERAGE(AU25,AX25,BA25))*100</f>
        <v>0</v>
      </c>
      <c r="V39" s="6">
        <f t="shared" si="2"/>
        <v>35.378811132038493</v>
      </c>
    </row>
    <row r="41" spans="1:39">
      <c r="A41" s="1" t="s">
        <v>0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9">
      <c r="B42" s="1" t="s">
        <v>25</v>
      </c>
      <c r="C42" s="4" t="s">
        <v>24</v>
      </c>
      <c r="D42" s="5" t="s">
        <v>23</v>
      </c>
      <c r="E42" s="5" t="s">
        <v>22</v>
      </c>
      <c r="F42" s="5" t="s">
        <v>21</v>
      </c>
      <c r="G42" s="5" t="s">
        <v>20</v>
      </c>
      <c r="H42" s="4" t="s">
        <v>19</v>
      </c>
      <c r="I42" s="4" t="s">
        <v>18</v>
      </c>
      <c r="J42" s="4" t="s">
        <v>17</v>
      </c>
      <c r="K42" s="4" t="s">
        <v>16</v>
      </c>
      <c r="L42" s="4" t="s">
        <v>15</v>
      </c>
      <c r="M42" s="4" t="s">
        <v>14</v>
      </c>
      <c r="N42" s="4" t="s">
        <v>13</v>
      </c>
      <c r="O42" s="4" t="s">
        <v>12</v>
      </c>
      <c r="P42" s="4" t="s">
        <v>11</v>
      </c>
      <c r="Q42" s="4" t="s">
        <v>10</v>
      </c>
      <c r="R42" s="4" t="s">
        <v>9</v>
      </c>
      <c r="S42" s="4" t="s">
        <v>8</v>
      </c>
      <c r="T42" s="4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9">
      <c r="B43" s="1">
        <v>0</v>
      </c>
      <c r="C43" s="8">
        <f>STDEV(((B8/B25)*100),((E8/E25)*100),((H8/H25)*100))</f>
        <v>0.43882705658614141</v>
      </c>
      <c r="D43" s="8">
        <f>STDEV(((B9/B25)*100),((E9/E25)*100),((H9/H25)*100))</f>
        <v>0.29080441998818457</v>
      </c>
      <c r="E43" s="8">
        <f>STDEV(((B10/B25)*100),((E10/E25)*100),((H10/H25)*100))</f>
        <v>0.16072200065766734</v>
      </c>
      <c r="F43" s="8">
        <f>STDEV(((B11/B25)*100),((E11/E25)*100),((H11/H25)*100))</f>
        <v>1.8386200073952873E-2</v>
      </c>
      <c r="G43" s="8">
        <f>STDEV(((B12/B25)*100),((E12/E25)*100),((H12/H25)*100))</f>
        <v>6.2681855154348362E-2</v>
      </c>
      <c r="H43" s="8">
        <f>STDEV(((B13/B25)*100),((E13/E25)*100),((H13/H25)*100))</f>
        <v>0</v>
      </c>
      <c r="I43" s="8">
        <f>STDEV(((B14/B25)*100),((E14/E25)*100),((H14/H25)*100))</f>
        <v>0</v>
      </c>
      <c r="J43" s="8">
        <f>STDEV(((B15/B25)*100),((E15/E25)*100),((H15/H25)*100))</f>
        <v>0</v>
      </c>
      <c r="K43" s="8">
        <f>STDEV(((B16/B25)*100),((E16/E25)*100),((H16/H25)*100))</f>
        <v>0</v>
      </c>
      <c r="L43" s="8">
        <f>STDEV(((B17/B25)*100),((E17/E25)*100),((H17/H25)*100))</f>
        <v>0</v>
      </c>
      <c r="M43" s="8">
        <f>STDEV(((B18/$B$25)*100),((E18/$E$25)*100),((H18/$H$25)*100))</f>
        <v>0</v>
      </c>
      <c r="N43" s="8">
        <f>STDEV(((B19/B25)*100),((E19/E25)*100),((H19/H25)*100))</f>
        <v>0</v>
      </c>
      <c r="O43" s="8">
        <f>STDEV(((B20/B25)*100),((E20/E25)*100),((H20/H25)*100))</f>
        <v>0</v>
      </c>
      <c r="P43" s="8">
        <f>STDEV(((B21/B25)*100),((E21/E25)*100),((H21/H25)*100))</f>
        <v>0</v>
      </c>
      <c r="Q43" s="8">
        <f>STDEV(((B22/B25)*100),((E22/E25)*100),((H22/H25)*100))</f>
        <v>0</v>
      </c>
      <c r="R43" s="8">
        <f>STDEV(((B23/B25)*100),((E23/E25)*100),((H23/H25)*100))</f>
        <v>0</v>
      </c>
      <c r="S43" s="8">
        <f>STDEV(((B24/B25)*100),((E24/E25)*100),((H24/H25)*100))</f>
        <v>0</v>
      </c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9">
      <c r="B44" s="1">
        <v>5</v>
      </c>
      <c r="C44" s="1">
        <f>STDEV(((K8/K25)*100),((N8/N25)*100),((Q8/Q25)*100))</f>
        <v>8.8350936975414616</v>
      </c>
      <c r="D44" s="8">
        <f>STDEV(((K9/K25)*100),((N9/N25)*100),((Q9/Q25)*100))</f>
        <v>0.42297046808483668</v>
      </c>
      <c r="E44" s="8">
        <f>STDEV(((K10/K25)*100),((N10/N25)*100),((Q10/Q25)*100))</f>
        <v>6.8322296758167971</v>
      </c>
      <c r="F44" s="8">
        <f>STDEV(((K11/K25)*100),((N11/N25)*100),((Q11/Q25)*100))</f>
        <v>1.4785222489955048</v>
      </c>
      <c r="G44" s="8">
        <f>STDEV(((K12/K25)*100),((N12/N25)*100),((Q12/Q25)*100))</f>
        <v>0.34657708886600902</v>
      </c>
      <c r="H44" s="8">
        <f>STDEV(((K13/K25)*100),((N13/N25)*100),((Q13/Q25)*100))</f>
        <v>0</v>
      </c>
      <c r="I44" s="8">
        <f>STDEV(((K14/K25)*100),((N14/N25)*100),((Q14/Q25)*100))</f>
        <v>0</v>
      </c>
      <c r="J44" s="8">
        <f>STDEV(((K15/K25)*100),((N15/N25)*100),((Q15/Q25)*100))</f>
        <v>0</v>
      </c>
      <c r="K44" s="8">
        <f>STDEV(((K16/K25)*100),((N16/N25)*100),((Q16/Q25)*100))</f>
        <v>0</v>
      </c>
      <c r="L44" s="8">
        <f>STDEV((($K17/$K$25)*100),(($N17/$N$25)*100),(($Q17/$Q$25)*100))</f>
        <v>0</v>
      </c>
      <c r="M44" s="8">
        <f>STDEV((($K18/$K$25)*100),(($N18/$N$25)*100),(($Q18/$Q$25)*100))</f>
        <v>0</v>
      </c>
      <c r="N44" s="8">
        <f>STDEV((($K19/$K$25)*100),(($N19/$N$25)*100),(($Q19/$Q$25)*100))</f>
        <v>0</v>
      </c>
      <c r="O44" s="8">
        <f>STDEV((($K20/$K$25)*100),(($N20/$N$25)*100),(($Q20/$Q$25)*100))</f>
        <v>0</v>
      </c>
      <c r="P44" s="8">
        <f>STDEV((($K21/$K$25)*100),(($N21/$N$25)*100),(($Q21/$Q$25)*100))</f>
        <v>0</v>
      </c>
      <c r="Q44" s="8">
        <f>STDEV((($K22/$K$25)*100),(($N22/$N$25)*100),(($Q22/$Q$25)*100))</f>
        <v>0</v>
      </c>
      <c r="R44" s="8">
        <f>STDEV((($K23/$K$25)*100),(($N23/$N$25)*100),(($Q23/$Q$25)*100))</f>
        <v>0</v>
      </c>
      <c r="S44" s="8">
        <f>STDEV((($K24/$K$25)*100),(($N24/$N$25)*100),(($Q24/$Q$25)*100))</f>
        <v>0</v>
      </c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9">
      <c r="B45" s="1">
        <v>15</v>
      </c>
      <c r="C45" s="1">
        <f>STDEV(((T8/T25)*100),((W8/W25)*100),((Z8/Z25)*100))</f>
        <v>0.91142667266787547</v>
      </c>
      <c r="D45" s="8">
        <f>STDEV(((T9/T25)*100),((W9/W25)*100),((Z9/Z25)*100))</f>
        <v>0.41092352950583239</v>
      </c>
      <c r="E45" s="8">
        <f>STDEV(((T10/T25)*100),((W10/W25)*100),((Z10/Z25)*100))</f>
        <v>6.1435558206391676E-2</v>
      </c>
      <c r="F45" s="8">
        <f>STDEV(((T11/T25)*100),((W11/W25)*100),((Z11/Z25)*100))</f>
        <v>5.9788077566971701E-2</v>
      </c>
      <c r="G45" s="8">
        <f>STDEV(((T12/T25)*100),((W12/W25)*100),((Z12/Z25)*100))</f>
        <v>0.89575184507859351</v>
      </c>
      <c r="H45" s="8">
        <f>STDEV(((T13/T25)*100),((W13/W25)*100),((Z13/Z25)*100))</f>
        <v>0</v>
      </c>
      <c r="I45" s="8">
        <f>STDEV(((T14/T25)*100),((W14/W25)*100),((Z14/Z25)*100))</f>
        <v>0</v>
      </c>
      <c r="J45" s="8">
        <f>STDEV(((T15/T25)*100),((W15/W25)*100),((Z15/Z25)*100))</f>
        <v>0</v>
      </c>
      <c r="K45" s="8">
        <f>STDEV(((T16/T25)*100),((W16/W25)*100),((Z16/Z25)*100))</f>
        <v>0</v>
      </c>
      <c r="L45" s="8">
        <f>STDEV((($T17/$T$25)*100),(($W17/$W$25)*100),(($Z17/$Z$25)*100))</f>
        <v>0</v>
      </c>
      <c r="M45" s="8">
        <f>STDEV((($T18/$T$25)*100),(($W18/$W$25)*100),(($Z18/$Z$25)*100))</f>
        <v>0</v>
      </c>
      <c r="N45" s="8">
        <f>STDEV((($T19/$T$25)*100),(($W19/$W$25)*100),(($Z19/$Z$25)*100))</f>
        <v>0</v>
      </c>
      <c r="O45" s="8">
        <f>STDEV((($T20/$T$25)*100),(($W20/$W$25)*100),(($Z20/$Z$25)*100))</f>
        <v>0</v>
      </c>
      <c r="P45" s="8">
        <f>STDEV((($T21/$T$25)*100),(($W21/$W$25)*100),(($Z21/$Z$25)*100))</f>
        <v>0</v>
      </c>
      <c r="Q45" s="8">
        <f>STDEV((($T22/$T$25)*100),(($W22/$W$25)*100),(($Z22/$Z$25)*100))</f>
        <v>0</v>
      </c>
      <c r="R45" s="8">
        <f>STDEV((($T23/$T$25)*100),(($W23/$W$25)*100),(($Z23/$Z$25)*100))</f>
        <v>0</v>
      </c>
      <c r="S45" s="8">
        <f>STDEV((($T24/$T$25)*100),(($W24/$W$25)*100),(($Z24/$Z$25)*100))</f>
        <v>0</v>
      </c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9">
      <c r="B46" s="1">
        <v>30</v>
      </c>
      <c r="C46" s="1">
        <f>STDEV(((AC8/AC25)*100),((AF8/AF25)*100),((AI8/AI25)*100))</f>
        <v>7.0569929563751153</v>
      </c>
      <c r="D46" s="8">
        <f>STDEV(((AC9/AC25)*100),((AF9/AF25)*100),((AI9/AI25)*100))</f>
        <v>1.1936848030384768</v>
      </c>
      <c r="E46" s="8">
        <f>STDEV(((AC10/AC25)*100),((AF10/AF25)*100),((AI10/AI25)*100))</f>
        <v>0.74167390522845822</v>
      </c>
      <c r="F46" s="8">
        <f>STDEV(((AC11/AC25)*100),((AF11/AF25)*100),((AI11/AI25)*100))</f>
        <v>3.6663658163076858</v>
      </c>
      <c r="G46" s="8">
        <f>STDEV(((AC12/AC25)*100),((AF12/AF25)*100),((AI12/AI25)*100))</f>
        <v>5.0367729994555503</v>
      </c>
      <c r="H46" s="8">
        <f>STDEV(((AC13/AC25)*100),((AF13/AF25)*100),((AI13/AI25)*100))</f>
        <v>0</v>
      </c>
      <c r="I46" s="8">
        <f>STDEV(((AC14/AC25)*100),((AF14/AF25)*100),((AI14/AI25)*100))</f>
        <v>0</v>
      </c>
      <c r="J46" s="8">
        <f>STDEV(((AC15/AC25)*100),((AF15/AF25)*100),((AI15/AI25)*100))</f>
        <v>0</v>
      </c>
      <c r="K46" s="8">
        <f>STDEV(((AC16/AC25)*100),((AF16/AF25)*100),((AI16/AI25)*100))</f>
        <v>0</v>
      </c>
      <c r="L46" s="8">
        <f>STDEV((($AC$17/$AC$25)*100),(($AF$17/$AF$25)*100),(($AI$17/$AI$25)*100))</f>
        <v>0</v>
      </c>
      <c r="M46" s="8">
        <f>STDEV((($AC$18/$AC$25)*100),(($AF$18/$AF$25)*100),(($AI$18/$AI$25)*100))</f>
        <v>0</v>
      </c>
      <c r="N46" s="8">
        <f>STDEV((($AC$19/$AC$25)*100),(($AF$19/$AF$25)*100),(($AI$19/$AI$25)*100))</f>
        <v>0</v>
      </c>
      <c r="O46" s="8">
        <f>STDEV((($AC$20/$AC$25)*100),(($AF$20/$AF$25)*100),(($AI$20/$AI$25)*100))</f>
        <v>0</v>
      </c>
      <c r="P46" s="8">
        <f>STDEV((($AC$21/$AC$25)*100),(($AF$21/$AF$25)*100),(($AI$21/$AI$25)*100))</f>
        <v>0</v>
      </c>
      <c r="Q46" s="8">
        <f>STDEV((($AC$22/$AC$25)*100),(($AF$22/$AF$25)*100),(($AI$22/$AI$25)*100))</f>
        <v>0</v>
      </c>
      <c r="R46" s="8">
        <f>STDEV((($AC$23/$AC$25)*100),(($AF$23/$AF$25)*100),(($AI$23/$AI$25)*100))</f>
        <v>0</v>
      </c>
      <c r="S46" s="8">
        <f>STDEV((($AC$24/$AC$25)*100),(($AF$24/$AF$25)*100),(($AI$24/$AI$25)*100))</f>
        <v>0</v>
      </c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9">
      <c r="B47" s="1">
        <v>60</v>
      </c>
      <c r="C47" s="1">
        <f>STDEV(((AL8/AL25)*100),((AO8/AO25)*100),((AR8/AR25)*100))</f>
        <v>12.253456018205636</v>
      </c>
      <c r="D47" s="8">
        <f>STDEV(((AL9/AL25)*100),((AO9/AO25)*100),((AR9/AR25)*100))</f>
        <v>0.43236393270730428</v>
      </c>
      <c r="E47" s="8">
        <f>STDEV(((AL10/AL25)*100),((AO10/AO25)*100),((AR10/AR25)*100))</f>
        <v>1.3773813257882306</v>
      </c>
      <c r="F47" s="8">
        <f>STDEV(((AL11/AL25)*100),((AO11/AO25)*100),((AR11/AR25)*100))</f>
        <v>3.6215760041379506</v>
      </c>
      <c r="G47" s="8">
        <f>STDEV(((AL12/AL25)*100),((AO12/AO25)*100),((AR12/AR25)*100))</f>
        <v>10.085608136449265</v>
      </c>
      <c r="H47" s="8">
        <f>STDEV(((AL13/AL25)*100),((AO13/AO25)*100),((AR13/AR25)*100))</f>
        <v>0</v>
      </c>
      <c r="I47" s="8">
        <f>STDEV(((AL14/AL25)*100),((AO14/AO25)*100),((AR14/AR25)*100))</f>
        <v>0</v>
      </c>
      <c r="J47" s="8">
        <f>STDEV(((AL15/AL25)*100),((AO15/AO25)*100),((AR15/AR25)*100))</f>
        <v>0</v>
      </c>
      <c r="K47" s="8">
        <f>STDEV(((AL16/AL25)*100),((AO16/AO25)*100),((AR16/AR25)*100))</f>
        <v>0</v>
      </c>
      <c r="L47" s="8">
        <f>STDEV((($AL$17/$AL$25)*100),(($AO$17/$AO$25)*100),(($AR$17/$AR$25)*100))</f>
        <v>0</v>
      </c>
      <c r="M47" s="8">
        <f>STDEV((($AL$18/$AL$25)*100),(($AO$18/$AO$25)*100),(($AR$18/$AR$25)*100))</f>
        <v>0</v>
      </c>
      <c r="N47" s="8">
        <f>STDEV((($AL$19/$AL$25)*100),(($AO$19/$AO$25)*100),(($AR$19/$AR$25)*100))</f>
        <v>0</v>
      </c>
      <c r="O47" s="8">
        <f>STDEV((($AL$20/$AL$25)*100),(($AO$20/$AO$25)*100),(($AR$20/$AR$25)*100))</f>
        <v>0</v>
      </c>
      <c r="P47" s="8">
        <f>STDEV((($AL$21/$AL$25)*100),(($AO$21/$AO$25)*100),(($AR$21/$AR$25)*100))</f>
        <v>0</v>
      </c>
      <c r="Q47" s="8">
        <f>STDEV((($AL$22/$AL$25)*100),(($AO$22/$AO$25)*100),(($AR$22/$AR$25)*100))</f>
        <v>0</v>
      </c>
      <c r="R47" s="8">
        <f>STDEV((($AL$23/$AL$25)*100),(($AO$23/$AO$25)*100),(($AR$23/$AR$25)*100))</f>
        <v>0</v>
      </c>
      <c r="S47" s="8">
        <f>STDEV((($AL$24/$AL$25)*100),(($AO$24/$AO$25)*100),(($AR$24/$AR$25)*100))</f>
        <v>0</v>
      </c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9">
      <c r="B48" s="1">
        <v>120</v>
      </c>
      <c r="C48" s="1">
        <f>STDEV(((AU8/AU25)*100),((AX8/AX25)*100),((BA8/BA25)*100))</f>
        <v>0.78752897343153094</v>
      </c>
      <c r="D48" s="8">
        <f>STDEV(((AU9/AU25)*100),((AX9/AX25)*100),((BA9/BA25)*100))</f>
        <v>0.46132853197316065</v>
      </c>
      <c r="E48" s="8">
        <f>STDEV(((AU10/AU25)*100),((AX10/AX25)*100),((BA10/BA25)*100))</f>
        <v>2.2511641140953729</v>
      </c>
      <c r="F48" s="8">
        <f>STDEV(((AU11/AU25)*100),((AX11/AX25)*100),((BA11/BA25)*100))</f>
        <v>1.995831061236959</v>
      </c>
      <c r="G48" s="8">
        <f>STDEV(((AU12/AU25)*100),((AX12/AX25)*100),((BA12/BA25)*100))</f>
        <v>0.89149665266419642</v>
      </c>
      <c r="H48" s="8">
        <f>STDEV(((AU13/AU25)*100),((AX13/AX25)*100),((BA13/BA25)*100))</f>
        <v>0</v>
      </c>
      <c r="I48" s="8">
        <f>STDEV(((AU14/AU25)*100),((AX14/AX25)*100),((BA14/BA25)*100))</f>
        <v>0</v>
      </c>
      <c r="J48" s="8">
        <f>STDEV(((AU15/AU25)*100),((AX15/AX25)*100),((BA15/BA25)*100))</f>
        <v>0</v>
      </c>
      <c r="K48" s="8">
        <f>STDEV(((AU16/AU25)*100),((AX16/AX25)*100),((BA16/BA25)*100))</f>
        <v>0</v>
      </c>
      <c r="L48" s="8">
        <f>STDEV((($AU$17/$AU$25)*100),(($AX$17/$AX$25)*100),(($BA$17/$BA$25)*100))</f>
        <v>0</v>
      </c>
      <c r="M48" s="8">
        <f>STDEV((($AU$18/$AU$25)*100),(($AX$18/$AX$25)*100),(($BA$18/$BA$25)*100))</f>
        <v>0</v>
      </c>
      <c r="N48" s="8">
        <f>STDEV((($AU$19/$AU$25)*100),(($AX$19/$AX$25)*100),(($BA$19/$BA$25)*100))</f>
        <v>0</v>
      </c>
      <c r="O48" s="8">
        <f>STDEV((($AU$20/$AU$25)*100),(($AX$20/$AX$25)*100),(($BA$20/$BA$25)*100))</f>
        <v>0</v>
      </c>
      <c r="P48" s="8">
        <f>STDEV((($AU$21/$AU$25)*100),(($AX$21/$AX$25)*100),(($BA$21/$BA$25)*100))</f>
        <v>0</v>
      </c>
      <c r="Q48" s="8">
        <f>STDEV((($AU$22/$AU$25)*100),(($AX$22/$AX$25)*100),(($BA$22/$BA$25)*100))</f>
        <v>0</v>
      </c>
      <c r="R48" s="8">
        <f>STDEV((($AU$23/$AU$25)*100),(($AX$23/$AX$25)*100),(($BA$23/$BA$25)*100))</f>
        <v>0</v>
      </c>
      <c r="S48" s="8">
        <f>STDEV((($AU$24/$AU$25)*100),(($AX$24/$AX$25)*100),(($BA$24/$BA$25)*100))</f>
        <v>0</v>
      </c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22"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 spans="1:22">
      <c r="A50" s="1" t="s">
        <v>7</v>
      </c>
      <c r="B50" s="1" t="s">
        <v>6</v>
      </c>
      <c r="C50" s="3" t="s">
        <v>5</v>
      </c>
      <c r="D50" s="3" t="s">
        <v>4</v>
      </c>
      <c r="E50" s="3" t="s">
        <v>3</v>
      </c>
      <c r="F50" s="3" t="s">
        <v>2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 spans="1:22">
      <c r="A51" s="1" t="s">
        <v>1</v>
      </c>
      <c r="B51" s="1">
        <f>(AVERAGE(K25,N25,Q25)/AVERAGE(B25,E25,H25))</f>
        <v>0.8376331537459939</v>
      </c>
      <c r="C51" s="1">
        <f>(AVERAGE(T25,W25,Z25)/AVERAGE(B25,E25,H25))</f>
        <v>8.6111486853309688E-2</v>
      </c>
      <c r="D51" s="1">
        <f>(AVERAGE(AC25,AF25,AI25)/AVERAGE(B25,E25,H25))</f>
        <v>0.88452881222830293</v>
      </c>
      <c r="E51" s="1">
        <f>(AVERAGE(AL25,AO25,AR25)/AVERAGE(B25,E25,H25))</f>
        <v>1.1040940298628024</v>
      </c>
      <c r="F51" s="1">
        <f>(AVERAGE(AU25,AX25,BA25)/AVERAGE(B25,E25,H25))</f>
        <v>1.0888639467399215</v>
      </c>
    </row>
    <row r="52" spans="1:22">
      <c r="A52" s="1" t="s">
        <v>0</v>
      </c>
      <c r="B52" s="1">
        <f>STDEV((K25/B25),(N25/E25),(Q25/H25))</f>
        <v>0.92781404204306805</v>
      </c>
      <c r="C52" s="1">
        <f>STDEV((T25/B25),(W25/E25),(Z25/H25))</f>
        <v>8.295448834562244E-2</v>
      </c>
      <c r="D52" s="1">
        <f>STDEV((AC25/B25),(AF25/E25),(AI25/H25))</f>
        <v>0.48737717749257692</v>
      </c>
      <c r="E52" s="1">
        <f>STDEV((AL25/B25),(AO25/E25),(AR25/H25))</f>
        <v>0.86563667169745739</v>
      </c>
      <c r="F52" s="1">
        <f>STDEV((AU25/B25),(AX25/E25),(BA25/H25))</f>
        <v>1.2320113959016754</v>
      </c>
    </row>
    <row r="53" spans="1:22">
      <c r="A53" s="1" t="s">
        <v>30</v>
      </c>
      <c r="B53" s="1" t="e">
        <f>TTEST((K25,N25,Q25),(B25,E25,H25),2,3)</f>
        <v>#VALUE!</v>
      </c>
      <c r="C53" s="1" t="e">
        <f>TTEST((T25,W25,Z25),(B25,E25,H2),2,1)</f>
        <v>#VALUE!</v>
      </c>
      <c r="D53" s="1" t="e">
        <f>TTEST((AC25,AF25,AI25),(B25,E25,H25),2,1)</f>
        <v>#VALUE!</v>
      </c>
      <c r="E53" s="1" t="e">
        <f>TTEST((AL25,AO25,AR25),(B25,E25,H25),2,1)</f>
        <v>#VALUE!</v>
      </c>
      <c r="F53" s="1" t="e">
        <f>TTEST((AU25,AX25,BA25),(B25,E25,H25),2,1)</f>
        <v>#VALUE!</v>
      </c>
    </row>
    <row r="54" spans="1:22">
      <c r="A54" s="7" t="s">
        <v>29</v>
      </c>
    </row>
    <row r="55" spans="1:22">
      <c r="A55" s="1" t="s">
        <v>27</v>
      </c>
    </row>
    <row r="56" spans="1:22">
      <c r="B56" s="1" t="s">
        <v>25</v>
      </c>
      <c r="C56" s="4" t="s">
        <v>24</v>
      </c>
      <c r="D56" s="5" t="s">
        <v>23</v>
      </c>
      <c r="E56" s="5" t="s">
        <v>22</v>
      </c>
      <c r="F56" s="5" t="s">
        <v>21</v>
      </c>
      <c r="G56" s="5" t="s">
        <v>20</v>
      </c>
      <c r="H56" s="4" t="s">
        <v>19</v>
      </c>
      <c r="I56" s="4" t="s">
        <v>18</v>
      </c>
      <c r="J56" s="4" t="s">
        <v>17</v>
      </c>
      <c r="K56" s="4" t="s">
        <v>16</v>
      </c>
      <c r="L56" s="4" t="s">
        <v>15</v>
      </c>
      <c r="M56" s="4" t="s">
        <v>14</v>
      </c>
      <c r="N56" s="4" t="s">
        <v>13</v>
      </c>
      <c r="O56" s="4" t="s">
        <v>12</v>
      </c>
      <c r="P56" s="4" t="s">
        <v>11</v>
      </c>
      <c r="Q56" s="4" t="s">
        <v>10</v>
      </c>
      <c r="R56" s="4" t="s">
        <v>9</v>
      </c>
      <c r="S56" s="4" t="s">
        <v>8</v>
      </c>
      <c r="T56" s="4"/>
      <c r="V56" s="1" t="s">
        <v>26</v>
      </c>
    </row>
    <row r="57" spans="1:22">
      <c r="B57" s="1">
        <v>0</v>
      </c>
      <c r="C57" s="6">
        <f>(AVERAGE(C8,F8,I8)/AVERAGE(C25,F25,I25))*100</f>
        <v>97.518840467484509</v>
      </c>
      <c r="D57" s="6">
        <f>(AVERAGE(C9,F9,I9)/AVERAGE(C25,F25,I25))*100</f>
        <v>1.274473104179032</v>
      </c>
      <c r="E57" s="6">
        <f>(AVERAGE(C10,F10,I10)/AVERAGE(C25,F25,I25))*100</f>
        <v>0.22879652015417393</v>
      </c>
      <c r="F57" s="6">
        <f>(AVERAGE(C11,F11,I11)/AVERAGE(C25,F25,I25))*100</f>
        <v>1.3805019659102894E-2</v>
      </c>
      <c r="G57" s="6">
        <f>(AVERAGE($C12,$F12,$I12)/AVERAGE($C$25,$F$25,$I$25))*100</f>
        <v>0.96408488852314722</v>
      </c>
      <c r="H57" s="6">
        <f>(AVERAGE($C13,$F13,$I13)/AVERAGE($C$25,$F$25,$I$25))*100</f>
        <v>0</v>
      </c>
      <c r="I57" s="6">
        <f>(AVERAGE($C14,$F14,$I14)/AVERAGE($C$25,$F$25,$I$25))*100</f>
        <v>0</v>
      </c>
      <c r="J57" s="6">
        <f>(AVERAGE($C15,$F15,$I15)/AVERAGE($C$25,$F$25,$I$25))*100</f>
        <v>0</v>
      </c>
      <c r="K57" s="6">
        <f>(AVERAGE($C16,$F16,$I16)/AVERAGE($C$25,$F$25,$I$25))*100</f>
        <v>0</v>
      </c>
      <c r="L57" s="6">
        <f>(AVERAGE($C17,$F17,$I17)/AVERAGE($C$25,$F$25,$I$25))*100</f>
        <v>0</v>
      </c>
      <c r="M57" s="6">
        <f>(AVERAGE($C18,$F18,$I18)/AVERAGE($C$25,$F$25,$I$25))*100</f>
        <v>0</v>
      </c>
      <c r="N57" s="6">
        <f>(AVERAGE($C19,$F19,$I19)/AVERAGE($C$25,$F$25,$I$25))*100</f>
        <v>0</v>
      </c>
      <c r="O57" s="6">
        <f>(AVERAGE($C20,$F20,$I20)/AVERAGE($C$25,$F$25,$I$25))*100</f>
        <v>0</v>
      </c>
      <c r="P57" s="6">
        <f>(AVERAGE($C21,$F21,$I21)/AVERAGE($C$25,$F$25,$I$25))*100</f>
        <v>0</v>
      </c>
      <c r="Q57" s="6">
        <f>(AVERAGE($C22,$F22,$I22)/AVERAGE($C$25,$F$25,$I$25))*100</f>
        <v>0</v>
      </c>
      <c r="R57" s="6">
        <f>(AVERAGE($C23,$F23,$I23)/AVERAGE($C$25,$F$25,$I$25))*100</f>
        <v>0</v>
      </c>
      <c r="S57" s="6">
        <f>(AVERAGE($C24,$F24,$I24)/AVERAGE($C$25,$F$25,$I$25))*100</f>
        <v>0</v>
      </c>
      <c r="T57" s="6"/>
      <c r="U57" s="6"/>
      <c r="V57" s="6">
        <f t="shared" ref="V57:V62" si="3">SUM(D57:T57)</f>
        <v>2.4811595325154561</v>
      </c>
    </row>
    <row r="58" spans="1:22">
      <c r="B58" s="1">
        <v>5</v>
      </c>
      <c r="C58" s="6">
        <f>(AVERAGE(L8,O8,R8)/AVERAGE(L25,O25,R25))*100</f>
        <v>89.582852386644305</v>
      </c>
      <c r="D58" s="6">
        <f>(AVERAGE(L9,O9,R9)/AVERAGE(L25,O25,R25))*100</f>
        <v>1.5252279516423539</v>
      </c>
      <c r="E58" s="6">
        <f>(AVERAGE(L10,O10,R10)/AVERAGE(L25,O25,R25))*100</f>
        <v>5.8174859505408829</v>
      </c>
      <c r="F58" s="6">
        <f>(AVERAGE(L11,O11,R11)/AVERAGE(L25,O25,R25))*100</f>
        <v>2.2136608344697453</v>
      </c>
      <c r="G58" s="6">
        <f>(AVERAGE($L12,$O12,$R12)/AVERAGE($L$25,$O$25,$R$25))*100</f>
        <v>0.86077287670273805</v>
      </c>
      <c r="H58" s="6">
        <f>(AVERAGE($L13,$O13,$R13)/AVERAGE($L$25,$O$25,$R$25))*100</f>
        <v>0</v>
      </c>
      <c r="I58" s="6">
        <f>(AVERAGE($L14,$O14,$R14)/AVERAGE($L$25,$O$25,$R$25))*100</f>
        <v>0</v>
      </c>
      <c r="J58" s="6">
        <f>(AVERAGE($L15,$O15,$R15)/AVERAGE($L$25,$O$25,$R$25))*100</f>
        <v>0</v>
      </c>
      <c r="K58" s="6">
        <f>(AVERAGE($L16,$O16,$R16)/AVERAGE($L$25,$O$25,$R$25))*100</f>
        <v>0</v>
      </c>
      <c r="L58" s="6">
        <f>(AVERAGE($L17,$O17,$R17)/AVERAGE($L$25,$O$25,$R$25))*100</f>
        <v>0</v>
      </c>
      <c r="M58" s="6">
        <f>(AVERAGE($L18,$O18,$R18)/AVERAGE($L$25,$O$25,$R$25))*100</f>
        <v>0</v>
      </c>
      <c r="N58" s="6">
        <f>(AVERAGE($L19,$O19,$R19)/AVERAGE($L$25,$O$25,$R$25))*100</f>
        <v>0</v>
      </c>
      <c r="O58" s="6">
        <f>(AVERAGE($L20,$O20,$R20)/AVERAGE($L$25,$O$25,$R$25))*100</f>
        <v>0</v>
      </c>
      <c r="P58" s="6">
        <f>(AVERAGE($L21,$O21,$R21)/AVERAGE($L$25,$O$25,$R$25))*100</f>
        <v>0</v>
      </c>
      <c r="Q58" s="6">
        <f>(AVERAGE($L22,$O22,$R22)/AVERAGE($L$25,$O$25,$R$25))*100</f>
        <v>0</v>
      </c>
      <c r="R58" s="6">
        <f>(AVERAGE($L23,$O23,$R23)/AVERAGE($L$25,$O$25,$R$25))*100</f>
        <v>0</v>
      </c>
      <c r="S58" s="6">
        <f>(AVERAGE($L24,$O24,$R24)/AVERAGE($L$25,$O$25,$R$25))*100</f>
        <v>0</v>
      </c>
      <c r="T58" s="6"/>
      <c r="U58" s="6"/>
      <c r="V58" s="6">
        <f t="shared" si="3"/>
        <v>10.41714761335572</v>
      </c>
    </row>
    <row r="59" spans="1:22">
      <c r="B59" s="1">
        <v>15</v>
      </c>
      <c r="C59" s="6">
        <f>(AVERAGE(U8,X8,AA8)/AVERAGE(U25,X25,AA25))*100</f>
        <v>70.586115249548982</v>
      </c>
      <c r="D59" s="6">
        <f>(AVERAGE(U9,X9,AA9)/AVERAGE(U25,X25,AA25))*100</f>
        <v>2.7482404896958723</v>
      </c>
      <c r="E59" s="6">
        <f>(AVERAGE(U10,X10,AA10)/AVERAGE(U25,X25,AA25))*100</f>
        <v>13.628422647261889</v>
      </c>
      <c r="F59" s="6">
        <f>(AVERAGE(U11,X11,AA11)/AVERAGE(U25,X25,AA25))*100</f>
        <v>8.5322729491460461</v>
      </c>
      <c r="G59" s="6">
        <f>(AVERAGE($U12,$X12,$AA12)/AVERAGE($U$25,$X$25,$AA$25))*100</f>
        <v>4.5049486643472179</v>
      </c>
      <c r="H59" s="6">
        <f>(AVERAGE($U13,$X13,$AA13)/AVERAGE($U$25,$X$25,$AA$25))*100</f>
        <v>0</v>
      </c>
      <c r="I59" s="6">
        <f>(AVERAGE($U14,$X14,$AA14)/AVERAGE($U$25,$X$25,$AA$25))*100</f>
        <v>0</v>
      </c>
      <c r="J59" s="6">
        <f>(AVERAGE($U15,$X15,$AA15)/AVERAGE($U$25,$X$25,$AA$25))*100</f>
        <v>0</v>
      </c>
      <c r="K59" s="6">
        <f>(AVERAGE($U16,$X16,$AA16)/AVERAGE($U$25,$X$25,$AA$25))*100</f>
        <v>0</v>
      </c>
      <c r="L59" s="6">
        <f>(AVERAGE($U17,$X17,$AA17)/AVERAGE($U$25,$X$25,$AA$25))*100</f>
        <v>0</v>
      </c>
      <c r="M59" s="6">
        <f>(AVERAGE($U18,$X18,$AA18)/AVERAGE($U$25,$X$25,$AA$25))*100</f>
        <v>0</v>
      </c>
      <c r="N59" s="6">
        <f>(AVERAGE($U19,$X19,$AA19)/AVERAGE($U$25,$X$25,$AA$25))*100</f>
        <v>0</v>
      </c>
      <c r="O59" s="6">
        <f>(AVERAGE($U20,$X20,$AA20)/AVERAGE($U$25,$X$25,$AA$25))*100</f>
        <v>0</v>
      </c>
      <c r="P59" s="6">
        <f>(AVERAGE($U21,$X21,$AA21)/AVERAGE($U$25,$X$25,$AA$25))*100</f>
        <v>0</v>
      </c>
      <c r="Q59" s="6">
        <f>(AVERAGE($U22,$X22,$AA22)/AVERAGE($U$25,$X$25,$AA$25))*100</f>
        <v>0</v>
      </c>
      <c r="R59" s="6">
        <f>(AVERAGE($U23,$X23,$AA23)/AVERAGE($U$25,$X$25,$AA$25))*100</f>
        <v>0</v>
      </c>
      <c r="S59" s="6">
        <f>(AVERAGE($U24,$X24,$AA24)/AVERAGE($U$25,$X$25,$AA$25))*100</f>
        <v>0</v>
      </c>
      <c r="T59" s="6"/>
      <c r="U59" s="6"/>
      <c r="V59" s="6">
        <f t="shared" si="3"/>
        <v>29.413884750451025</v>
      </c>
    </row>
    <row r="60" spans="1:22">
      <c r="B60" s="1">
        <v>30</v>
      </c>
      <c r="C60" s="6">
        <f>(AVERAGE(AD8,AG8,AJ8)/AVERAGE(AD25,AG25,AJ25))*100</f>
        <v>94.439842274879965</v>
      </c>
      <c r="D60" s="6">
        <f>(AVERAGE(AD9,AG9,AJ9)/AVERAGE(AD25,AG25,AJ25))*100</f>
        <v>2.1025567304328798</v>
      </c>
      <c r="E60" s="6">
        <f>(AVERAGE(AD10,AG10,AJ10)/AVERAGE(AD25,AG25,AJ25))*100</f>
        <v>2.0298396025087633</v>
      </c>
      <c r="F60" s="6">
        <f>(AVERAGE(AD11,AG11,AJ11)/AVERAGE(AD25,AG25,AJ25))*100</f>
        <v>0.28042380930903915</v>
      </c>
      <c r="G60" s="6">
        <f>(AVERAGE($AD12,$AG12,$AJ12)/AVERAGE($AD$25,$AG$25,$AJ$25))*100</f>
        <v>1.1473375828693364</v>
      </c>
      <c r="H60" s="6">
        <f>(AVERAGE($AD13,$AG13,$AJ13)/AVERAGE($AD$25,$AG$25,$AJ$25))*100</f>
        <v>0</v>
      </c>
      <c r="I60" s="6">
        <f>(AVERAGE($AD14,$AG14,$AJ14)/AVERAGE($AD$25,$AG$25,$AJ$25))*100</f>
        <v>0</v>
      </c>
      <c r="J60" s="6">
        <f>(AVERAGE($AD15,$AG15,$AJ15)/AVERAGE($AD$25,$AG$25,$AJ$25))*100</f>
        <v>0</v>
      </c>
      <c r="K60" s="6">
        <f>(AVERAGE($AD16,$AG16,$AJ16)/AVERAGE($AD$25,$AG$25,$AJ$25))*100</f>
        <v>0</v>
      </c>
      <c r="L60" s="6">
        <f>(AVERAGE($AD17,$AG17,$AJ17)/AVERAGE($AD$25,$AG$25,$AJ$25))*100</f>
        <v>0</v>
      </c>
      <c r="M60" s="6">
        <f>(AVERAGE($AD18,$AG18,$AJ18)/AVERAGE($AD$25,$AG$25,$AJ$25))*100</f>
        <v>0</v>
      </c>
      <c r="N60" s="6">
        <f>(AVERAGE($AD19,$AG19,$AJ19)/AVERAGE($AD$25,$AG$25,$AJ$25))*100</f>
        <v>0</v>
      </c>
      <c r="O60" s="6">
        <f>(AVERAGE($AD20,$AG20,$AJ20)/AVERAGE($AD$25,$AG$25,$AJ$25))*100</f>
        <v>0</v>
      </c>
      <c r="P60" s="6">
        <f>(AVERAGE($AD21,$AG21,$AJ21)/AVERAGE($AD$25,$AG$25,$AJ$25))*100</f>
        <v>0</v>
      </c>
      <c r="Q60" s="6">
        <f>(AVERAGE($AD22,$AG22,$AJ22)/AVERAGE($AD$25,$AG$25,$AJ$25))*100</f>
        <v>0</v>
      </c>
      <c r="R60" s="6">
        <f>(AVERAGE($AD23,$AG23,$AJ23)/AVERAGE($AD$25,$AG$25,$AJ$25))*100</f>
        <v>0</v>
      </c>
      <c r="S60" s="6">
        <f>(AVERAGE($AD24,$AG24,$AJ24)/AVERAGE($AD$25,$AG$25,$AJ$25))*100</f>
        <v>0</v>
      </c>
      <c r="T60" s="6"/>
      <c r="U60" s="6"/>
      <c r="V60" s="6">
        <f t="shared" si="3"/>
        <v>5.5601577251200185</v>
      </c>
    </row>
    <row r="61" spans="1:22">
      <c r="B61" s="1">
        <v>60</v>
      </c>
      <c r="C61" s="6">
        <f>(AVERAGE(AM8,AP8,AS8)/AVERAGE(AM25,AP25,AS25))*100</f>
        <v>93.418792783516949</v>
      </c>
      <c r="D61" s="6">
        <f>(AVERAGE(AM9,AP9,AS9)/AVERAGE(AM25,AP25,AS25))*100</f>
        <v>2.7507221474926293</v>
      </c>
      <c r="E61" s="6">
        <f>(AVERAGE(AM10,AP10,AS10)/AVERAGE(AM25,AP25,AS25))*100</f>
        <v>1.7325708046945321</v>
      </c>
      <c r="F61" s="6">
        <f>(AVERAGE(AM11,AP11,AS11)/AVERAGE(AM25,AP25,AS25))*100</f>
        <v>1.2270961540528404</v>
      </c>
      <c r="G61" s="6">
        <f>(AVERAGE($AM$12,$AP$12,$AS$12)/AVERAGE($AM$25,$AP$25,$AS$25))*100</f>
        <v>0.87081811024304623</v>
      </c>
      <c r="H61" s="6">
        <f>(AVERAGE($AM$13,$AP$13,$AS$13)/AVERAGE($AM$25,$AP$25,$AS$25))*100</f>
        <v>0</v>
      </c>
      <c r="I61" s="6">
        <f>(AVERAGE($AM$14,$AP$14,$AS$14)/AVERAGE($AM$25,$AP$25,$AS$25))*100</f>
        <v>0</v>
      </c>
      <c r="J61" s="6">
        <f>(AVERAGE($AM$15,$AP$15,$AS$15)/AVERAGE($AM$25,$AP$25,$AS$25))*100</f>
        <v>0</v>
      </c>
      <c r="K61" s="6">
        <f>(AVERAGE($AM$16,$AP$16,$AS$16)/AVERAGE($AM$25,$AP$25,$AS$25))*100</f>
        <v>0</v>
      </c>
      <c r="L61" s="6">
        <f>(AVERAGE($AM$17,$AP$17,$AS$17)/AVERAGE($AM$25,$AP$25,$AS$25))*100</f>
        <v>0</v>
      </c>
      <c r="M61" s="6">
        <f>(AVERAGE($AM$18,$AP$18,$AS$18)/AVERAGE($AM$25,$AP$25,$AS$25))*100</f>
        <v>0</v>
      </c>
      <c r="N61" s="6">
        <f>(AVERAGE($AM$19,$AP$19,$AS$19)/AVERAGE($AM$25,$AP$25,$AS$25))*100</f>
        <v>0</v>
      </c>
      <c r="O61" s="6">
        <f>(AVERAGE($AM$20,$AP$20,$AS$20)/AVERAGE($AM$25,$AP$25,$AS$25))*100</f>
        <v>0</v>
      </c>
      <c r="P61" s="6">
        <f>(AVERAGE($AM$21,$AP$21,$AS$21)/AVERAGE($AM$25,$AP$25,$AS$25))*100</f>
        <v>0</v>
      </c>
      <c r="Q61" s="6">
        <f>(AVERAGE($AM$22,$AP$22,$AS$22)/AVERAGE($AM$25,$AP$25,$AS$25))*100</f>
        <v>0</v>
      </c>
      <c r="R61" s="6">
        <f>(AVERAGE($AM$23,$AP$23,$AS$23)/AVERAGE($AM$25,$AP$25,$AS$25))*100</f>
        <v>0</v>
      </c>
      <c r="S61" s="6">
        <f>(AVERAGE($AM$24,$AP$24,$AS$24)/AVERAGE($AM$25,$AP$25,$AS$25))*100</f>
        <v>0</v>
      </c>
      <c r="T61" s="6"/>
      <c r="U61" s="6"/>
      <c r="V61" s="6">
        <f t="shared" si="3"/>
        <v>6.5812072164830484</v>
      </c>
    </row>
    <row r="62" spans="1:22">
      <c r="B62" s="1">
        <v>120</v>
      </c>
      <c r="C62" s="1">
        <f>(AVERAGE(AV8,AY8,BB8)/AVERAGE(AV25,AY25,BB25))*100</f>
        <v>94.213222916696168</v>
      </c>
      <c r="D62" s="1">
        <f>(AVERAGE(AV9,AY9,BB9)/AVERAGE(AV25,AY25,BB25))*100</f>
        <v>2.7934733846242228</v>
      </c>
      <c r="E62" s="1">
        <f>(AVERAGE(AV10,AY10,BB10)/AVERAGE(AV25,AY25,BB25))*100</f>
        <v>1.8288218284825413</v>
      </c>
      <c r="F62" s="1">
        <f>(AVERAGE(AV11,AY11,BB11)/AVERAGE(AV25,AY25,BB25))*100</f>
        <v>0.66213298690944034</v>
      </c>
      <c r="G62" s="1">
        <f>(AVERAGE($AV12,$AY12,$BB12)/AVERAGE($AV$25,$AY$25,$BB$25))*100</f>
        <v>0.50234888328760829</v>
      </c>
      <c r="H62" s="1">
        <f>(AVERAGE($AV13,$AY13,$BB13)/AVERAGE($AV$25,$AY$25,$BB$25))*100</f>
        <v>0</v>
      </c>
      <c r="I62" s="1">
        <f>(AVERAGE($AV14,$AY14,$BB14)/AVERAGE($AV$25,$AY$25,$BB$25))*100</f>
        <v>0</v>
      </c>
      <c r="J62" s="1">
        <f>(AVERAGE($AV15,$AY15,$BB15)/AVERAGE($AV$25,$AY$25,$BB$25))*100</f>
        <v>0</v>
      </c>
      <c r="K62" s="1">
        <f>(AVERAGE($AV16,$AY16,$BB16)/AVERAGE($AV$25,$AY$25,$BB$25))*100</f>
        <v>0</v>
      </c>
      <c r="L62" s="1">
        <f>(AVERAGE($AV17,$AY17,$BB17)/AVERAGE($AV$25,$AY$25,$BB$25))*100</f>
        <v>0</v>
      </c>
      <c r="M62" s="1">
        <f>(AVERAGE($AV18,$AY18,$BB18)/AVERAGE($AV$25,$AY$25,$BB$25))*100</f>
        <v>0</v>
      </c>
      <c r="N62" s="1">
        <f>(AVERAGE($AV19,$AY19,$BB19)/AVERAGE($AV$25,$AY$25,$BB$25))*100</f>
        <v>0</v>
      </c>
      <c r="O62" s="1">
        <f>(AVERAGE($AV20,$AY20,$BB20)/AVERAGE($AV$25,$AY$25,$BB$25))*100</f>
        <v>0</v>
      </c>
      <c r="P62" s="1">
        <f>(AVERAGE($AV21,$AY21,$BB21)/AVERAGE($AV$25,$AY$25,$BB$25))*100</f>
        <v>0</v>
      </c>
      <c r="Q62" s="1">
        <f>(AVERAGE($AV22,$AY22,$BB22)/AVERAGE($AV$25,$AY$25,$BB$25))*100</f>
        <v>0</v>
      </c>
      <c r="R62" s="1">
        <f>(AVERAGE($AV23,$AY23,$BB23)/AVERAGE($AV$25,$AY$25,$BB$25))*100</f>
        <v>0</v>
      </c>
      <c r="S62" s="1">
        <f>(AVERAGE($AV24,$AY24,$BB24)/AVERAGE($AV$25,$AY$25,$BB$25))*100</f>
        <v>0</v>
      </c>
      <c r="V62" s="6">
        <f t="shared" si="3"/>
        <v>5.7867770833038117</v>
      </c>
    </row>
    <row r="63" spans="1:22">
      <c r="A63" s="1" t="s">
        <v>0</v>
      </c>
    </row>
    <row r="64" spans="1:22">
      <c r="B64" s="1" t="s">
        <v>25</v>
      </c>
      <c r="C64" s="4" t="s">
        <v>24</v>
      </c>
      <c r="D64" s="5" t="s">
        <v>23</v>
      </c>
      <c r="E64" s="5" t="s">
        <v>22</v>
      </c>
      <c r="F64" s="5" t="s">
        <v>21</v>
      </c>
      <c r="G64" s="5" t="s">
        <v>20</v>
      </c>
      <c r="H64" s="4" t="s">
        <v>19</v>
      </c>
      <c r="I64" s="4" t="s">
        <v>18</v>
      </c>
      <c r="J64" s="4" t="s">
        <v>17</v>
      </c>
      <c r="K64" s="4" t="s">
        <v>16</v>
      </c>
      <c r="L64" s="4" t="s">
        <v>15</v>
      </c>
      <c r="M64" s="4" t="s">
        <v>14</v>
      </c>
      <c r="N64" s="4" t="s">
        <v>13</v>
      </c>
      <c r="O64" s="4" t="s">
        <v>12</v>
      </c>
      <c r="P64" s="4" t="s">
        <v>11</v>
      </c>
      <c r="Q64" s="4" t="s">
        <v>10</v>
      </c>
      <c r="R64" s="4" t="s">
        <v>9</v>
      </c>
      <c r="S64" s="4" t="s">
        <v>8</v>
      </c>
      <c r="T64" s="4"/>
      <c r="U64" s="3"/>
      <c r="V64" s="3"/>
    </row>
    <row r="65" spans="1:22">
      <c r="B65" s="1">
        <v>0</v>
      </c>
      <c r="C65" s="8">
        <f>STDEV(((C8/C25)*100),((F8/F25)*100),((I8/I25)*100))</f>
        <v>0.12423283252514601</v>
      </c>
      <c r="D65" s="8">
        <f>STDEV(((C9/C25)*100),((F9/F25)*100),((I9/I25)*100))</f>
        <v>0.14906069696601429</v>
      </c>
      <c r="E65" s="8">
        <f>STDEV(((C10/C25)*100),((F10/F25)*100),((I10/I25)*100))</f>
        <v>0.18294069474861968</v>
      </c>
      <c r="F65" s="8">
        <f>STDEV(((C11/C25)*100),((F11/F25)*100),((I11/I25)*100))</f>
        <v>1.4829771070079588E-2</v>
      </c>
      <c r="G65" s="8">
        <f>STDEV((($C12/$C$25)*100),(($F12/$F$25)*100),(($I12/$I$25)*100))</f>
        <v>0.35279951969843165</v>
      </c>
      <c r="H65" s="8">
        <f>STDEV((($C13/$C$25)*100),(($F13/$F$25)*100),(($I13/$I$25)*100))</f>
        <v>0</v>
      </c>
      <c r="I65" s="8">
        <f>STDEV((($C14/$C$25)*100),(($F14/$F$25)*100),(($I14/$I$25)*100))</f>
        <v>0</v>
      </c>
      <c r="J65" s="8">
        <f>STDEV((($C15/$C$25)*100),(($F15/$F$25)*100),(($I15/$I$25)*100))</f>
        <v>0</v>
      </c>
      <c r="K65" s="8">
        <f>STDEV((($C16/$C$25)*100),(($F16/$F$25)*100),(($I16/$I$25)*100))</f>
        <v>0</v>
      </c>
      <c r="L65" s="8">
        <f>STDEV((($C17/$C$25)*100),(($F17/$F$25)*100),(($I17/$I$25)*100))</f>
        <v>0</v>
      </c>
      <c r="M65" s="8">
        <f>STDEV((($C18/$C$25)*100),(($F18/$F$25)*100),(($I18/$I$25)*100))</f>
        <v>0</v>
      </c>
      <c r="N65" s="8">
        <f>STDEV((($C19/$C$25)*100),(($F19/$F$25)*100),(($I19/$I$25)*100))</f>
        <v>0</v>
      </c>
      <c r="O65" s="8">
        <f>STDEV((($C20/$C$25)*100),(($F20/$F$25)*100),(($I20/$I$25)*100))</f>
        <v>0</v>
      </c>
      <c r="P65" s="8">
        <f>STDEV((($C21/$C$25)*100),(($F21/$F$25)*100),(($I21/$I$25)*100))</f>
        <v>0</v>
      </c>
      <c r="Q65" s="8">
        <f>STDEV((($C22/$C$25)*100),(($F22/$F$25)*100),(($I22/$I$25)*100))</f>
        <v>0</v>
      </c>
      <c r="R65" s="8">
        <f>STDEV((($C12/$C$25)*100),(($F12/$F$25)*100),(($I12/$I$25)*100))</f>
        <v>0.35279951969843165</v>
      </c>
      <c r="S65" s="8">
        <f>STDEV((($C12/$C$25)*100),(($F12/$F$25)*100),(($I12/$I$25)*100))</f>
        <v>0.35279951969843165</v>
      </c>
      <c r="T65" s="3"/>
      <c r="U65" s="3"/>
      <c r="V65" s="3"/>
    </row>
    <row r="66" spans="1:22">
      <c r="B66" s="1">
        <v>5</v>
      </c>
      <c r="C66" s="1">
        <f>STDEV(((L8/L25)*100),((O8/O25)*100),((R8/R25)*100))</f>
        <v>5.7998723091075153</v>
      </c>
      <c r="D66" s="1">
        <f>STDEV(((L9/L25)*100),((O9/O25)*100),((R9/R25)*100))</f>
        <v>0.32264264066157122</v>
      </c>
      <c r="E66" s="8">
        <f>STDEV(((L10/L25)*100),((O10/O25)*100),((R10/R25)*100))</f>
        <v>4.0287413254426125</v>
      </c>
      <c r="F66" s="8">
        <f>STDEV(((L11/L25)*100),((O11/O25)*100),((R11/R25)*100))</f>
        <v>1.5436696565624375</v>
      </c>
      <c r="G66" s="8">
        <f>STDEV((($L12/$L$25)*100),(($O12/$O$25)*100),(($R12/$R$25)*100))</f>
        <v>0.12466879870833143</v>
      </c>
      <c r="H66" s="8">
        <f>STDEV((($L13/$L$25)*100),(($O13/$O$25)*100),(($R13/$R$25)*100))</f>
        <v>0</v>
      </c>
      <c r="I66" s="8">
        <f>STDEV((($L14/$L$25)*100),(($O14/$O$25)*100),(($R14/$R$25)*100))</f>
        <v>0</v>
      </c>
      <c r="J66" s="8">
        <f>STDEV((($L15/$L$25)*100),(($O15/$O$25)*100),(($R15/$R$25)*100))</f>
        <v>0</v>
      </c>
      <c r="K66" s="8">
        <f>STDEV((($L16/$L$25)*100),(($O16/$O$25)*100),(($R16/$R$25)*100))</f>
        <v>0</v>
      </c>
      <c r="L66" s="8">
        <f>STDEV((($L17/$L$25)*100),(($O17/$O$25)*100),(($R17/$R$25)*100))</f>
        <v>0</v>
      </c>
      <c r="M66" s="8">
        <f>STDEV((($L18/$L$25)*100),(($O18/$O$25)*100),(($R18/$R$25)*100))</f>
        <v>0</v>
      </c>
      <c r="N66" s="8">
        <f>STDEV((($L19/$L$25)*100),(($O19/$O$25)*100),(($R19/$R$25)*100))</f>
        <v>0</v>
      </c>
      <c r="O66" s="8">
        <f>STDEV((($L20/$L$25)*100),(($O20/$O$25)*100),(($R20/$R$25)*100))</f>
        <v>0</v>
      </c>
      <c r="P66" s="8">
        <f>STDEV((($L21/$L$25)*100),(($O21/$O$25)*100),(($R21/$R$25)*100))</f>
        <v>0</v>
      </c>
      <c r="Q66" s="8">
        <f>STDEV((($L22/$L$25)*100),(($O22/$O$25)*100),(($R22/$R$25)*100))</f>
        <v>0</v>
      </c>
      <c r="R66" s="8">
        <f>STDEV((($L12/$L$25)*100),(($O12/$O$25)*100),(($R12/$R$25)*100))</f>
        <v>0.12466879870833143</v>
      </c>
      <c r="S66" s="8">
        <f>STDEV((($L12/$L$25)*100),(($O12/$O$25)*100),(($R12/$R$25)*100))</f>
        <v>0.12466879870833143</v>
      </c>
      <c r="T66" s="3"/>
      <c r="U66" s="3"/>
      <c r="V66" s="3"/>
    </row>
    <row r="67" spans="1:22">
      <c r="B67" s="1">
        <v>15</v>
      </c>
      <c r="C67" s="1">
        <f>STDEV(((U8/U25)*100),((X8/X25)*100),((AA8/AA25)*100))</f>
        <v>3.4083567299334079</v>
      </c>
      <c r="D67" s="1">
        <f>STDEV(((U9/U25)*100),((X9/X25)*100),((AA9/AA25)*100))</f>
        <v>0.18577980995583909</v>
      </c>
      <c r="E67" s="8">
        <f>STDEV(((U10/U25)*100),((X10/X25)*100),((AA10/AA25)*100))</f>
        <v>1.8800457969250679</v>
      </c>
      <c r="F67" s="8">
        <f>STDEV(((U11/U25)*100),((X11/X25)*100),((AA11/AA25)*100))</f>
        <v>1.1262163554729077</v>
      </c>
      <c r="G67" s="8">
        <f>STDEV((($U12/$U$25)*100),(($X12/$X$25)*100),(($AA12/$AA$25)*100))</f>
        <v>0.91235489902813283</v>
      </c>
      <c r="H67" s="8">
        <f>STDEV((($U13/$U$25)*100),(($X13/$X$25)*100),(($AA13/$AA$25)*100))</f>
        <v>0</v>
      </c>
      <c r="I67" s="8">
        <f>STDEV((($U14/$U$25)*100),(($X14/$X$25)*100),(($AA14/$AA$25)*100))</f>
        <v>0</v>
      </c>
      <c r="J67" s="8">
        <f>STDEV((($U15/$U$25)*100),(($X15/$X$25)*100),(($AA15/$AA$25)*100))</f>
        <v>0</v>
      </c>
      <c r="K67" s="8">
        <f>STDEV((($U16/$U$25)*100),(($X16/$X$25)*100),(($AA16/$AA$25)*100))</f>
        <v>0</v>
      </c>
      <c r="L67" s="8">
        <f>STDEV((($U17/$U$25)*100),(($X17/$X$25)*100),(($AA17/$AA$25)*100))</f>
        <v>0</v>
      </c>
      <c r="M67" s="8">
        <f>STDEV((($U18/$U$25)*100),(($X18/$X$25)*100),(($AA18/$AA$25)*100))</f>
        <v>0</v>
      </c>
      <c r="N67" s="8">
        <f>STDEV((($U19/$U$25)*100),(($X19/$X$25)*100),(($AA19/$AA$25)*100))</f>
        <v>0</v>
      </c>
      <c r="O67" s="8">
        <f>STDEV((($U20/$U$25)*100),(($X20/$X$25)*100),(($AA20/$AA$25)*100))</f>
        <v>0</v>
      </c>
      <c r="P67" s="8">
        <f>STDEV((($U21/$U$25)*100),(($X21/$X$25)*100),(($AA21/$AA$25)*100))</f>
        <v>0</v>
      </c>
      <c r="Q67" s="8">
        <f>STDEV((($U22/$U$25)*100),(($X22/$X$25)*100),(($AA22/$AA$25)*100))</f>
        <v>0</v>
      </c>
      <c r="R67" s="8">
        <f>STDEV((($U12/$U$25)*100),(($X12/$X$25)*100),(($AA12/$AA$25)*100))</f>
        <v>0.91235489902813283</v>
      </c>
      <c r="S67" s="8">
        <f>STDEV((($U12/$U$25)*100),(($X12/$X$25)*100),(($AA12/$AA$25)*100))</f>
        <v>0.91235489902813283</v>
      </c>
      <c r="T67" s="3"/>
      <c r="U67" s="3"/>
      <c r="V67" s="3"/>
    </row>
    <row r="68" spans="1:22">
      <c r="B68" s="1">
        <v>30</v>
      </c>
      <c r="C68" s="1">
        <f>STDEV(((AD8/AD25)*100),((AG8/AG25)*100),((AJ8/AJ25)*100))</f>
        <v>2.0573030940865444</v>
      </c>
      <c r="D68" s="1">
        <f>STDEV(((AD9/AD25)*100),((AG9/AG25)*100),((AJ9/AJ25)*100))</f>
        <v>0.74233513929040118</v>
      </c>
      <c r="E68" s="8">
        <f>STDEV(((AD10/AD25)*100),((AG10/AG25)*100),((AJ10/AJ25)*100))</f>
        <v>0.87015128766726113</v>
      </c>
      <c r="F68" s="8">
        <f>STDEV(((AD11/AD25)*100),((AG11/AG25)*100),((AJ11/AJ25)*100))</f>
        <v>0.36463133916700691</v>
      </c>
      <c r="G68" s="8">
        <f>STDEV((($AD12/$AD$25)*100),(($AG12/$AG$25)*100),(($AJ12/$AJ$25)*100))</f>
        <v>0.44658767023591162</v>
      </c>
      <c r="H68" s="8">
        <f>STDEV((($AD13/$AD$25)*100),(($AG13/$AG$25)*100),(($AJ13/$AJ$25)*100))</f>
        <v>0</v>
      </c>
      <c r="I68" s="8">
        <f>STDEV((($AD14/$AD$25)*100),(($AG14/$AG$25)*100),(($AJ14/$AJ$25)*100))</f>
        <v>0</v>
      </c>
      <c r="J68" s="8">
        <f>STDEV((($AD15/$AD$25)*100),(($AG15/$AG$25)*100),(($AJ15/$AJ$25)*100))</f>
        <v>0</v>
      </c>
      <c r="K68" s="8">
        <f>STDEV((($AD16/$AD$25)*100),(($AG16/$AG$25)*100),(($AJ16/$AJ$25)*100))</f>
        <v>0</v>
      </c>
      <c r="L68" s="8">
        <f>STDEV((($AD17/$AD$25)*100),(($AG17/$AG$25)*100),(($AJ17/$AJ$25)*100))</f>
        <v>0</v>
      </c>
      <c r="M68" s="8">
        <f>STDEV((($AD18/$AD$25)*100),(($AG18/$AG$25)*100),(($AJ18/$AJ$25)*100))</f>
        <v>0</v>
      </c>
      <c r="N68" s="8">
        <f>STDEV((($AD19/$AD$25)*100),(($AG19/$AG$25)*100),(($AJ19/$AJ$25)*100))</f>
        <v>0</v>
      </c>
      <c r="O68" s="8">
        <f>STDEV((($AD20/$AD$25)*100),(($AG20/$AG$25)*100),(($AJ20/$AJ$25)*100))</f>
        <v>0</v>
      </c>
      <c r="P68" s="8">
        <f>STDEV((($AD21/$AD$25)*100),(($AG21/$AG$25)*100),(($AJ21/$AJ$25)*100))</f>
        <v>0</v>
      </c>
      <c r="Q68" s="8">
        <f>STDEV((($AD22/$AD$25)*100),(($AG22/$AG$25)*100),(($AJ22/$AJ$25)*100))</f>
        <v>0</v>
      </c>
      <c r="R68" s="8">
        <f>STDEV((($AD12/$AD$25)*100),(($AG12/$AG$25)*100),(($AJ12/$AJ$25)*100))</f>
        <v>0.44658767023591162</v>
      </c>
      <c r="S68" s="8">
        <f>STDEV((($AD12/$AD$25)*100),(($AG12/$AG$25)*100),(($AJ12/$AJ$25)*100))</f>
        <v>0.44658767023591162</v>
      </c>
      <c r="T68" s="3"/>
      <c r="U68" s="3"/>
      <c r="V68" s="3"/>
    </row>
    <row r="69" spans="1:22">
      <c r="B69" s="1">
        <v>60</v>
      </c>
      <c r="C69" s="1">
        <f>STDEV(((AM8/AM25)*100),((AP8/AP25)*100),((AS8/AS25)*100))</f>
        <v>1.5726306860104755</v>
      </c>
      <c r="D69" s="1">
        <f>STDEV(((AM9/AM25)*100),((AP9/AP25)*100),((AS9/AS25)*100))</f>
        <v>0.52594613873212148</v>
      </c>
      <c r="E69" s="8">
        <f>STDEV(((AM10/AM25)*100),((AP10/AP25)*100),((AS10/AS25)*100))</f>
        <v>1.3606383845008501</v>
      </c>
      <c r="F69" s="8">
        <f>STDEV(((AM11/AM25)*100),((AP11/AP25)*100),((AS11/AS25)*100))</f>
        <v>0.97643361666871442</v>
      </c>
      <c r="G69" s="8">
        <f>STDEV((($AM12/$AM$25)*100),(($AP12/$AP$25)*100),(($AS12/$AS$25)*100))</f>
        <v>0.14971863754971271</v>
      </c>
      <c r="H69" s="8">
        <f>STDEV((($AM13/$AM$25)*100),(($AP13/$AP$25)*100),(($AS13/$AS$25)*100))</f>
        <v>0</v>
      </c>
      <c r="I69" s="8">
        <f>STDEV((($AM14/$AM$25)*100),(($AP14/$AP$25)*100),(($AS14/$AS$25)*100))</f>
        <v>0</v>
      </c>
      <c r="J69" s="8">
        <f>STDEV((($AM15/$AM$25)*100),(($AP15/$AP$25)*100),(($AS15/$AS$25)*100))</f>
        <v>0</v>
      </c>
      <c r="K69" s="8">
        <f>STDEV((($AM16/$AM$25)*100),(($AP16/$AP$25)*100),(($AS16/$AS$25)*100))</f>
        <v>0</v>
      </c>
      <c r="L69" s="8">
        <f>STDEV((($AM17/$AM$25)*100),(($AP17/$AP$25)*100),(($AS17/$AS$25)*100))</f>
        <v>0</v>
      </c>
      <c r="M69" s="8">
        <f>STDEV((($AM18/$AM$25)*100),(($AP18/$AP$25)*100),(($AS18/$AS$25)*100))</f>
        <v>0</v>
      </c>
      <c r="N69" s="8">
        <f>STDEV((($AM19/$AM$25)*100),(($AP19/$AP$25)*100),(($AS19/$AS$25)*100))</f>
        <v>0</v>
      </c>
      <c r="O69" s="8">
        <f>STDEV((($AM20/$AM$25)*100),(($AP20/$AP$25)*100),(($AS20/$AS$25)*100))</f>
        <v>0</v>
      </c>
      <c r="P69" s="8">
        <f>STDEV((($AM21/$AM$25)*100),(($AP21/$AP$25)*100),(($AS21/$AS$25)*100))</f>
        <v>0</v>
      </c>
      <c r="Q69" s="8">
        <f>STDEV((($AM22/$AM$25)*100),(($AP22/$AP$25)*100),(($AS22/$AS$25)*100))</f>
        <v>0</v>
      </c>
      <c r="R69" s="8">
        <f>STDEV((($AM12/$AM$25)*100),(($AP12/$AP$25)*100),(($AS12/$AS$25)*100))</f>
        <v>0.14971863754971271</v>
      </c>
      <c r="S69" s="8">
        <f>STDEV((($AM12/$AM$25)*100),(($AP12/$AP$25)*100),(($AS12/$AS$25)*100))</f>
        <v>0.14971863754971271</v>
      </c>
      <c r="T69" s="3"/>
      <c r="U69" s="3"/>
      <c r="V69" s="3"/>
    </row>
    <row r="70" spans="1:22">
      <c r="B70" s="1">
        <v>120</v>
      </c>
      <c r="C70" s="1">
        <f>STDEV(((AV8/AV25)*100),((AY8/AY25)*100),((BB8/BB25)*100))</f>
        <v>1.9378572704995558</v>
      </c>
      <c r="D70" s="1">
        <f>STDEV(((AV9/AV25)*100),((AY9/AY25)*100),((BB9/BB25)*100))</f>
        <v>0.82924682899704349</v>
      </c>
      <c r="E70" s="8">
        <f>STDEV(((AV10/AV25)*100),((AY10/AY25)*100),((BB10/BB25)*100))</f>
        <v>0.93431874239244694</v>
      </c>
      <c r="F70" s="8">
        <f>STDEV(((AV11/AV25)*100),((AY11/AY25)*100),((BB11/BB25)*100))</f>
        <v>0.53377678523200089</v>
      </c>
      <c r="G70" s="8">
        <f>STDEV((($AV12/$AV$25)*100),(($AY12/$AY$25)*100),(($BB12/$BB$25)*100))</f>
        <v>0.23007834993683274</v>
      </c>
      <c r="H70" s="8">
        <f>STDEV((($AV13/$AV$25)*100),(($AY13/$AY$25)*100),(($BB13/$BB$25)*100))</f>
        <v>0</v>
      </c>
      <c r="I70" s="8">
        <f>STDEV((($AV14/$AV$25)*100),(($AY14/$AY$25)*100),(($BB14/$BB$25)*100))</f>
        <v>0</v>
      </c>
      <c r="J70" s="8">
        <f>STDEV((($AV15/$AV$25)*100),(($AY15/$AY$25)*100),(($BB15/$BB$25)*100))</f>
        <v>0</v>
      </c>
      <c r="K70" s="8">
        <f>STDEV((($AV16/$AV$25)*100),(($AY16/$AY$25)*100),(($BB16/$BB$25)*100))</f>
        <v>0</v>
      </c>
      <c r="L70" s="8">
        <f>STDEV((($AV17/$AV$25)*100),(($AY17/$AY$25)*100),(($BB17/$BB$25)*100))</f>
        <v>0</v>
      </c>
      <c r="M70" s="8">
        <f>STDEV((($AV18/$AV$25)*100),(($AY18/$AY$25)*100),(($BB18/$BB$25)*100))</f>
        <v>0</v>
      </c>
      <c r="N70" s="8">
        <f>STDEV((($AV19/$AV$25)*100),(($AY19/$AY$25)*100),(($BB19/$BB$25)*100))</f>
        <v>0</v>
      </c>
      <c r="O70" s="8">
        <f>STDEV((($AV20/$AV$25)*100),(($AY20/$AY$25)*100),(($BB20/$BB$25)*100))</f>
        <v>0</v>
      </c>
      <c r="P70" s="8">
        <f>STDEV((($AV21/$AV$25)*100),(($AY21/$AY$25)*100),(($BB21/$BB$25)*100))</f>
        <v>0</v>
      </c>
      <c r="Q70" s="8">
        <f>STDEV((($AV22/$AV$25)*100),(($AY22/$AY$25)*100),(($BB22/$BB$25)*100))</f>
        <v>0</v>
      </c>
      <c r="R70" s="8">
        <f>STDEV((($AV12/$AV$25)*100),(($AY12/$AY$25)*100),(($BB12/$BB$25)*100))</f>
        <v>0.23007834993683274</v>
      </c>
      <c r="S70" s="8">
        <f>STDEV((($AV12/$AV$25)*100),(($AY12/$AY$25)*100),(($BB12/$BB$25)*100))</f>
        <v>0.23007834993683274</v>
      </c>
      <c r="T70" s="3"/>
      <c r="U70" s="3"/>
      <c r="V70" s="3"/>
    </row>
    <row r="71" spans="1:22"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:22">
      <c r="A72" s="1" t="s">
        <v>7</v>
      </c>
      <c r="B72" s="1" t="s">
        <v>6</v>
      </c>
      <c r="C72" s="3" t="s">
        <v>5</v>
      </c>
      <c r="D72" s="3" t="s">
        <v>4</v>
      </c>
      <c r="E72" s="3" t="s">
        <v>3</v>
      </c>
      <c r="F72" s="3" t="s">
        <v>2</v>
      </c>
    </row>
    <row r="73" spans="1:22">
      <c r="A73" s="1" t="s">
        <v>1</v>
      </c>
      <c r="B73" s="1">
        <f>(AVERAGE(L25,O25,R25)/AVERAGE(C25,F25,I25))</f>
        <v>1.7160140759969427</v>
      </c>
      <c r="C73" s="1">
        <f>(AVERAGE(U25,X25,AA25)/AVERAGE(C25,F25,I25))</f>
        <v>4.1897363500071432</v>
      </c>
      <c r="D73" s="1">
        <f>(AVERAGE(AD25,AG25,AJ25)/AVERAGE(C25,F25,I25))</f>
        <v>0.56339802802907246</v>
      </c>
      <c r="E73" s="2">
        <f>AVERAGE(AM25,AP25,AS25)/AVERAGE(C25,F25,I25)</f>
        <v>0.600040280617403</v>
      </c>
      <c r="F73" s="1">
        <f>(AVERAGE(AV25,AY25,BB25)/AVERAGE(C25,F25,I25))</f>
        <v>0.97322563816458518</v>
      </c>
    </row>
    <row r="74" spans="1:22">
      <c r="A74" s="1" t="s">
        <v>0</v>
      </c>
      <c r="B74" s="1">
        <f>STDEV((L25/C25),(O25/F25),(R25/I25))</f>
        <v>1.6128184904681511</v>
      </c>
      <c r="C74" s="1">
        <f>STDEV((U25/C25),(X25/F25),(AA25/I25))</f>
        <v>3.4932987607954695</v>
      </c>
      <c r="D74" s="1">
        <f>STDEV((AD25/C25),(AG25/F25),(AJ25/I25))</f>
        <v>0.38455875505318365</v>
      </c>
      <c r="E74" s="1">
        <f>STDEV((AM25/C25),(AP25/F25),(AS25/I25))</f>
        <v>0.3779371960674342</v>
      </c>
      <c r="F74" s="1">
        <f>STDEV((AV25/C25),(AY25/F25),(BB25/I25))</f>
        <v>0.17478755637088372</v>
      </c>
    </row>
    <row r="76" spans="1:22">
      <c r="A76" s="7" t="s">
        <v>28</v>
      </c>
    </row>
    <row r="77" spans="1:22">
      <c r="A77" s="1" t="s">
        <v>27</v>
      </c>
    </row>
    <row r="78" spans="1:22">
      <c r="B78" s="1" t="s">
        <v>25</v>
      </c>
      <c r="C78" s="4" t="s">
        <v>24</v>
      </c>
      <c r="D78" s="5" t="s">
        <v>23</v>
      </c>
      <c r="E78" s="5" t="s">
        <v>22</v>
      </c>
      <c r="F78" s="5" t="s">
        <v>21</v>
      </c>
      <c r="G78" s="5" t="s">
        <v>20</v>
      </c>
      <c r="H78" s="4" t="s">
        <v>19</v>
      </c>
      <c r="I78" s="4" t="s">
        <v>18</v>
      </c>
      <c r="J78" s="4" t="s">
        <v>17</v>
      </c>
      <c r="K78" s="4" t="s">
        <v>16</v>
      </c>
      <c r="L78" s="4" t="s">
        <v>15</v>
      </c>
      <c r="M78" s="4" t="s">
        <v>14</v>
      </c>
      <c r="N78" s="4" t="s">
        <v>13</v>
      </c>
      <c r="O78" s="4" t="s">
        <v>12</v>
      </c>
      <c r="P78" s="4" t="s">
        <v>11</v>
      </c>
      <c r="Q78" s="4" t="s">
        <v>10</v>
      </c>
      <c r="R78" s="4" t="s">
        <v>9</v>
      </c>
      <c r="S78" s="4" t="s">
        <v>8</v>
      </c>
      <c r="T78" s="4"/>
      <c r="V78" s="1" t="s">
        <v>26</v>
      </c>
    </row>
    <row r="79" spans="1:22">
      <c r="B79" s="1">
        <v>0</v>
      </c>
      <c r="C79" s="6">
        <f>(AVERAGE(D8,G8,J8)/AVERAGE(D25,G25,J25))*100</f>
        <v>96.719263392515956</v>
      </c>
      <c r="D79" s="6">
        <f>(AVERAGE(D9,G9,J9)/AVERAGE(D25,G25,J25))*100</f>
        <v>1.4963074512895618</v>
      </c>
      <c r="E79" s="6">
        <f>(AVERAGE(D10,G10,J10)/AVERAGE(D25,G25,J25))*100</f>
        <v>0.17774725911565886</v>
      </c>
      <c r="F79" s="6">
        <f>(AVERAGE(D11,G11,J11)/AVERAGE(D25,G25,J25))*100</f>
        <v>1.9497637307759632E-2</v>
      </c>
      <c r="G79" s="6">
        <f>(AVERAGE($D12,$G12,$J12)/AVERAGE($D25,$G25,$J25))*100</f>
        <v>1.5871842597710646</v>
      </c>
      <c r="H79" s="6">
        <f>(AVERAGE($D13,$G13,$J13)/AVERAGE($D25,$G25,$J25))*100</f>
        <v>0</v>
      </c>
      <c r="I79" s="6">
        <f>(AVERAGE($D14,$G14,$J14)/AVERAGE($D25,$G25,$J25))*100</f>
        <v>0</v>
      </c>
      <c r="J79" s="6">
        <f>(AVERAGE($D15,$G15,$J15)/AVERAGE($D25,$G25,$J25))*100</f>
        <v>0</v>
      </c>
      <c r="K79" s="6">
        <f>(AVERAGE($D16,$G16,$J16)/AVERAGE($D25,$G25,$J25))*100</f>
        <v>0</v>
      </c>
      <c r="L79" s="6">
        <f>(AVERAGE($D17,$G17,$J17)/AVERAGE($D25,$G25,$J25))*100</f>
        <v>0</v>
      </c>
      <c r="M79" s="6">
        <f>(AVERAGE($D18,$G18,$J18)/AVERAGE($D25,$G25,$J25))*100</f>
        <v>0</v>
      </c>
      <c r="N79" s="6">
        <f>(AVERAGE($D19,$G19,$J19)/AVERAGE($D25,$G25,$J25))*100</f>
        <v>0</v>
      </c>
      <c r="O79" s="6">
        <f>(AVERAGE($D20,$G20,$J20)/AVERAGE($D25,$G25,$J25))*100</f>
        <v>0</v>
      </c>
      <c r="P79" s="6">
        <f>(AVERAGE($D21,$G21,$J21)/AVERAGE($D25,$G25,$J25))*100</f>
        <v>0</v>
      </c>
      <c r="Q79" s="6">
        <f>(AVERAGE($D22,$G22,$J22)/AVERAGE($D25,$G25,$J25))*100</f>
        <v>0</v>
      </c>
      <c r="R79" s="6">
        <f>(AVERAGE($D23,$G23,$J23)/AVERAGE($D25,$G25,$J25))*100</f>
        <v>0</v>
      </c>
      <c r="S79" s="6">
        <f>(AVERAGE($D24,$G24,$J24)/AVERAGE($D25,$G25,$J25))*100</f>
        <v>0</v>
      </c>
      <c r="T79" s="6"/>
      <c r="U79" s="6"/>
      <c r="V79" s="6">
        <f t="shared" ref="V79:V84" si="4">SUM(D79:T79)</f>
        <v>3.2807366074840445</v>
      </c>
    </row>
    <row r="80" spans="1:22">
      <c r="B80" s="1">
        <v>5</v>
      </c>
      <c r="C80" s="6">
        <f>(AVERAGE(M8,P8,S8)/AVERAGE(M25,P25,S25))*100</f>
        <v>97.255996872619036</v>
      </c>
      <c r="D80" s="6">
        <f>(AVERAGE(M9,P9,S9)/AVERAGE(M25,P25,S25))*100</f>
        <v>0.86161949097159318</v>
      </c>
      <c r="E80" s="6">
        <f>(AVERAGE(M10,P10,S10)/AVERAGE(M25,P25,S25))*100</f>
        <v>0.78052933772750377</v>
      </c>
      <c r="F80" s="6">
        <f>(AVERAGE(M11,P11,S11)/AVERAGE(M25,P25,S25))*100</f>
        <v>0.4868664515650401</v>
      </c>
      <c r="G80" s="6">
        <f>(AVERAGE($M12,$P12,$S12)/AVERAGE($M25,$P25,$S25))*100</f>
        <v>0.61498784711682941</v>
      </c>
      <c r="H80" s="6">
        <f>(AVERAGE($M13,$P13,$S13)/AVERAGE($M25,$P25,$S25))*100</f>
        <v>0</v>
      </c>
      <c r="I80" s="6">
        <f>(AVERAGE($M14,$P14,$S14)/AVERAGE($M25,$P25,$S25))*100</f>
        <v>0</v>
      </c>
      <c r="J80" s="6">
        <f>(AVERAGE($M15,$P15,$S15)/AVERAGE($M25,$P25,$S25))*100</f>
        <v>0</v>
      </c>
      <c r="K80" s="6">
        <f>(AVERAGE($M16,$P16,$S16)/AVERAGE($M25,$P25,$S25))*100</f>
        <v>0</v>
      </c>
      <c r="L80" s="6">
        <f>(AVERAGE($M17,$P17,$S17)/AVERAGE($M25,$P25,$S25))*100</f>
        <v>0</v>
      </c>
      <c r="M80" s="6">
        <f>(AVERAGE($M18,$P18,$S18)/AVERAGE($M25,$P25,$S25))*100</f>
        <v>0</v>
      </c>
      <c r="N80" s="6">
        <f>(AVERAGE($M19,$P19,$S19)/AVERAGE($M25,$P25,$S25))*100</f>
        <v>0</v>
      </c>
      <c r="O80" s="6">
        <f>(AVERAGE($M20,$P20,$S20)/AVERAGE($M25,$P25,$S25))*100</f>
        <v>0</v>
      </c>
      <c r="P80" s="6">
        <f>(AVERAGE($M21,$P21,$S21)/AVERAGE($M25,$P25,$S25))*100</f>
        <v>0</v>
      </c>
      <c r="Q80" s="6">
        <f>(AVERAGE($M22,$P22,$S22)/AVERAGE($M25,$P25,$S25))*100</f>
        <v>0</v>
      </c>
      <c r="R80" s="6">
        <f>(AVERAGE($M23,$P23,$S23)/AVERAGE($M25,$P25,$S25))*100</f>
        <v>0</v>
      </c>
      <c r="S80" s="6">
        <f>(AVERAGE($M24,$P24,$S24)/AVERAGE($M25,$P25,$S25))*100</f>
        <v>0</v>
      </c>
      <c r="T80" s="6"/>
      <c r="U80" s="6"/>
      <c r="V80" s="6">
        <f t="shared" si="4"/>
        <v>2.7440031273809664</v>
      </c>
    </row>
    <row r="81" spans="1:22">
      <c r="B81" s="1">
        <v>15</v>
      </c>
      <c r="C81" s="6">
        <f>(AVERAGE(V8,Y8,AB8)/AVERAGE(V25,Y25,AB25))*100</f>
        <v>95.662027566351398</v>
      </c>
      <c r="D81" s="6">
        <f>(AVERAGE(V9,Y9,AB9)/AVERAGE(V25,Y25,AB25))*100</f>
        <v>1.9887513644733628</v>
      </c>
      <c r="E81" s="6">
        <f>(AVERAGE(V10,Y10,AB10)/AVERAGE(V25,Y25,AB25))*100</f>
        <v>0.97806952226854249</v>
      </c>
      <c r="F81" s="6">
        <f>(AVERAGE(V11,Y11,AB11)/AVERAGE(V25,Y25,AB25))*100</f>
        <v>0.52753768252341282</v>
      </c>
      <c r="G81" s="6">
        <f>(AVERAGE($V12,$Y12,$AB12)/AVERAGE($V25,$Y25,$AB25))*100</f>
        <v>0.84361386438327346</v>
      </c>
      <c r="H81" s="6">
        <f>(AVERAGE($V13,$Y13,$AB13)/AVERAGE($V25,$Y25,$AB25))*100</f>
        <v>0</v>
      </c>
      <c r="I81" s="6">
        <f>(AVERAGE($V14,$Y14,$AB14)/AVERAGE($V25,$Y25,$AB25))*100</f>
        <v>0</v>
      </c>
      <c r="J81" s="6">
        <f>(AVERAGE($V15,$Y15,$AB15)/AVERAGE($V25,$Y25,$AB25))*100</f>
        <v>0</v>
      </c>
      <c r="K81" s="6">
        <f>(AVERAGE($V16,$Y16,$AB16)/AVERAGE($V25,$Y25,$AB25))*100</f>
        <v>0</v>
      </c>
      <c r="L81" s="6">
        <f>(AVERAGE($V17,$Y17,$AB17)/AVERAGE($V25,$Y25,$AB25))*100</f>
        <v>0</v>
      </c>
      <c r="M81" s="6">
        <f>(AVERAGE($V18,$Y18,$AB18)/AVERAGE($V25,$Y25,$AB25))*100</f>
        <v>0</v>
      </c>
      <c r="N81" s="6">
        <f>(AVERAGE($V19,$Y19,$AB19)/AVERAGE($V25,$Y25,$AB25))*100</f>
        <v>0</v>
      </c>
      <c r="O81" s="6">
        <f>(AVERAGE($V20,$Y20,$AB20)/AVERAGE($V25,$Y25,$AB25))*100</f>
        <v>0</v>
      </c>
      <c r="P81" s="6">
        <f>(AVERAGE($V21,$Y21,$AB21)/AVERAGE($V25,$Y25,$AB25))*100</f>
        <v>0</v>
      </c>
      <c r="Q81" s="6">
        <f>(AVERAGE($V22,$Y22,$AB22)/AVERAGE($V25,$Y25,$AB25))*100</f>
        <v>0</v>
      </c>
      <c r="R81" s="6">
        <f>(AVERAGE($V23,$Y23,$AB23)/AVERAGE($V25,$Y25,$AB25))*100</f>
        <v>0</v>
      </c>
      <c r="S81" s="6">
        <f>(AVERAGE($V24,$Y24,$AB24)/AVERAGE($V25,$Y25,$AB25))*100</f>
        <v>0</v>
      </c>
      <c r="T81" s="6"/>
      <c r="U81" s="6"/>
      <c r="V81" s="6">
        <f t="shared" si="4"/>
        <v>4.3379724336485914</v>
      </c>
    </row>
    <row r="82" spans="1:22">
      <c r="B82" s="1">
        <v>30</v>
      </c>
      <c r="C82" s="6">
        <f>(AVERAGE(AE8,AH8,AK8)/AVERAGE(AE25,AH25,AK25))*100</f>
        <v>91.402791686898553</v>
      </c>
      <c r="D82" s="6">
        <f>(AVERAGE(AE9,AH9,AK9)/AVERAGE(AE25,AH25,AK25))*100</f>
        <v>3.6669128038117615</v>
      </c>
      <c r="E82" s="6">
        <f>(AVERAGE(AE10,AH10,AK10)/AVERAGE(AE25,AH25,AK25))*100</f>
        <v>2.3024850405596502</v>
      </c>
      <c r="F82" s="6">
        <f>(AVERAGE(AE11,AH11,AK11)/AVERAGE(AE25,AH25,AK25))*100</f>
        <v>1.1766430753178139</v>
      </c>
      <c r="G82" s="6">
        <f>(AVERAGE($AE12,$AH12,$AK12)/AVERAGE($AE25,$AH25,$AK25))*100</f>
        <v>1.4511673934122162</v>
      </c>
      <c r="H82" s="6">
        <f>(AVERAGE($AE13,$AH13,$AK13)/AVERAGE($AE25,$AH25,$AK25))*100</f>
        <v>0</v>
      </c>
      <c r="I82" s="6">
        <f>(AVERAGE($AE14,$AH14,$AK14)/AVERAGE($AE25,$AH25,$AK25))*100</f>
        <v>0</v>
      </c>
      <c r="J82" s="6">
        <f>(AVERAGE($AE15,$AH15,$AK15)/AVERAGE($AE25,$AH25,$AK25))*100</f>
        <v>0</v>
      </c>
      <c r="K82" s="6">
        <f>(AVERAGE($AE16,$AH16,$AK16)/AVERAGE($AE25,$AH25,$AK25))*100</f>
        <v>0</v>
      </c>
      <c r="L82" s="6">
        <f>(AVERAGE($AE17,$AH17,$AK17)/AVERAGE($AE25,$AH25,$AK25))*100</f>
        <v>0</v>
      </c>
      <c r="M82" s="6">
        <f>(AVERAGE($AE18,$AH18,$AK18)/AVERAGE($AE25,$AH25,$AK25))*100</f>
        <v>0</v>
      </c>
      <c r="N82" s="6">
        <f>(AVERAGE($AE19,$AH19,$AK19)/AVERAGE($AE25,$AH25,$AK25))*100</f>
        <v>0</v>
      </c>
      <c r="O82" s="6">
        <f>(AVERAGE($AE20,$AH20,$AK20)/AVERAGE($AE25,$AH25,$AK25))*100</f>
        <v>0</v>
      </c>
      <c r="P82" s="6">
        <f>(AVERAGE($AE21,$AH21,$AK21)/AVERAGE($AE25,$AH25,$AK25))*100</f>
        <v>0</v>
      </c>
      <c r="Q82" s="6">
        <f>(AVERAGE($AE22,$AH22,$AK22)/AVERAGE($AE25,$AH25,$AK25))*100</f>
        <v>0</v>
      </c>
      <c r="R82" s="6">
        <f>(AVERAGE($AE23,$AH23,$AK23)/AVERAGE($AE25,$AH25,$AK25))*100</f>
        <v>0</v>
      </c>
      <c r="S82" s="6">
        <f>(AVERAGE($AE24,$AH24,$AK24)/AVERAGE($AE25,$AH25,$AK25))*100</f>
        <v>0</v>
      </c>
      <c r="T82" s="6"/>
      <c r="U82" s="6"/>
      <c r="V82" s="6">
        <f t="shared" si="4"/>
        <v>8.5972083131014418</v>
      </c>
    </row>
    <row r="83" spans="1:22">
      <c r="B83" s="1">
        <v>60</v>
      </c>
      <c r="C83" s="6">
        <f>(AVERAGE(AN8,AQ8,AT8)/AVERAGE(AN25,AQ25,AT25))*100</f>
        <v>91.8379274179064</v>
      </c>
      <c r="D83" s="6">
        <f>(AVERAGE(AN9,AQ9,AT9)/AVERAGE(AN25,AQ25,AT25))*100</f>
        <v>2.6061999571799248</v>
      </c>
      <c r="E83" s="6">
        <f>(AVERAGE(AN10,AQ10,AT10)/AVERAGE(AN25,AQ25,AT25))*100</f>
        <v>1.994370022931093</v>
      </c>
      <c r="F83" s="6">
        <f>(AVERAGE(AN11,AQ11,AT11)/AVERAGE(AN25,AQ25,AT25))*100</f>
        <v>2.1261339434635831</v>
      </c>
      <c r="G83" s="6">
        <f>(AVERAGE($AN12,$AQ12,$AT12)/AVERAGE($AN25,$AQ25,$AT25))*100</f>
        <v>1.4353686585189962</v>
      </c>
      <c r="H83" s="6">
        <f>(AVERAGE($AN13,$AQ13,$AT13)/AVERAGE($AN25,$AQ25,$AT25))*100</f>
        <v>0</v>
      </c>
      <c r="I83" s="6">
        <f>(AVERAGE($AN14,$AQ14,$AT14)/AVERAGE($AN25,$AQ25,$AT25))*100</f>
        <v>0</v>
      </c>
      <c r="J83" s="6">
        <f>(AVERAGE($AN15,$AQ15,$AT15)/AVERAGE($AN25,$AQ25,$AT25))*100</f>
        <v>0</v>
      </c>
      <c r="K83" s="6">
        <f>(AVERAGE($AN16,$AQ16,$AT16)/AVERAGE($AN25,$AQ25,$AT25))*100</f>
        <v>0</v>
      </c>
      <c r="L83" s="6">
        <f>(AVERAGE($AN17,$AQ17,$AT17)/AVERAGE($AN25,$AQ25,$AT25))*100</f>
        <v>0</v>
      </c>
      <c r="M83" s="6">
        <f>(AVERAGE($AN18,$AQ18,$AT18)/AVERAGE($AN25,$AQ25,$AT25))*100</f>
        <v>0</v>
      </c>
      <c r="N83" s="6">
        <f>(AVERAGE($AN19,$AQ19,$AT19)/AVERAGE($AN25,$AQ25,$AT25))*100</f>
        <v>0</v>
      </c>
      <c r="O83" s="6">
        <f>(AVERAGE($AN20,$AQ20,$AT20)/AVERAGE($AN25,$AQ25,$AT25))*100</f>
        <v>0</v>
      </c>
      <c r="P83" s="6">
        <f>(AVERAGE($AN21,$AQ21,$AT21)/AVERAGE($AN25,$AQ25,$AT25))*100</f>
        <v>0</v>
      </c>
      <c r="Q83" s="6">
        <f>(AVERAGE($AN22,$AQ22,$AT22)/AVERAGE($AN25,$AQ25,$AT25))*100</f>
        <v>0</v>
      </c>
      <c r="R83" s="6">
        <f>(AVERAGE($AN23,$AQ23,$AT23)/AVERAGE($AN25,$AQ25,$AT25))*100</f>
        <v>0</v>
      </c>
      <c r="S83" s="6">
        <f>(AVERAGE($AN24,$AQ24,$AT24)/AVERAGE($AN25,$AQ25,$AT25))*100</f>
        <v>0</v>
      </c>
      <c r="T83" s="6"/>
      <c r="U83" s="6"/>
      <c r="V83" s="6">
        <f t="shared" si="4"/>
        <v>8.1620725820935967</v>
      </c>
    </row>
    <row r="84" spans="1:22">
      <c r="B84" s="1">
        <v>120</v>
      </c>
      <c r="C84" s="1">
        <f>(AVERAGE(AW8,AZ8,BC8)/AVERAGE(AW25,AZ25,BC25))*100</f>
        <v>95.590924580468993</v>
      </c>
      <c r="D84" s="1">
        <f>(AVERAGE(AW9,AZ9,BC9)/AVERAGE(AW25,AZ25,BC25))*100</f>
        <v>1.104186582044562</v>
      </c>
      <c r="E84" s="1">
        <f>(AVERAGE(AW10,AZ10,BC10)/AVERAGE(AW25,AZ25,BC25))*100</f>
        <v>1.4056161800966769</v>
      </c>
      <c r="F84" s="1">
        <f>(AVERAGE(AW11,AZ11,BC11)/AVERAGE(AW25,AZ25,BC25))*100</f>
        <v>0.87317810776492577</v>
      </c>
      <c r="G84" s="1">
        <f>(AVERAGE($AW12,$AZ12,$BC12)/AVERAGE($AW25,$AZ25,$BC25))*100</f>
        <v>1.0260945496248401</v>
      </c>
      <c r="H84" s="1">
        <f>(AVERAGE($AW13,$AZ13,$BC13)/AVERAGE($AW25,$AZ25,$BC25))*100</f>
        <v>0</v>
      </c>
      <c r="I84" s="1">
        <f>(AVERAGE($AW14,$AZ14,$BC14)/AVERAGE($AW25,$AZ25,$BC25))*100</f>
        <v>0</v>
      </c>
      <c r="J84" s="1">
        <f>(AVERAGE($AW15,$AZ15,$BC15)/AVERAGE($AW25,$AZ25,$BC25))*100</f>
        <v>0</v>
      </c>
      <c r="K84" s="1">
        <f>(AVERAGE($AW16,$AZ16,$BC16)/AVERAGE($AW25,$AZ25,$BC25))*100</f>
        <v>0</v>
      </c>
      <c r="L84" s="1">
        <f>(AVERAGE($AW17,$AZ17,$BC17)/AVERAGE($AW25,$AZ25,$BC25))*100</f>
        <v>0</v>
      </c>
      <c r="M84" s="1">
        <f>(AVERAGE($AW18,$AZ18,$BC18)/AVERAGE($AW25,$AZ25,$BC25))*100</f>
        <v>0</v>
      </c>
      <c r="N84" s="1">
        <f>(AVERAGE($AW19,$AZ19,$BC19)/AVERAGE($AW25,$AZ25,$BC25))*100</f>
        <v>0</v>
      </c>
      <c r="O84" s="1">
        <f>(AVERAGE($AW20,$AZ20,$BC20)/AVERAGE($AW25,$AZ25,$BC25))*100</f>
        <v>0</v>
      </c>
      <c r="P84" s="1">
        <f>(AVERAGE($AW21,$AZ21,$BC21)/AVERAGE($AW25,$AZ25,$BC25))*100</f>
        <v>0</v>
      </c>
      <c r="Q84" s="1">
        <f>(AVERAGE($AW22,$AZ22,$BC22)/AVERAGE($AW25,$AZ25,$BC25))*100</f>
        <v>0</v>
      </c>
      <c r="R84" s="1">
        <f>(AVERAGE($AW23,$AZ23,$BC23)/AVERAGE($AW25,$AZ25,$BC25))*100</f>
        <v>0</v>
      </c>
      <c r="S84" s="1">
        <f>(AVERAGE($AW24,$AZ24,$BC24)/AVERAGE($AW25,$AZ25,$BC25))*100</f>
        <v>0</v>
      </c>
      <c r="V84" s="6">
        <f t="shared" si="4"/>
        <v>4.4090754195310042</v>
      </c>
    </row>
    <row r="85" spans="1:22">
      <c r="A85" s="1" t="s">
        <v>0</v>
      </c>
    </row>
    <row r="86" spans="1:22">
      <c r="B86" s="1" t="s">
        <v>25</v>
      </c>
      <c r="C86" s="4" t="s">
        <v>24</v>
      </c>
      <c r="D86" s="5" t="s">
        <v>23</v>
      </c>
      <c r="E86" s="5" t="s">
        <v>22</v>
      </c>
      <c r="F86" s="5" t="s">
        <v>21</v>
      </c>
      <c r="G86" s="5" t="s">
        <v>20</v>
      </c>
      <c r="H86" s="4" t="s">
        <v>19</v>
      </c>
      <c r="I86" s="4" t="s">
        <v>18</v>
      </c>
      <c r="J86" s="4" t="s">
        <v>17</v>
      </c>
      <c r="K86" s="4" t="s">
        <v>16</v>
      </c>
      <c r="L86" s="4" t="s">
        <v>15</v>
      </c>
      <c r="M86" s="4" t="s">
        <v>14</v>
      </c>
      <c r="N86" s="4" t="s">
        <v>13</v>
      </c>
      <c r="O86" s="4" t="s">
        <v>12</v>
      </c>
      <c r="P86" s="4" t="s">
        <v>11</v>
      </c>
      <c r="Q86" s="4" t="s">
        <v>10</v>
      </c>
      <c r="R86" s="4" t="s">
        <v>9</v>
      </c>
      <c r="S86" s="4" t="s">
        <v>8</v>
      </c>
      <c r="T86" s="4"/>
      <c r="U86" s="3"/>
      <c r="V86" s="3"/>
    </row>
    <row r="87" spans="1:22">
      <c r="B87" s="1">
        <v>0</v>
      </c>
      <c r="C87" s="1">
        <f>STDEV(((D8/D25)*100),((G8/G25)*100),((J8/J25)*100))</f>
        <v>1.4116582655078926</v>
      </c>
      <c r="D87" s="1">
        <f>STDEV(((D9/D25)*100),((G9/G25)*100),((J9/J25)*100))</f>
        <v>0.6601402232783159</v>
      </c>
      <c r="E87" s="1">
        <f>STDEV(((D10/D25)*100),((G10/G25)*100),((J10/J25)*100))</f>
        <v>0.13772904235149841</v>
      </c>
      <c r="F87" s="1">
        <f>STDEV(((D11/D25)*100),((G11/G25)*100),((J11/J25)*100))</f>
        <v>7.7034431077012055E-3</v>
      </c>
      <c r="G87" s="1">
        <f>STDEV((($D12/$D25)*100),(($G12/$G25)*100),(($J12/$J25)*100))</f>
        <v>0.87328315144000579</v>
      </c>
      <c r="H87" s="1">
        <f>STDEV((($D13/$D25)*100),(($G13/$G25)*100),(($J13/$J25)*100))</f>
        <v>0</v>
      </c>
      <c r="I87" s="1">
        <f>STDEV((($D14/$D25)*100),(($G14/$G25)*100),(($J14/$J25)*100))</f>
        <v>0</v>
      </c>
      <c r="J87" s="1">
        <f>STDEV((($D15/$D25)*100),(($G15/$G25)*100),(($J15/$J25)*100))</f>
        <v>0</v>
      </c>
      <c r="K87" s="1">
        <f>STDEV((($D16/$D25)*100),(($G16/$G25)*100),(($J16/$J25)*100))</f>
        <v>0</v>
      </c>
      <c r="L87" s="1">
        <f>STDEV((($D17/$D25)*100),(($G17/$G25)*100),(($J17/$J25)*100))</f>
        <v>0</v>
      </c>
      <c r="M87" s="1">
        <f>STDEV((($D18/$D25)*100),(($G18/$G25)*100),(($J18/$J25)*100))</f>
        <v>0</v>
      </c>
      <c r="N87" s="1">
        <f>STDEV((($D19/$D25)*100),(($G19/$G25)*100),(($J19/$J25)*100))</f>
        <v>0</v>
      </c>
      <c r="O87" s="1">
        <f>STDEV((($D20/$D25)*100),(($G20/$G25)*100),(($J20/$J25)*100))</f>
        <v>0</v>
      </c>
      <c r="P87" s="1">
        <f>STDEV((($D21/$D25)*100),(($G21/$G25)*100),(($J21/$J25)*100))</f>
        <v>0</v>
      </c>
      <c r="Q87" s="1">
        <f>STDEV((($D22/$D25)*100),(($G22/$G25)*100),(($J22/$J25)*100))</f>
        <v>0</v>
      </c>
      <c r="R87" s="1">
        <f>STDEV((($D23/$D25)*100),(($G23/$G25)*100),(($J23/$J25)*100))</f>
        <v>0</v>
      </c>
      <c r="S87" s="1">
        <f>STDEV((($D24/$D25)*100),(($G24/$G25)*100),(($J24/$J25)*100))</f>
        <v>0</v>
      </c>
      <c r="T87" s="3"/>
      <c r="U87" s="3"/>
      <c r="V87" s="3"/>
    </row>
    <row r="88" spans="1:22">
      <c r="B88" s="1">
        <v>5</v>
      </c>
      <c r="C88" s="1">
        <f>STDEV(((M8/M25)*100),((P8/P25)*100),((S8/S25)*100))</f>
        <v>1.2506912127068253</v>
      </c>
      <c r="D88" s="1">
        <f>STDEV(((M9/M25)*100),((P9/P25)*100),((S9/S25)*100))</f>
        <v>1.1692548422510487</v>
      </c>
      <c r="E88" s="1">
        <f>STDEV(((M10/M25)*100),((P10/P25)*100),((S10/S25)*100))</f>
        <v>0.36223774871348041</v>
      </c>
      <c r="F88" s="1">
        <f>STDEV(((M11/M25)*100),((P11/P25)*100),((S11/S25)*100))</f>
        <v>0.17504207302769478</v>
      </c>
      <c r="G88" s="1">
        <f>STDEV((($M12/$M25)*100),(($P12/$P25)*100),(($S12/$S25)*100))</f>
        <v>0.49329554913563772</v>
      </c>
      <c r="H88" s="1">
        <f>STDEV((($M13/$M25)*100),(($P13/$P25)*100),(($S13/$S25)*100))</f>
        <v>0</v>
      </c>
      <c r="I88" s="1">
        <f>STDEV((($M14/$M25)*100),(($P14/$P25)*100),(($S14/$S25)*100))</f>
        <v>0</v>
      </c>
      <c r="J88" s="1">
        <f>STDEV((($M15/$M25)*100),(($P15/$P25)*100),(($S15/$S25)*100))</f>
        <v>0</v>
      </c>
      <c r="K88" s="1">
        <f>STDEV((($M16/$M25)*100),(($P16/$P25)*100),(($S16/$S25)*100))</f>
        <v>0</v>
      </c>
      <c r="L88" s="1">
        <f>STDEV((($M17/$M25)*100),(($P17/$P25)*100),(($S17/$S25)*100))</f>
        <v>0</v>
      </c>
      <c r="M88" s="1">
        <f>STDEV((($M18/$M25)*100),(($P18/$P25)*100),(($S18/$S25)*100))</f>
        <v>0</v>
      </c>
      <c r="N88" s="1">
        <f>STDEV((($M19/$M25)*100),(($P19/$P25)*100),(($S19/$S25)*100))</f>
        <v>0</v>
      </c>
      <c r="O88" s="1">
        <f>STDEV((($M20/$M25)*100),(($P20/$P25)*100),(($S20/$S25)*100))</f>
        <v>0</v>
      </c>
      <c r="P88" s="1">
        <f>STDEV((($M21/$M25)*100),(($P21/$P25)*100),(($S21/$S25)*100))</f>
        <v>0</v>
      </c>
      <c r="Q88" s="1">
        <f>STDEV((($M22/$M25)*100),(($P22/$P25)*100),(($S22/$S25)*100))</f>
        <v>0</v>
      </c>
      <c r="R88" s="1">
        <f>STDEV((($M23/$M25)*100),(($P23/$P25)*100),(($S23/$S25)*100))</f>
        <v>0</v>
      </c>
      <c r="S88" s="1">
        <f>STDEV((($M24/$M25)*100),(($P24/$P25)*100),(($S24/$S25)*100))</f>
        <v>0</v>
      </c>
      <c r="T88" s="3"/>
      <c r="U88" s="3"/>
      <c r="V88" s="3"/>
    </row>
    <row r="89" spans="1:22">
      <c r="B89" s="1">
        <v>15</v>
      </c>
      <c r="C89" s="1">
        <f>STDEV(((V8/V25)*100),((Y8/Y25)*100),((AB8/AB25)*100))</f>
        <v>2.4603360730944654</v>
      </c>
      <c r="D89" s="1">
        <f>STDEV(((V9/V25)*100),((Y9/Y25)*100),((AB9/AB25)*100))</f>
        <v>1.9246092831831967</v>
      </c>
      <c r="E89" s="1">
        <f>STDEV(((V10/V25)*100),((Y10/Y25)*100),((AB10/AB25)*100))</f>
        <v>0.32479442981029821</v>
      </c>
      <c r="F89" s="1">
        <f>STDEV(((V11/V25)*100),((Y11/Y25)*100),((AB11/AB25)*100))</f>
        <v>0.42140329048817166</v>
      </c>
      <c r="G89" s="1">
        <f>STDEV((($V12/$V25)*100),(($Y$12/$Y$25)*100),(($AB12/$AB25)*100))</f>
        <v>0.53043828490063727</v>
      </c>
      <c r="H89" s="1">
        <f>STDEV((($V13/$V25)*100),(($Y$13/$Y$25)*100),(($AB13/$AB25)*100))</f>
        <v>0</v>
      </c>
      <c r="I89" s="1">
        <f>STDEV((($V14/$V25)*100),(($Y$14/$Y$25)*100),(($AB14/$AB25)*100))</f>
        <v>0</v>
      </c>
      <c r="J89" s="1">
        <f>STDEV((($V15/$V25)*100),(($Y$15/$Y$25)*100),(($AB15/$AB25)*100))</f>
        <v>0</v>
      </c>
      <c r="K89" s="1">
        <f>STDEV((($V16/$V25)*100),(($Y$16/$Y$25)*100),(($AB16/$AB25)*100))</f>
        <v>0</v>
      </c>
      <c r="L89" s="1">
        <f>STDEV((($V17/$V25)*100),(($Y$17/$Y$25)*100),(($AB17/$AB25)*100))</f>
        <v>0</v>
      </c>
      <c r="M89" s="1">
        <f>STDEV((($V18/$V25)*100),(($Y$18/$Y$25)*100),(($AB18/$AB25)*100))</f>
        <v>0</v>
      </c>
      <c r="N89" s="1">
        <f>STDEV((($V19/$V25)*100),(($Y$19/$Y$25)*100),(($AB19/$AB25)*100))</f>
        <v>0</v>
      </c>
      <c r="O89" s="1">
        <f>STDEV((($V20/$V25)*100),(($Y$20/$Y$25)*100),(($AB20/$AB25)*100))</f>
        <v>0</v>
      </c>
      <c r="P89" s="1">
        <f>STDEV((($V21/$V25)*100),(($Y$21/$Y$25)*100),(($AB21/$AB25)*100))</f>
        <v>0</v>
      </c>
      <c r="Q89" s="1">
        <f>STDEV((($V22/$V25)*100),(($Y$22/$Y$25)*100),(($AB22/$AB25)*100))</f>
        <v>0</v>
      </c>
      <c r="R89" s="1">
        <f>STDEV((($V23/$V25)*100),(($Y$23/$Y$25)*100),(($AB23/$AB25)*100))</f>
        <v>0</v>
      </c>
      <c r="S89" s="1">
        <f>STDEV((($V24/$V25)*100),(($Y$24/$Y$25)*100),(($AB24/$AB25)*100))</f>
        <v>0</v>
      </c>
      <c r="T89" s="3"/>
      <c r="U89" s="3"/>
      <c r="V89" s="3"/>
    </row>
    <row r="90" spans="1:22">
      <c r="B90" s="1">
        <v>30</v>
      </c>
      <c r="C90" s="1">
        <f>STDEV(((AE8/AE25)*100),((AH8/AH25)*100),((AK8/AK25)*100))</f>
        <v>0.81127249295730874</v>
      </c>
      <c r="D90" s="1">
        <f>STDEV(((AE9/AE25)*100),((AH9/AH25)*100),((AK9/AK25)*100))</f>
        <v>0.79330695361878645</v>
      </c>
      <c r="E90" s="1">
        <f>STDEV(((AE10/AE25)*100),((AH10/AH25)*100),((AK10/AK25)*100))</f>
        <v>0.80152829482435206</v>
      </c>
      <c r="F90" s="1">
        <f>STDEV(((AE11/AE25)*100),((AH11/AH25)*100),((AK11/AK25)*100))</f>
        <v>0.48558064569871984</v>
      </c>
      <c r="G90" s="1">
        <f>STDEV((($AE12/$AE25)*100),(($AH12/$AH25)*100),(($AK12/$AK25)*100))</f>
        <v>0.96979467176495193</v>
      </c>
      <c r="H90" s="1">
        <f>STDEV((($AE13/$AE25)*100),(($AH13/$AH25)*100),(($AK13/$AK25)*100))</f>
        <v>0</v>
      </c>
      <c r="I90" s="1">
        <f>STDEV((($AE14/$AE25)*100),(($AH14/$AH25)*100),(($AK14/$AK25)*100))</f>
        <v>0</v>
      </c>
      <c r="J90" s="1">
        <f>STDEV((($AE15/$AE25)*100),(($AH15/$AH25)*100),(($AK15/$AK25)*100))</f>
        <v>0</v>
      </c>
      <c r="K90" s="1">
        <f>STDEV((($AE16/$AE25)*100),(($AH16/$AH25)*100),(($AK16/$AK25)*100))</f>
        <v>0</v>
      </c>
      <c r="L90" s="1">
        <f>STDEV((($AE17/$AE25)*100),(($AH17/$AH25)*100),(($AK17/$AK25)*100))</f>
        <v>0</v>
      </c>
      <c r="M90" s="1">
        <f>STDEV((($AE18/$AE25)*100),(($AH18/$AH25)*100),(($AK18/$AK25)*100))</f>
        <v>0</v>
      </c>
      <c r="N90" s="1">
        <f>STDEV((($AE19/$AE25)*100),(($AH19/$AH25)*100),(($AK19/$AK25)*100))</f>
        <v>0</v>
      </c>
      <c r="O90" s="1">
        <f>STDEV((($AE20/$AE25)*100),(($AH20/$AH25)*100),(($AK20/$AK25)*100))</f>
        <v>0</v>
      </c>
      <c r="P90" s="1">
        <f>STDEV((($AE21/$AE25)*100),(($AH21/$AH25)*100),(($AK21/$AK25)*100))</f>
        <v>0</v>
      </c>
      <c r="Q90" s="1">
        <f>STDEV((($AE22/$AE25)*100),(($AH22/$AH25)*100),(($AK22/$AK25)*100))</f>
        <v>0</v>
      </c>
      <c r="R90" s="1">
        <f>STDEV((($AE23/$AE25)*100),(($AH23/$AH25)*100),(($AK23/$AK25)*100))</f>
        <v>0</v>
      </c>
      <c r="S90" s="1">
        <f>STDEV((($AE24/$AE25)*100),(($AH24/$AH25)*100),(($AK24/$AK25)*100))</f>
        <v>0</v>
      </c>
      <c r="T90" s="3"/>
      <c r="U90" s="3"/>
      <c r="V90" s="3"/>
    </row>
    <row r="91" spans="1:22">
      <c r="B91" s="1">
        <v>60</v>
      </c>
      <c r="C91" s="1">
        <f>STDEV(((AN8/AN25)*100),((AQ8/AQ25)*100),((AT8/AT25)*100))</f>
        <v>1.3065369261912154</v>
      </c>
      <c r="D91" s="1">
        <f>STDEV(((AN9/AN25)*100),((AQ9/AQ25)*100),((AT9/AT25)*100))</f>
        <v>1.3483108816041405</v>
      </c>
      <c r="E91" s="1">
        <f>STDEV(((AN10/AN25)*100),((AQ10/AQ25)*100),((AT10/AT25)*100))</f>
        <v>1.0788097330791035</v>
      </c>
      <c r="F91" s="1">
        <f>STDEV(((AN11/AN25)*100),((AQ11/AQ25)*100),((AT11/AT25)*100))</f>
        <v>0.72278965852794086</v>
      </c>
      <c r="G91" s="1">
        <f>STDEV((($AN12/$AN25)*100),(($AQ12/$AQ25)*100),(($AT12/$AT25)*100))</f>
        <v>0.58341662238576208</v>
      </c>
      <c r="H91" s="1">
        <f>STDEV((($AN13/$AN25)*100),(($AQ13/$AQ25)*100),(($AT13/$AT25)*100))</f>
        <v>0</v>
      </c>
      <c r="I91" s="1">
        <f>STDEV((($AN14/$AN25)*100),(($AQ14/$AQ25)*100),(($AT14/$AT25)*100))</f>
        <v>0</v>
      </c>
      <c r="J91" s="1">
        <f>STDEV((($AN15/$AN25)*100),(($AQ15/$AQ25)*100),(($AT15/$AT25)*100))</f>
        <v>0</v>
      </c>
      <c r="K91" s="1">
        <f>STDEV((($AN16/$AN25)*100),(($AQ16/$AQ25)*100),(($AT16/$AT25)*100))</f>
        <v>0</v>
      </c>
      <c r="L91" s="1">
        <f>STDEV((($AN17/$AN25)*100),(($AQ17/$AQ25)*100),(($AT17/$AT25)*100))</f>
        <v>0</v>
      </c>
      <c r="M91" s="1">
        <f>STDEV((($AN18/$AN25)*100),(($AQ18/$AQ25)*100),(($AT18/$AT25)*100))</f>
        <v>0</v>
      </c>
      <c r="N91" s="1">
        <f>STDEV((($AN19/$AN25)*100),(($AQ19/$AQ25)*100),(($AT19/$AT25)*100))</f>
        <v>0</v>
      </c>
      <c r="O91" s="1">
        <f>STDEV((($AN20/$AN25)*100),(($AQ20/$AQ25)*100),(($AT20/$AT25)*100))</f>
        <v>0</v>
      </c>
      <c r="P91" s="1">
        <f>STDEV((($AN21/$AN25)*100),(($AQ21/$AQ25)*100),(($AT21/$AT25)*100))</f>
        <v>0</v>
      </c>
      <c r="Q91" s="1">
        <f>STDEV((($AN22/$AN25)*100),(($AQ22/$AQ25)*100),(($AT22/$AT25)*100))</f>
        <v>0</v>
      </c>
      <c r="R91" s="1">
        <f>STDEV((($AN23/$AN25)*100),(($AQ23/$AQ25)*100),(($AT23/$AT25)*100))</f>
        <v>0</v>
      </c>
      <c r="S91" s="1">
        <f>STDEV((($AN24/$AN25)*100),(($AQ24/$AQ25)*100),(($AT24/$AT25)*100))</f>
        <v>0</v>
      </c>
      <c r="T91" s="3"/>
      <c r="U91" s="3"/>
      <c r="V91" s="3"/>
    </row>
    <row r="92" spans="1:22">
      <c r="B92" s="1">
        <v>120</v>
      </c>
      <c r="C92" s="1">
        <f>STDEV(((AW8/AW25)*100),((AZ8/AZ25)*100),((BC8/BC25)*100))</f>
        <v>3.4776392902522115</v>
      </c>
      <c r="D92" s="1">
        <f>STDEV(((AW9/AW25)*100),((AZ9/AZ25)*100),((BC9/BC25)*100))</f>
        <v>1.4506399063114626</v>
      </c>
      <c r="E92" s="1">
        <f>STDEV(((AW10/AW25)*100),((AZ10/AZ25)*100),((BC10/BC25)*100))</f>
        <v>0.79639214378684342</v>
      </c>
      <c r="F92" s="1">
        <f>STDEV(((AW11/AW25)*100),((AZ11/AZ25)*100),((BC11/BC25)*100))</f>
        <v>0.79868626714472768</v>
      </c>
      <c r="G92" s="1">
        <f>STDEV((($AW12/$AW25)*100),(($AZ12/$AZ25)*100),(($BC12/$BC25)*100))</f>
        <v>0.54445470222715042</v>
      </c>
      <c r="H92" s="1">
        <f>STDEV((($AW13/$AW25)*100),(($AZ13/$AZ25)*100),(($BC13/$BC25)*100))</f>
        <v>0</v>
      </c>
      <c r="I92" s="1">
        <f>STDEV((($AW14/$AW25)*100),(($AZ14/$AZ25)*100),(($BC14/$BC25)*100))</f>
        <v>0</v>
      </c>
      <c r="J92" s="1">
        <f>STDEV((($AW15/$AW25)*100),(($AZ15/$AZ25)*100),(($BC15/$BC25)*100))</f>
        <v>0</v>
      </c>
      <c r="K92" s="1">
        <f>STDEV((($AW16/$AW25)*100),(($AZ16/$AZ25)*100),(($BC16/$BC25)*100))</f>
        <v>0</v>
      </c>
      <c r="L92" s="1">
        <f>STDEV((($AW17/$AW25)*100),(($AZ17/$AZ25)*100),(($BC17/$BC25)*100))</f>
        <v>0</v>
      </c>
      <c r="M92" s="1">
        <f>STDEV((($AW18/$AW25)*100),(($AZ18/$AZ25)*100),(($BC18/$BC25)*100))</f>
        <v>0</v>
      </c>
      <c r="N92" s="1">
        <f>STDEV((($AW19/$AW25)*100),(($AZ19/$AZ25)*100),(($BC19/$BC25)*100))</f>
        <v>0</v>
      </c>
      <c r="O92" s="1">
        <f>STDEV((($AW20/$AW25)*100),(($AZ20/$AZ25)*100),(($BC20/$BC25)*100))</f>
        <v>0</v>
      </c>
      <c r="P92" s="1">
        <f>STDEV((($AW21/$AW25)*100),(($AZ21/$AZ25)*100),(($BC21/$BC25)*100))</f>
        <v>0</v>
      </c>
      <c r="Q92" s="1">
        <f>STDEV((($AW22/$AW25)*100),(($AZ22/$AZ25)*100),(($BC22/$BC25)*100))</f>
        <v>0</v>
      </c>
      <c r="R92" s="1">
        <f>STDEV((($AW23/$AW25)*100),(($AZ23/$AZ25)*100),(($BC23/$BC25)*100))</f>
        <v>0</v>
      </c>
      <c r="S92" s="1">
        <f>STDEV((($AW24/$AW25)*100),(($AZ24/$AZ25)*100),(($BC24/$BC25)*100))</f>
        <v>0</v>
      </c>
      <c r="T92" s="3"/>
      <c r="U92" s="3"/>
      <c r="V92" s="3"/>
    </row>
    <row r="93" spans="1:22"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spans="1:22">
      <c r="A94" s="1" t="s">
        <v>7</v>
      </c>
      <c r="B94" s="1" t="s">
        <v>6</v>
      </c>
      <c r="C94" s="3" t="s">
        <v>5</v>
      </c>
      <c r="D94" s="3" t="s">
        <v>4</v>
      </c>
      <c r="E94" s="3" t="s">
        <v>3</v>
      </c>
      <c r="F94" s="3" t="s">
        <v>2</v>
      </c>
    </row>
    <row r="95" spans="1:22">
      <c r="A95" s="1" t="s">
        <v>1</v>
      </c>
      <c r="B95" s="1">
        <f>(AVERAGE(M25,P25,S25)/AVERAGE(D25,G25,J25))</f>
        <v>0.93480506365119242</v>
      </c>
      <c r="C95" s="1">
        <f>(AVERAGE(V25,Y25,AB25)/AVERAGE(D25,G25,J25))</f>
        <v>1.0587581764042462</v>
      </c>
      <c r="D95" s="1">
        <f>(AVERAGE(AE25,AH25,AK25)/AVERAGE(D25,G25,J25))</f>
        <v>0.61485643553508762</v>
      </c>
      <c r="E95" s="1">
        <f>(AVERAGE(AN25,AQ25,AT25)/AVERAGE(D25,G25,J25))</f>
        <v>0.62861463878359369</v>
      </c>
      <c r="F95" s="2">
        <f>AVERAGE(AW25,AZ25,BC25)/AVERAGE(D25,G25,J25)</f>
        <v>0.83969037469825181</v>
      </c>
    </row>
    <row r="96" spans="1:22">
      <c r="A96" s="1" t="s">
        <v>0</v>
      </c>
      <c r="B96" s="1">
        <f>STDEV((M25/D25),(P25/G25),(S25/J25))</f>
        <v>0.90478090577713643</v>
      </c>
      <c r="C96" s="1">
        <f>STDEV((V25/D25),(Y25/G25),(AB25/J25))</f>
        <v>1.5707912784547122</v>
      </c>
      <c r="D96" s="1">
        <f>STDEV((AE25/D25),(AH25/G25),(AK25/J25))</f>
        <v>0.2479362193398652</v>
      </c>
      <c r="E96" s="1">
        <f>STDEV((AN25/D25),(AQ25/G25),(AT25/J25))</f>
        <v>4.0170991275061442E-2</v>
      </c>
      <c r="F96" s="1">
        <f>STDEV((AW25/D25),(AZ25/G25),(BC25/J25))</f>
        <v>0.40339207378392616</v>
      </c>
    </row>
  </sheetData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96"/>
  <sheetViews>
    <sheetView workbookViewId="0">
      <pane ySplit="5" topLeftCell="A6" activePane="bottomLeft" state="frozen"/>
      <selection pane="bottomLeft" activeCell="I28" sqref="I28"/>
    </sheetView>
  </sheetViews>
  <sheetFormatPr baseColWidth="10" defaultColWidth="9.33203125" defaultRowHeight="14" x14ac:dyDescent="0"/>
  <cols>
    <col min="1" max="1" width="13.5" style="1" customWidth="1"/>
    <col min="2" max="2" width="9" style="1" bestFit="1" customWidth="1"/>
    <col min="3" max="5" width="9.6640625" style="1" bestFit="1" customWidth="1"/>
    <col min="6" max="6" width="8.6640625" style="1" bestFit="1" customWidth="1"/>
    <col min="7" max="8" width="8.1640625" style="1" bestFit="1" customWidth="1"/>
    <col min="9" max="9" width="8.6640625" style="1" bestFit="1" customWidth="1"/>
    <col min="10" max="11" width="8.1640625" style="1" bestFit="1" customWidth="1"/>
    <col min="12" max="12" width="8.6640625" style="1" bestFit="1" customWidth="1"/>
    <col min="13" max="14" width="8.1640625" style="1" bestFit="1" customWidth="1"/>
    <col min="15" max="15" width="8.6640625" style="1" bestFit="1" customWidth="1"/>
    <col min="16" max="17" width="8.1640625" style="1" bestFit="1" customWidth="1"/>
    <col min="18" max="18" width="8.6640625" style="1" bestFit="1" customWidth="1"/>
    <col min="19" max="19" width="8.1640625" style="1" bestFit="1" customWidth="1"/>
    <col min="20" max="20" width="8.5" style="1" bestFit="1" customWidth="1"/>
    <col min="21" max="21" width="9.6640625" style="1" bestFit="1" customWidth="1"/>
    <col min="22" max="23" width="8.5" style="1" bestFit="1" customWidth="1"/>
    <col min="24" max="24" width="9.6640625" style="1" bestFit="1" customWidth="1"/>
    <col min="25" max="26" width="8.5" style="1" bestFit="1" customWidth="1"/>
    <col min="27" max="27" width="9.6640625" style="1" bestFit="1" customWidth="1"/>
    <col min="28" max="29" width="8.5" style="1" bestFit="1" customWidth="1"/>
    <col min="30" max="30" width="9.6640625" style="1" bestFit="1" customWidth="1"/>
    <col min="31" max="32" width="8.5" style="1" bestFit="1" customWidth="1"/>
    <col min="33" max="33" width="9.6640625" style="1" bestFit="1" customWidth="1"/>
    <col min="34" max="35" width="8.5" style="1" bestFit="1" customWidth="1"/>
    <col min="36" max="36" width="9.6640625" style="1" bestFit="1" customWidth="1"/>
    <col min="37" max="38" width="8.5" style="1" bestFit="1" customWidth="1"/>
    <col min="39" max="39" width="9.6640625" style="1" bestFit="1" customWidth="1"/>
    <col min="40" max="41" width="8.5" style="1" bestFit="1" customWidth="1"/>
    <col min="42" max="42" width="9.6640625" style="1" bestFit="1" customWidth="1"/>
    <col min="43" max="44" width="8.5" style="1" bestFit="1" customWidth="1"/>
    <col min="45" max="45" width="9.6640625" style="1" bestFit="1" customWidth="1"/>
    <col min="46" max="46" width="8.5" style="1" bestFit="1" customWidth="1"/>
    <col min="47" max="47" width="9.33203125" style="1" bestFit="1" customWidth="1"/>
    <col min="48" max="48" width="10.5" style="1" bestFit="1" customWidth="1"/>
    <col min="49" max="49" width="9.5" style="1" bestFit="1" customWidth="1"/>
    <col min="50" max="50" width="9.33203125" style="1" bestFit="1" customWidth="1"/>
    <col min="51" max="51" width="10.5" style="1" bestFit="1" customWidth="1"/>
    <col min="52" max="52" width="9.5" style="1" bestFit="1" customWidth="1"/>
    <col min="53" max="53" width="9.33203125" style="1" bestFit="1" customWidth="1"/>
    <col min="54" max="54" width="10.5" style="1" bestFit="1" customWidth="1"/>
    <col min="55" max="55" width="9.5" style="1" bestFit="1" customWidth="1"/>
    <col min="56" max="16384" width="9.33203125" style="1"/>
  </cols>
  <sheetData>
    <row r="1" spans="1:66">
      <c r="A1" s="23" t="s">
        <v>91</v>
      </c>
      <c r="B1" s="9" t="s">
        <v>90</v>
      </c>
      <c r="C1" s="9" t="s">
        <v>89</v>
      </c>
      <c r="D1" s="23" t="s">
        <v>88</v>
      </c>
      <c r="E1" s="9" t="s">
        <v>87</v>
      </c>
      <c r="F1" s="9" t="s">
        <v>86</v>
      </c>
      <c r="G1" s="23" t="s">
        <v>85</v>
      </c>
      <c r="H1" s="9" t="s">
        <v>84</v>
      </c>
      <c r="I1" s="9" t="s">
        <v>83</v>
      </c>
      <c r="J1" s="23" t="s">
        <v>82</v>
      </c>
      <c r="K1" s="9" t="s">
        <v>81</v>
      </c>
      <c r="L1" s="9" t="s">
        <v>80</v>
      </c>
      <c r="M1" s="23" t="s">
        <v>79</v>
      </c>
      <c r="N1" s="9" t="s">
        <v>78</v>
      </c>
      <c r="O1" s="9" t="s">
        <v>77</v>
      </c>
      <c r="P1" s="23" t="s">
        <v>76</v>
      </c>
      <c r="Q1" s="9" t="s">
        <v>75</v>
      </c>
      <c r="R1" s="9" t="s">
        <v>74</v>
      </c>
      <c r="S1" s="23" t="s">
        <v>73</v>
      </c>
      <c r="T1" s="9" t="s">
        <v>72</v>
      </c>
      <c r="U1" s="9" t="s">
        <v>71</v>
      </c>
      <c r="V1" s="23" t="s">
        <v>70</v>
      </c>
      <c r="W1" s="9" t="s">
        <v>69</v>
      </c>
      <c r="X1" s="9" t="s">
        <v>68</v>
      </c>
      <c r="Y1" s="23" t="s">
        <v>67</v>
      </c>
      <c r="Z1" s="9" t="s">
        <v>66</v>
      </c>
      <c r="AA1" s="9" t="s">
        <v>65</v>
      </c>
      <c r="AB1" s="23" t="s">
        <v>64</v>
      </c>
      <c r="AC1" s="9" t="s">
        <v>63</v>
      </c>
      <c r="AD1" s="9" t="s">
        <v>62</v>
      </c>
      <c r="AE1" s="23" t="s">
        <v>61</v>
      </c>
      <c r="AF1" s="9" t="s">
        <v>60</v>
      </c>
      <c r="AG1" s="9" t="s">
        <v>59</v>
      </c>
      <c r="AH1" s="23" t="s">
        <v>58</v>
      </c>
      <c r="AI1" s="9" t="s">
        <v>57</v>
      </c>
      <c r="AJ1" s="9" t="s">
        <v>56</v>
      </c>
      <c r="AK1" s="23" t="s">
        <v>55</v>
      </c>
      <c r="AL1" s="9" t="s">
        <v>54</v>
      </c>
      <c r="AM1" s="9" t="s">
        <v>53</v>
      </c>
      <c r="AN1" s="23" t="s">
        <v>52</v>
      </c>
      <c r="AO1" s="9" t="s">
        <v>51</v>
      </c>
      <c r="AP1" s="9" t="s">
        <v>50</v>
      </c>
      <c r="AQ1" s="23" t="s">
        <v>49</v>
      </c>
      <c r="AR1" s="9" t="s">
        <v>48</v>
      </c>
      <c r="AS1" s="9" t="s">
        <v>47</v>
      </c>
      <c r="AT1" s="23" t="s">
        <v>46</v>
      </c>
      <c r="AU1" s="9" t="s">
        <v>45</v>
      </c>
      <c r="AV1" s="9" t="s">
        <v>44</v>
      </c>
      <c r="AW1" s="23" t="s">
        <v>43</v>
      </c>
      <c r="AX1" s="9" t="s">
        <v>42</v>
      </c>
      <c r="AY1" s="9" t="s">
        <v>41</v>
      </c>
      <c r="AZ1" s="23" t="s">
        <v>40</v>
      </c>
      <c r="BA1" s="9" t="s">
        <v>39</v>
      </c>
      <c r="BB1" s="9" t="s">
        <v>38</v>
      </c>
      <c r="BC1" s="23" t="s">
        <v>37</v>
      </c>
    </row>
    <row r="2" spans="1:66">
      <c r="A2" s="23" t="s">
        <v>36</v>
      </c>
      <c r="B2" s="9" t="s">
        <v>94</v>
      </c>
      <c r="C2" s="9" t="s">
        <v>94</v>
      </c>
      <c r="D2" s="9" t="s">
        <v>94</v>
      </c>
      <c r="E2" s="9" t="s">
        <v>94</v>
      </c>
      <c r="F2" s="9" t="s">
        <v>94</v>
      </c>
      <c r="G2" s="9" t="s">
        <v>94</v>
      </c>
      <c r="H2" s="9" t="s">
        <v>94</v>
      </c>
      <c r="I2" s="9" t="s">
        <v>94</v>
      </c>
      <c r="J2" s="9" t="s">
        <v>94</v>
      </c>
      <c r="K2" s="9" t="s">
        <v>94</v>
      </c>
      <c r="L2" s="9" t="s">
        <v>94</v>
      </c>
      <c r="M2" s="9" t="s">
        <v>94</v>
      </c>
      <c r="N2" s="9" t="s">
        <v>94</v>
      </c>
      <c r="O2" s="9" t="s">
        <v>94</v>
      </c>
      <c r="P2" s="9" t="s">
        <v>94</v>
      </c>
      <c r="Q2" s="9" t="s">
        <v>94</v>
      </c>
      <c r="R2" s="9" t="s">
        <v>94</v>
      </c>
      <c r="S2" s="9" t="s">
        <v>94</v>
      </c>
      <c r="T2" s="9" t="s">
        <v>94</v>
      </c>
      <c r="U2" s="9" t="s">
        <v>94</v>
      </c>
      <c r="V2" s="9" t="s">
        <v>94</v>
      </c>
      <c r="W2" s="9" t="s">
        <v>94</v>
      </c>
      <c r="X2" s="9" t="s">
        <v>94</v>
      </c>
      <c r="Y2" s="9" t="s">
        <v>94</v>
      </c>
      <c r="Z2" s="9" t="s">
        <v>94</v>
      </c>
      <c r="AA2" s="9" t="s">
        <v>94</v>
      </c>
      <c r="AB2" s="9" t="s">
        <v>94</v>
      </c>
      <c r="AC2" s="9" t="s">
        <v>94</v>
      </c>
      <c r="AD2" s="9" t="s">
        <v>94</v>
      </c>
      <c r="AE2" s="9" t="s">
        <v>94</v>
      </c>
      <c r="AF2" s="9" t="s">
        <v>94</v>
      </c>
      <c r="AG2" s="9" t="s">
        <v>94</v>
      </c>
      <c r="AH2" s="9" t="s">
        <v>94</v>
      </c>
      <c r="AI2" s="9" t="s">
        <v>94</v>
      </c>
      <c r="AJ2" s="9" t="s">
        <v>94</v>
      </c>
      <c r="AK2" s="9" t="s">
        <v>94</v>
      </c>
      <c r="AL2" s="9" t="s">
        <v>94</v>
      </c>
      <c r="AM2" s="9" t="s">
        <v>94</v>
      </c>
      <c r="AN2" s="9" t="s">
        <v>94</v>
      </c>
      <c r="AO2" s="9" t="s">
        <v>94</v>
      </c>
      <c r="AP2" s="9" t="s">
        <v>94</v>
      </c>
      <c r="AQ2" s="9" t="s">
        <v>94</v>
      </c>
      <c r="AR2" s="9" t="s">
        <v>94</v>
      </c>
      <c r="AS2" s="9" t="s">
        <v>94</v>
      </c>
      <c r="AT2" s="9" t="s">
        <v>94</v>
      </c>
      <c r="AU2" s="9" t="s">
        <v>94</v>
      </c>
      <c r="AV2" s="9" t="s">
        <v>94</v>
      </c>
      <c r="AW2" s="9" t="s">
        <v>94</v>
      </c>
      <c r="AX2" s="9" t="s">
        <v>94</v>
      </c>
      <c r="AY2" s="9" t="s">
        <v>94</v>
      </c>
      <c r="AZ2" s="9" t="s">
        <v>94</v>
      </c>
      <c r="BA2" s="9" t="s">
        <v>94</v>
      </c>
      <c r="BB2" s="9" t="s">
        <v>94</v>
      </c>
      <c r="BC2" s="9" t="s">
        <v>94</v>
      </c>
    </row>
    <row r="3" spans="1:66">
      <c r="A3" s="23" t="s">
        <v>34</v>
      </c>
      <c r="B3" s="9">
        <v>1</v>
      </c>
      <c r="C3" s="9">
        <v>1</v>
      </c>
      <c r="D3" s="23">
        <v>1</v>
      </c>
      <c r="E3" s="9">
        <v>2</v>
      </c>
      <c r="F3" s="9">
        <v>2</v>
      </c>
      <c r="G3" s="23">
        <v>2</v>
      </c>
      <c r="H3" s="9">
        <v>3</v>
      </c>
      <c r="I3" s="9">
        <v>3</v>
      </c>
      <c r="J3" s="23">
        <v>3</v>
      </c>
      <c r="K3" s="9">
        <v>1</v>
      </c>
      <c r="L3" s="9">
        <v>1</v>
      </c>
      <c r="M3" s="23">
        <v>1</v>
      </c>
      <c r="N3" s="9">
        <v>2</v>
      </c>
      <c r="O3" s="9">
        <v>2</v>
      </c>
      <c r="P3" s="23">
        <v>2</v>
      </c>
      <c r="Q3" s="9">
        <v>3</v>
      </c>
      <c r="R3" s="9">
        <v>3</v>
      </c>
      <c r="S3" s="23">
        <v>3</v>
      </c>
      <c r="T3" s="9">
        <v>1</v>
      </c>
      <c r="U3" s="9">
        <v>1</v>
      </c>
      <c r="V3" s="23">
        <v>1</v>
      </c>
      <c r="W3" s="9">
        <v>2</v>
      </c>
      <c r="X3" s="9">
        <v>2</v>
      </c>
      <c r="Y3" s="23">
        <v>2</v>
      </c>
      <c r="Z3" s="9">
        <v>3</v>
      </c>
      <c r="AA3" s="9">
        <v>3</v>
      </c>
      <c r="AB3" s="23">
        <v>3</v>
      </c>
      <c r="AC3" s="9">
        <v>1</v>
      </c>
      <c r="AD3" s="9">
        <v>1</v>
      </c>
      <c r="AE3" s="23">
        <v>1</v>
      </c>
      <c r="AF3" s="9">
        <v>2</v>
      </c>
      <c r="AG3" s="9">
        <v>2</v>
      </c>
      <c r="AH3" s="23">
        <v>2</v>
      </c>
      <c r="AI3" s="9">
        <v>3</v>
      </c>
      <c r="AJ3" s="9">
        <v>3</v>
      </c>
      <c r="AK3" s="23">
        <v>3</v>
      </c>
      <c r="AL3" s="9">
        <v>1</v>
      </c>
      <c r="AM3" s="9">
        <v>1</v>
      </c>
      <c r="AN3" s="23">
        <v>1</v>
      </c>
      <c r="AO3" s="9">
        <v>2</v>
      </c>
      <c r="AP3" s="9">
        <v>2</v>
      </c>
      <c r="AQ3" s="23">
        <v>2</v>
      </c>
      <c r="AR3" s="9">
        <v>3</v>
      </c>
      <c r="AS3" s="9">
        <v>3</v>
      </c>
      <c r="AT3" s="23">
        <v>3</v>
      </c>
      <c r="AU3" s="9">
        <v>1</v>
      </c>
      <c r="AV3" s="9">
        <v>1</v>
      </c>
      <c r="AW3" s="23">
        <v>1</v>
      </c>
      <c r="AX3" s="9">
        <v>2</v>
      </c>
      <c r="AY3" s="9">
        <v>2</v>
      </c>
      <c r="AZ3" s="23">
        <v>2</v>
      </c>
      <c r="BA3" s="9">
        <v>3</v>
      </c>
      <c r="BB3" s="9">
        <v>3</v>
      </c>
      <c r="BC3" s="23">
        <v>3</v>
      </c>
    </row>
    <row r="4" spans="1:66">
      <c r="A4" s="23" t="s">
        <v>25</v>
      </c>
      <c r="B4" s="9">
        <v>0</v>
      </c>
      <c r="C4" s="9">
        <v>0</v>
      </c>
      <c r="D4" s="23">
        <v>0</v>
      </c>
      <c r="E4" s="9">
        <v>0</v>
      </c>
      <c r="F4" s="9">
        <v>0</v>
      </c>
      <c r="G4" s="23">
        <v>0</v>
      </c>
      <c r="H4" s="9">
        <v>0</v>
      </c>
      <c r="I4" s="9">
        <v>0</v>
      </c>
      <c r="J4" s="23">
        <v>0</v>
      </c>
      <c r="K4" s="9">
        <v>5</v>
      </c>
      <c r="L4" s="9">
        <v>5</v>
      </c>
      <c r="M4" s="23">
        <v>5</v>
      </c>
      <c r="N4" s="9">
        <v>5</v>
      </c>
      <c r="O4" s="9">
        <v>5</v>
      </c>
      <c r="P4" s="23">
        <v>5</v>
      </c>
      <c r="Q4" s="9">
        <v>5</v>
      </c>
      <c r="R4" s="9">
        <v>5</v>
      </c>
      <c r="S4" s="23">
        <v>5</v>
      </c>
      <c r="T4" s="9">
        <v>15</v>
      </c>
      <c r="U4" s="9">
        <v>15</v>
      </c>
      <c r="V4" s="23">
        <v>15</v>
      </c>
      <c r="W4" s="9">
        <v>15</v>
      </c>
      <c r="X4" s="9">
        <v>15</v>
      </c>
      <c r="Y4" s="23">
        <v>15</v>
      </c>
      <c r="Z4" s="9">
        <v>15</v>
      </c>
      <c r="AA4" s="9">
        <v>15</v>
      </c>
      <c r="AB4" s="23">
        <v>15</v>
      </c>
      <c r="AC4" s="9">
        <v>30</v>
      </c>
      <c r="AD4" s="9">
        <v>30</v>
      </c>
      <c r="AE4" s="23">
        <v>30</v>
      </c>
      <c r="AF4" s="9">
        <v>30</v>
      </c>
      <c r="AG4" s="9">
        <v>30</v>
      </c>
      <c r="AH4" s="23">
        <v>30</v>
      </c>
      <c r="AI4" s="9">
        <v>30</v>
      </c>
      <c r="AJ4" s="9">
        <v>30</v>
      </c>
      <c r="AK4" s="23">
        <v>30</v>
      </c>
      <c r="AL4" s="9">
        <v>60</v>
      </c>
      <c r="AM4" s="9">
        <v>60</v>
      </c>
      <c r="AN4" s="23">
        <v>60</v>
      </c>
      <c r="AO4" s="9">
        <v>60</v>
      </c>
      <c r="AP4" s="9">
        <v>60</v>
      </c>
      <c r="AQ4" s="23">
        <v>60</v>
      </c>
      <c r="AR4" s="9">
        <v>60</v>
      </c>
      <c r="AS4" s="9">
        <v>60</v>
      </c>
      <c r="AT4" s="23">
        <v>60</v>
      </c>
      <c r="AU4" s="9">
        <v>120</v>
      </c>
      <c r="AV4" s="9">
        <v>120</v>
      </c>
      <c r="AW4" s="23">
        <v>120</v>
      </c>
      <c r="AX4" s="9">
        <v>120</v>
      </c>
      <c r="AY4" s="9">
        <v>120</v>
      </c>
      <c r="AZ4" s="23">
        <v>120</v>
      </c>
      <c r="BA4" s="9">
        <v>120</v>
      </c>
      <c r="BB4" s="9">
        <v>120</v>
      </c>
      <c r="BC4" s="23">
        <v>120</v>
      </c>
    </row>
    <row r="5" spans="1:66">
      <c r="A5" s="20" t="s">
        <v>33</v>
      </c>
      <c r="B5" s="22" t="s">
        <v>31</v>
      </c>
      <c r="C5" s="21" t="s">
        <v>29</v>
      </c>
      <c r="D5" s="20" t="s">
        <v>28</v>
      </c>
      <c r="E5" s="21" t="s">
        <v>31</v>
      </c>
      <c r="F5" s="21" t="s">
        <v>29</v>
      </c>
      <c r="G5" s="20" t="s">
        <v>28</v>
      </c>
      <c r="H5" s="21" t="s">
        <v>31</v>
      </c>
      <c r="I5" s="21" t="s">
        <v>29</v>
      </c>
      <c r="J5" s="20" t="s">
        <v>28</v>
      </c>
      <c r="K5" s="21" t="s">
        <v>31</v>
      </c>
      <c r="L5" s="21" t="s">
        <v>29</v>
      </c>
      <c r="M5" s="20" t="s">
        <v>28</v>
      </c>
      <c r="N5" s="21" t="s">
        <v>31</v>
      </c>
      <c r="O5" s="21" t="s">
        <v>29</v>
      </c>
      <c r="P5" s="20" t="s">
        <v>28</v>
      </c>
      <c r="Q5" s="21" t="s">
        <v>31</v>
      </c>
      <c r="R5" s="21" t="s">
        <v>29</v>
      </c>
      <c r="S5" s="20" t="s">
        <v>28</v>
      </c>
      <c r="T5" s="21" t="s">
        <v>31</v>
      </c>
      <c r="U5" s="21" t="s">
        <v>29</v>
      </c>
      <c r="V5" s="20" t="s">
        <v>28</v>
      </c>
      <c r="W5" s="21" t="s">
        <v>31</v>
      </c>
      <c r="X5" s="21" t="s">
        <v>29</v>
      </c>
      <c r="Y5" s="20" t="s">
        <v>28</v>
      </c>
      <c r="Z5" s="21" t="s">
        <v>31</v>
      </c>
      <c r="AA5" s="21" t="s">
        <v>29</v>
      </c>
      <c r="AB5" s="20" t="s">
        <v>28</v>
      </c>
      <c r="AC5" s="21" t="s">
        <v>31</v>
      </c>
      <c r="AD5" s="21" t="s">
        <v>29</v>
      </c>
      <c r="AE5" s="20" t="s">
        <v>28</v>
      </c>
      <c r="AF5" s="21" t="s">
        <v>31</v>
      </c>
      <c r="AG5" s="21" t="s">
        <v>29</v>
      </c>
      <c r="AH5" s="20" t="s">
        <v>28</v>
      </c>
      <c r="AI5" s="21" t="s">
        <v>31</v>
      </c>
      <c r="AJ5" s="21" t="s">
        <v>29</v>
      </c>
      <c r="AK5" s="20" t="s">
        <v>28</v>
      </c>
      <c r="AL5" s="21" t="s">
        <v>31</v>
      </c>
      <c r="AM5" s="21" t="s">
        <v>29</v>
      </c>
      <c r="AN5" s="20" t="s">
        <v>28</v>
      </c>
      <c r="AO5" s="21" t="s">
        <v>31</v>
      </c>
      <c r="AP5" s="21" t="s">
        <v>29</v>
      </c>
      <c r="AQ5" s="20" t="s">
        <v>28</v>
      </c>
      <c r="AR5" s="21" t="s">
        <v>31</v>
      </c>
      <c r="AS5" s="21" t="s">
        <v>29</v>
      </c>
      <c r="AT5" s="20" t="s">
        <v>28</v>
      </c>
      <c r="AU5" s="21" t="s">
        <v>31</v>
      </c>
      <c r="AV5" s="21" t="s">
        <v>29</v>
      </c>
      <c r="AW5" s="20" t="s">
        <v>28</v>
      </c>
      <c r="AX5" s="21" t="s">
        <v>31</v>
      </c>
      <c r="AY5" s="21" t="s">
        <v>29</v>
      </c>
      <c r="AZ5" s="20" t="s">
        <v>28</v>
      </c>
      <c r="BA5" s="21" t="s">
        <v>31</v>
      </c>
      <c r="BB5" s="21" t="s">
        <v>29</v>
      </c>
      <c r="BC5" s="20" t="s">
        <v>28</v>
      </c>
    </row>
    <row r="6" spans="1:66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spans="1:66" s="18" customFormat="1">
      <c r="AF7" s="19"/>
      <c r="AG7" s="2"/>
    </row>
    <row r="8" spans="1:66" s="8" customFormat="1">
      <c r="A8" s="13" t="s">
        <v>24</v>
      </c>
      <c r="B8">
        <v>1608788</v>
      </c>
      <c r="C8">
        <v>1013233</v>
      </c>
      <c r="D8">
        <v>496550</v>
      </c>
      <c r="E8">
        <v>1609744</v>
      </c>
      <c r="F8">
        <v>857334.1</v>
      </c>
      <c r="G8">
        <v>635416.1</v>
      </c>
      <c r="H8">
        <v>1189871</v>
      </c>
      <c r="I8">
        <v>801411.6</v>
      </c>
      <c r="J8">
        <v>339816.4</v>
      </c>
      <c r="K8">
        <v>1520808</v>
      </c>
      <c r="L8">
        <v>801516.4</v>
      </c>
      <c r="M8">
        <v>643198.80000000005</v>
      </c>
      <c r="N8">
        <v>2030211</v>
      </c>
      <c r="O8">
        <v>1445455</v>
      </c>
      <c r="P8">
        <v>694354.7</v>
      </c>
      <c r="Q8">
        <v>1177138</v>
      </c>
      <c r="R8">
        <v>2047287</v>
      </c>
      <c r="S8">
        <v>1161644</v>
      </c>
      <c r="T8">
        <v>511350.4</v>
      </c>
      <c r="U8">
        <v>1096608</v>
      </c>
      <c r="V8">
        <v>1688306</v>
      </c>
      <c r="W8">
        <v>565389.6</v>
      </c>
      <c r="X8">
        <v>1759246</v>
      </c>
      <c r="Y8">
        <v>852707.4</v>
      </c>
      <c r="Z8">
        <v>481951.8</v>
      </c>
      <c r="AA8">
        <v>1578088</v>
      </c>
      <c r="AB8">
        <v>354711.4</v>
      </c>
      <c r="AC8">
        <v>1532148</v>
      </c>
      <c r="AD8">
        <v>767437.5</v>
      </c>
      <c r="AE8">
        <v>360312.2</v>
      </c>
      <c r="AF8">
        <v>953927.2</v>
      </c>
      <c r="AG8">
        <v>1144036</v>
      </c>
      <c r="AH8">
        <v>388496.5</v>
      </c>
      <c r="AI8">
        <v>1169729</v>
      </c>
      <c r="AJ8">
        <v>842679.3</v>
      </c>
      <c r="AK8">
        <v>382792.9</v>
      </c>
      <c r="AL8">
        <v>802737.1</v>
      </c>
      <c r="AM8">
        <v>1208220</v>
      </c>
      <c r="AN8">
        <v>453107.7</v>
      </c>
      <c r="AO8">
        <v>829023.1</v>
      </c>
      <c r="AP8">
        <v>1195934</v>
      </c>
      <c r="AQ8">
        <v>630916.6</v>
      </c>
      <c r="AR8">
        <v>1306826</v>
      </c>
      <c r="AS8">
        <v>861833.9</v>
      </c>
      <c r="AT8">
        <v>657738.19999999995</v>
      </c>
      <c r="AU8">
        <v>852489.3</v>
      </c>
      <c r="AV8">
        <v>759586.1</v>
      </c>
      <c r="AW8">
        <v>439039.6</v>
      </c>
      <c r="AX8">
        <v>780640.7</v>
      </c>
      <c r="AY8">
        <v>845303.6</v>
      </c>
      <c r="AZ8">
        <v>561503.6</v>
      </c>
      <c r="BA8">
        <v>784867.5</v>
      </c>
      <c r="BB8">
        <v>1713612</v>
      </c>
      <c r="BC8">
        <v>608214.4</v>
      </c>
      <c r="BD8">
        <v>15252.81</v>
      </c>
      <c r="BE8">
        <v>13532.89</v>
      </c>
      <c r="BF8">
        <v>18049.150000000001</v>
      </c>
      <c r="BG8">
        <v>9821.2150000000001</v>
      </c>
      <c r="BH8">
        <v>15659.92</v>
      </c>
      <c r="BI8">
        <v>12892.18</v>
      </c>
      <c r="BJ8">
        <v>8628.1939999999995</v>
      </c>
      <c r="BK8">
        <v>7361.2179999999998</v>
      </c>
      <c r="BL8">
        <v>10323</v>
      </c>
    </row>
    <row r="9" spans="1:66" s="8" customFormat="1">
      <c r="A9" s="16" t="s">
        <v>23</v>
      </c>
      <c r="B9">
        <v>25376.29</v>
      </c>
      <c r="C9">
        <v>13784.78</v>
      </c>
      <c r="D9">
        <v>4436.4129999999996</v>
      </c>
      <c r="E9">
        <v>32491.1</v>
      </c>
      <c r="F9">
        <v>10477.200000000001</v>
      </c>
      <c r="G9">
        <v>13859.72</v>
      </c>
      <c r="H9">
        <v>26345</v>
      </c>
      <c r="I9">
        <v>6024.4369999999999</v>
      </c>
      <c r="J9">
        <v>5339.7740000000003</v>
      </c>
      <c r="K9">
        <v>45294.07</v>
      </c>
      <c r="L9">
        <v>14486.85</v>
      </c>
      <c r="M9">
        <v>13651.78</v>
      </c>
      <c r="N9">
        <v>74211.47</v>
      </c>
      <c r="O9">
        <v>25152.95</v>
      </c>
      <c r="P9">
        <v>6779.8469999999998</v>
      </c>
      <c r="Q9">
        <v>24248.22</v>
      </c>
      <c r="R9">
        <v>68694.17</v>
      </c>
      <c r="S9">
        <v>18132.77</v>
      </c>
      <c r="T9">
        <v>6427.1480000000001</v>
      </c>
      <c r="U9">
        <v>51052.800000000003</v>
      </c>
      <c r="V9">
        <v>30828.15</v>
      </c>
      <c r="W9">
        <v>8150.3180000000002</v>
      </c>
      <c r="X9">
        <v>80790.66</v>
      </c>
      <c r="Y9">
        <v>16383.1</v>
      </c>
      <c r="Z9">
        <v>7378.4530000000004</v>
      </c>
      <c r="AA9">
        <v>74450.27</v>
      </c>
      <c r="AB9">
        <v>3053.2069999999999</v>
      </c>
      <c r="AC9">
        <v>82877.429999999993</v>
      </c>
      <c r="AD9">
        <v>20876.23</v>
      </c>
      <c r="AE9">
        <v>7498.9880000000003</v>
      </c>
      <c r="AF9">
        <v>71508.59</v>
      </c>
      <c r="AG9">
        <v>27419.54</v>
      </c>
      <c r="AH9">
        <v>8644.2180000000008</v>
      </c>
      <c r="AI9">
        <v>83527.66</v>
      </c>
      <c r="AJ9">
        <v>18803.259999999998</v>
      </c>
      <c r="AK9">
        <v>9933.0930000000008</v>
      </c>
      <c r="AL9">
        <v>90550.080000000002</v>
      </c>
      <c r="AM9">
        <v>25656.09</v>
      </c>
      <c r="AN9">
        <v>5776.0550000000003</v>
      </c>
      <c r="AO9">
        <v>74645.429999999993</v>
      </c>
      <c r="AP9">
        <v>28705.57</v>
      </c>
      <c r="AQ9">
        <v>11628.69</v>
      </c>
      <c r="AR9">
        <v>103455.7</v>
      </c>
      <c r="AS9">
        <v>25568.85</v>
      </c>
      <c r="AT9">
        <v>16164.79</v>
      </c>
      <c r="AU9">
        <v>72237.61</v>
      </c>
      <c r="AV9">
        <v>26154.89</v>
      </c>
      <c r="AW9">
        <v>11244.28</v>
      </c>
      <c r="AX9">
        <v>58547.17</v>
      </c>
      <c r="AY9">
        <v>28491.11</v>
      </c>
      <c r="AZ9">
        <v>18008.509999999998</v>
      </c>
      <c r="BA9">
        <v>65350.66</v>
      </c>
      <c r="BB9">
        <v>47771.05</v>
      </c>
      <c r="BC9">
        <v>21353.38</v>
      </c>
      <c r="BD9">
        <v>3147.5610000000001</v>
      </c>
      <c r="BE9">
        <v>929.39790000000005</v>
      </c>
      <c r="BF9">
        <v>603.50409999999999</v>
      </c>
      <c r="BG9">
        <v>0</v>
      </c>
      <c r="BH9">
        <v>0</v>
      </c>
      <c r="BI9">
        <v>0</v>
      </c>
      <c r="BJ9">
        <v>985.09900000000005</v>
      </c>
      <c r="BK9">
        <v>477.56459999999998</v>
      </c>
      <c r="BL9">
        <v>0</v>
      </c>
    </row>
    <row r="10" spans="1:66" s="8" customFormat="1">
      <c r="A10" s="16" t="s">
        <v>22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51975.02</v>
      </c>
      <c r="BK10">
        <v>154008.1</v>
      </c>
      <c r="BL10">
        <v>64488.78</v>
      </c>
    </row>
    <row r="11" spans="1:66" s="8" customFormat="1">
      <c r="A11" s="16" t="s">
        <v>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9254.0409999999993</v>
      </c>
      <c r="L11">
        <v>0</v>
      </c>
      <c r="M11">
        <v>542.58410000000003</v>
      </c>
      <c r="N11">
        <v>18524.330000000002</v>
      </c>
      <c r="O11">
        <v>0</v>
      </c>
      <c r="P11">
        <v>0</v>
      </c>
      <c r="Q11">
        <v>629.42970000000003</v>
      </c>
      <c r="R11">
        <v>22380.43</v>
      </c>
      <c r="S11">
        <v>0</v>
      </c>
      <c r="T11">
        <v>0</v>
      </c>
      <c r="U11">
        <v>19135.84</v>
      </c>
      <c r="V11">
        <v>0</v>
      </c>
      <c r="W11">
        <v>0</v>
      </c>
      <c r="X11">
        <v>40167.96</v>
      </c>
      <c r="Y11">
        <v>0</v>
      </c>
      <c r="Z11">
        <v>557.822</v>
      </c>
      <c r="AA11">
        <v>32623.279999999999</v>
      </c>
      <c r="AB11">
        <v>0</v>
      </c>
      <c r="AC11">
        <v>51175.71</v>
      </c>
      <c r="AD11">
        <v>0</v>
      </c>
      <c r="AE11">
        <v>0</v>
      </c>
      <c r="AF11">
        <v>53228.21</v>
      </c>
      <c r="AG11">
        <v>0</v>
      </c>
      <c r="AH11">
        <v>0</v>
      </c>
      <c r="AI11">
        <v>49180.92</v>
      </c>
      <c r="AJ11">
        <v>0</v>
      </c>
      <c r="AK11">
        <v>1144.069</v>
      </c>
      <c r="AL11">
        <v>51033.05</v>
      </c>
      <c r="AM11">
        <v>0</v>
      </c>
      <c r="AN11">
        <v>0</v>
      </c>
      <c r="AO11">
        <v>63678.54</v>
      </c>
      <c r="AP11">
        <v>0</v>
      </c>
      <c r="AQ11">
        <v>602.72299999999996</v>
      </c>
      <c r="AR11">
        <v>63235</v>
      </c>
      <c r="AS11">
        <v>778.55679999999995</v>
      </c>
      <c r="AT11">
        <v>0</v>
      </c>
      <c r="AU11">
        <v>98533.37</v>
      </c>
      <c r="AV11">
        <v>671.70590000000004</v>
      </c>
      <c r="AW11">
        <v>672.22770000000003</v>
      </c>
      <c r="AX11">
        <v>50225.01</v>
      </c>
      <c r="AY11">
        <v>912.84630000000004</v>
      </c>
      <c r="AZ11">
        <v>514.96069999999997</v>
      </c>
      <c r="BA11">
        <v>64087.96</v>
      </c>
      <c r="BB11">
        <v>813.62440000000004</v>
      </c>
      <c r="BC11">
        <v>0</v>
      </c>
      <c r="BD11">
        <v>9615.3240000000005</v>
      </c>
      <c r="BE11">
        <v>615.78020000000004</v>
      </c>
      <c r="BF11">
        <v>0</v>
      </c>
      <c r="BG11">
        <v>559.49789999999996</v>
      </c>
      <c r="BH11">
        <v>0</v>
      </c>
      <c r="BI11">
        <v>0</v>
      </c>
      <c r="BJ11">
        <v>0</v>
      </c>
      <c r="BK11">
        <v>0</v>
      </c>
      <c r="BL11">
        <v>0</v>
      </c>
    </row>
    <row r="12" spans="1:66" s="8" customFormat="1">
      <c r="A12" s="16" t="s">
        <v>20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6" s="10" customFormat="1">
      <c r="A13" s="13" t="s">
        <v>19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/>
      <c r="BK13"/>
      <c r="BL13"/>
      <c r="BM13"/>
      <c r="BN13"/>
    </row>
    <row r="14" spans="1:66">
      <c r="A14" s="13" t="s">
        <v>18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/>
      <c r="BK14"/>
      <c r="BL14"/>
      <c r="BM14"/>
      <c r="BN14"/>
    </row>
    <row r="15" spans="1:66">
      <c r="A15" s="13" t="s">
        <v>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/>
      <c r="BK15"/>
      <c r="BL15"/>
      <c r="BM15"/>
      <c r="BN15"/>
    </row>
    <row r="16" spans="1:66">
      <c r="A16" s="13" t="s">
        <v>16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/>
      <c r="BE16"/>
      <c r="BF16"/>
      <c r="BG16"/>
      <c r="BH16"/>
      <c r="BI16"/>
    </row>
    <row r="17" spans="1:61">
      <c r="A17" s="13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 s="13" t="s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/>
      <c r="BE18"/>
      <c r="BF18"/>
      <c r="BG18"/>
      <c r="BH18"/>
      <c r="BI18"/>
    </row>
    <row r="19" spans="1:61">
      <c r="A19" s="13" t="s">
        <v>13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/>
      <c r="BE19"/>
      <c r="BF19"/>
      <c r="BG19"/>
      <c r="BH19"/>
      <c r="BI19"/>
    </row>
    <row r="20" spans="1:61">
      <c r="A20" s="13" t="s">
        <v>12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/>
      <c r="BE20"/>
      <c r="BF20"/>
      <c r="BG20"/>
      <c r="BH20"/>
      <c r="BI20"/>
    </row>
    <row r="21" spans="1:61">
      <c r="A21" s="13" t="s">
        <v>11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/>
      <c r="BE21"/>
      <c r="BF21"/>
      <c r="BG21"/>
      <c r="BH21"/>
      <c r="BI21"/>
    </row>
    <row r="22" spans="1:61">
      <c r="A22" s="13" t="s">
        <v>10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/>
      <c r="BE22"/>
      <c r="BF22"/>
      <c r="BG22"/>
      <c r="BH22"/>
      <c r="BI22"/>
    </row>
    <row r="23" spans="1:61">
      <c r="A23" s="13" t="s">
        <v>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/>
      <c r="BE23"/>
      <c r="BF23"/>
      <c r="BG23"/>
      <c r="BH23"/>
      <c r="BI23"/>
    </row>
    <row r="24" spans="1:61">
      <c r="A24" s="13" t="s">
        <v>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/>
      <c r="BE24"/>
      <c r="BF24"/>
      <c r="BG24"/>
      <c r="BH24"/>
      <c r="BI24"/>
    </row>
    <row r="25" spans="1:61">
      <c r="A25" s="15" t="s">
        <v>32</v>
      </c>
      <c r="B25" s="14">
        <f t="shared" ref="B25:AG25" si="0">SUM(B8:B24)</f>
        <v>1634164.29</v>
      </c>
      <c r="C25" s="14">
        <f t="shared" si="0"/>
        <v>1027017.78</v>
      </c>
      <c r="D25" s="14">
        <f t="shared" si="0"/>
        <v>500986.413</v>
      </c>
      <c r="E25" s="14">
        <f t="shared" si="0"/>
        <v>1642235.1</v>
      </c>
      <c r="F25" s="14">
        <f t="shared" si="0"/>
        <v>867811.29999999993</v>
      </c>
      <c r="G25" s="14">
        <f t="shared" si="0"/>
        <v>649275.81999999995</v>
      </c>
      <c r="H25" s="14">
        <f t="shared" si="0"/>
        <v>1216216</v>
      </c>
      <c r="I25" s="14">
        <f t="shared" si="0"/>
        <v>807436.03700000001</v>
      </c>
      <c r="J25" s="14">
        <f t="shared" si="0"/>
        <v>345156.174</v>
      </c>
      <c r="K25" s="14">
        <f t="shared" si="0"/>
        <v>1575356.111</v>
      </c>
      <c r="L25" s="14">
        <f t="shared" si="0"/>
        <v>816003.25</v>
      </c>
      <c r="M25" s="14">
        <f t="shared" si="0"/>
        <v>657393.16410000005</v>
      </c>
      <c r="N25" s="14">
        <f t="shared" si="0"/>
        <v>2122946.8000000003</v>
      </c>
      <c r="O25" s="14">
        <f t="shared" si="0"/>
        <v>1470607.95</v>
      </c>
      <c r="P25" s="14">
        <f t="shared" si="0"/>
        <v>701134.5469999999</v>
      </c>
      <c r="Q25" s="14">
        <f t="shared" si="0"/>
        <v>1202015.6497</v>
      </c>
      <c r="R25" s="14">
        <f t="shared" si="0"/>
        <v>2138361.6</v>
      </c>
      <c r="S25" s="14">
        <f t="shared" si="0"/>
        <v>1179776.77</v>
      </c>
      <c r="T25" s="14">
        <f t="shared" si="0"/>
        <v>517777.54800000001</v>
      </c>
      <c r="U25" s="14">
        <f t="shared" si="0"/>
        <v>1166796.6400000001</v>
      </c>
      <c r="V25" s="14">
        <f t="shared" si="0"/>
        <v>1719134.15</v>
      </c>
      <c r="W25" s="14">
        <f t="shared" si="0"/>
        <v>573539.91799999995</v>
      </c>
      <c r="X25" s="14">
        <f t="shared" si="0"/>
        <v>1880204.6199999999</v>
      </c>
      <c r="Y25" s="14">
        <f t="shared" si="0"/>
        <v>869090.5</v>
      </c>
      <c r="Z25" s="14">
        <f t="shared" si="0"/>
        <v>489888.07499999995</v>
      </c>
      <c r="AA25" s="14">
        <f t="shared" si="0"/>
        <v>1685161.55</v>
      </c>
      <c r="AB25" s="14">
        <f t="shared" si="0"/>
        <v>357764.60700000002</v>
      </c>
      <c r="AC25" s="14">
        <f t="shared" si="0"/>
        <v>1666201.14</v>
      </c>
      <c r="AD25" s="14">
        <f t="shared" si="0"/>
        <v>788313.73</v>
      </c>
      <c r="AE25" s="14">
        <f t="shared" si="0"/>
        <v>367811.18800000002</v>
      </c>
      <c r="AF25" s="14">
        <f t="shared" si="0"/>
        <v>1078664</v>
      </c>
      <c r="AG25" s="14">
        <f t="shared" si="0"/>
        <v>1171455.54</v>
      </c>
      <c r="AH25" s="14">
        <f t="shared" ref="AH25:BC25" si="1">SUM(AH8:AH24)</f>
        <v>397140.71799999999</v>
      </c>
      <c r="AI25" s="14">
        <f t="shared" si="1"/>
        <v>1302437.5799999998</v>
      </c>
      <c r="AJ25" s="14">
        <f t="shared" si="1"/>
        <v>861482.56</v>
      </c>
      <c r="AK25" s="14">
        <f t="shared" si="1"/>
        <v>393870.06200000003</v>
      </c>
      <c r="AL25" s="14">
        <f t="shared" si="1"/>
        <v>944320.23</v>
      </c>
      <c r="AM25" s="14">
        <f t="shared" si="1"/>
        <v>1233876.0900000001</v>
      </c>
      <c r="AN25" s="14">
        <f t="shared" si="1"/>
        <v>458883.755</v>
      </c>
      <c r="AO25" s="14">
        <f t="shared" si="1"/>
        <v>967347.07000000007</v>
      </c>
      <c r="AP25" s="14">
        <f t="shared" si="1"/>
        <v>1224639.57</v>
      </c>
      <c r="AQ25" s="14">
        <f t="shared" si="1"/>
        <v>643148.01299999992</v>
      </c>
      <c r="AR25" s="14">
        <f t="shared" si="1"/>
        <v>1473516.7</v>
      </c>
      <c r="AS25" s="14">
        <f t="shared" si="1"/>
        <v>888181.30680000002</v>
      </c>
      <c r="AT25" s="14">
        <f t="shared" si="1"/>
        <v>673902.99</v>
      </c>
      <c r="AU25" s="14">
        <f t="shared" si="1"/>
        <v>1023260.28</v>
      </c>
      <c r="AV25" s="14">
        <f t="shared" si="1"/>
        <v>786412.69589999993</v>
      </c>
      <c r="AW25" s="14">
        <f t="shared" si="1"/>
        <v>450956.10769999999</v>
      </c>
      <c r="AX25" s="14">
        <f t="shared" si="1"/>
        <v>889412.88</v>
      </c>
      <c r="AY25" s="14">
        <f t="shared" si="1"/>
        <v>874707.55629999994</v>
      </c>
      <c r="AZ25" s="14">
        <f t="shared" si="1"/>
        <v>580027.07070000004</v>
      </c>
      <c r="BA25" s="14">
        <f t="shared" si="1"/>
        <v>914306.12</v>
      </c>
      <c r="BB25" s="14">
        <f t="shared" si="1"/>
        <v>1762196.6744000001</v>
      </c>
      <c r="BC25" s="14">
        <f t="shared" si="1"/>
        <v>629567.78</v>
      </c>
      <c r="BD25" s="14"/>
      <c r="BE25" s="14"/>
      <c r="BF25" s="14"/>
      <c r="BG25" s="14"/>
      <c r="BH25" s="14"/>
      <c r="BI25" s="14"/>
    </row>
    <row r="26" spans="1:61">
      <c r="A26" s="13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1"/>
      <c r="AG26" s="9"/>
    </row>
    <row r="27" spans="1:61"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10"/>
    </row>
    <row r="28" spans="1:61"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</row>
    <row r="31" spans="1:61">
      <c r="A31" s="7" t="s">
        <v>31</v>
      </c>
    </row>
    <row r="32" spans="1:61">
      <c r="A32" s="1" t="s">
        <v>27</v>
      </c>
    </row>
    <row r="33" spans="1:39">
      <c r="B33" s="1" t="s">
        <v>25</v>
      </c>
      <c r="C33" s="4" t="s">
        <v>24</v>
      </c>
      <c r="D33" s="5" t="s">
        <v>23</v>
      </c>
      <c r="E33" s="5" t="s">
        <v>22</v>
      </c>
      <c r="F33" s="5" t="s">
        <v>21</v>
      </c>
      <c r="G33" s="5" t="s">
        <v>20</v>
      </c>
      <c r="H33" s="4" t="s">
        <v>19</v>
      </c>
      <c r="I33" s="4" t="s">
        <v>18</v>
      </c>
      <c r="J33" s="4" t="s">
        <v>17</v>
      </c>
      <c r="K33" s="4" t="s">
        <v>16</v>
      </c>
      <c r="L33" s="4" t="s">
        <v>15</v>
      </c>
      <c r="M33" s="4" t="s">
        <v>14</v>
      </c>
      <c r="N33" s="4" t="s">
        <v>13</v>
      </c>
      <c r="O33" s="4" t="s">
        <v>12</v>
      </c>
      <c r="P33" s="4" t="s">
        <v>11</v>
      </c>
      <c r="Q33" s="4" t="s">
        <v>10</v>
      </c>
      <c r="R33" s="4" t="s">
        <v>9</v>
      </c>
      <c r="S33" s="4" t="s">
        <v>8</v>
      </c>
      <c r="T33" s="4"/>
      <c r="V33" s="1" t="s">
        <v>26</v>
      </c>
    </row>
    <row r="34" spans="1:39">
      <c r="B34" s="1">
        <v>0</v>
      </c>
      <c r="C34" s="6">
        <f>((AVERAGE(B8,E8,H8))/AVERAGE(B25,E25,H25))*100</f>
        <v>98.125537516800421</v>
      </c>
      <c r="D34" s="6">
        <f>(AVERAGE(B9,E9,H9)/AVERAGE(B25,E25,H25))*100</f>
        <v>1.8744624831995687</v>
      </c>
      <c r="E34" s="6">
        <f>(AVERAGE(B10,E10,H10)/AVERAGE(B25,E25,H25))*100</f>
        <v>0</v>
      </c>
      <c r="F34" s="6">
        <f>(AVERAGE(B11,E11,H11)/AVERAGE(B25,E25,H25))*100</f>
        <v>0</v>
      </c>
      <c r="G34" s="6">
        <f>(AVERAGE(B12,E12,H12)/AVERAGE(B25,E25,H25))*100</f>
        <v>0</v>
      </c>
      <c r="H34" s="6">
        <f>(AVERAGE(B13,E13,H13)/AVERAGE(B25,E25,H25))*100</f>
        <v>0</v>
      </c>
      <c r="I34" s="6">
        <f>(AVERAGE(B14,E14,H14)/AVERAGE(B25,E25,H25))*100</f>
        <v>0</v>
      </c>
      <c r="J34" s="6">
        <f>(AVERAGE(B15,E15,H15)/AVERAGE(B25,E25,H25))*100</f>
        <v>0</v>
      </c>
      <c r="K34" s="6">
        <f>(AVERAGE(B16,E16,H16)/AVERAGE(B25,E25,H25))*100</f>
        <v>0</v>
      </c>
      <c r="L34" s="6">
        <f>(AVERAGE(B17,E17,H17)/AVERAGE(B25,E25,H25))*100</f>
        <v>0</v>
      </c>
      <c r="M34" s="6">
        <f>(AVERAGE(B18,E18,H18)/AVERAGE(B25,E25,H25))*100</f>
        <v>0</v>
      </c>
      <c r="N34" s="6">
        <f>(AVERAGE(B19,E19,H19)/AVERAGE(B25,E25,H25))*100</f>
        <v>0</v>
      </c>
      <c r="O34" s="6">
        <f>(AVERAGE(B20,E20,H20)/AVERAGE(B25,E25,H25))*100</f>
        <v>0</v>
      </c>
      <c r="P34" s="6">
        <f>(AVERAGE(B21,E21,H21)/AVERAGE(B25,E25,H25))*100</f>
        <v>0</v>
      </c>
      <c r="Q34" s="6">
        <f>(AVERAGE(B22,E22,H22)/AVERAGE(B25,E25,H25))*100</f>
        <v>0</v>
      </c>
      <c r="R34" s="6">
        <f>(AVERAGE(B23,E23,H23)/AVERAGE(B25,E25,H25))*100</f>
        <v>0</v>
      </c>
      <c r="S34" s="6">
        <f>(AVERAGE(B24,E24,H24)/AVERAGE(B25,E25,H25))*100</f>
        <v>0</v>
      </c>
      <c r="T34" s="6"/>
      <c r="U34" s="6"/>
      <c r="V34" s="6">
        <f t="shared" ref="V34:V39" si="2">SUM(D34:T34)</f>
        <v>1.8744624831995687</v>
      </c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spans="1:39">
      <c r="B35" s="1">
        <v>5</v>
      </c>
      <c r="C35" s="6">
        <f>(AVERAGE(K8,N8,Q8)/AVERAGE(K25,N25,Q25))*100</f>
        <v>96.486727167480154</v>
      </c>
      <c r="D35" s="6">
        <f>(AVERAGE(K9,N9,Q9)/AVERAGE(K25,N25,Q25))*100</f>
        <v>2.933559486374802</v>
      </c>
      <c r="E35" s="6">
        <f>(AVERAGE($K10,$N10,$Q10)/AVERAGE(K25,N25,Q25))*100</f>
        <v>0</v>
      </c>
      <c r="F35" s="6">
        <f>(AVERAGE(K11,N11,Q11)/AVERAGE(K25,N25,Q25))*100</f>
        <v>0.57971334614503123</v>
      </c>
      <c r="G35" s="6">
        <f>(AVERAGE(K12,N12,Q12)/AVERAGE(K25,N25,Q25))*100</f>
        <v>0</v>
      </c>
      <c r="H35" s="6">
        <f>(AVERAGE($K13,$N13,$Q13)/AVERAGE(K25,N25,Q25))*100</f>
        <v>0</v>
      </c>
      <c r="I35" s="6">
        <f>(AVERAGE(K14,N14,Q14)/AVERAGE(K25,N25,Q25))*100</f>
        <v>0</v>
      </c>
      <c r="J35" s="6">
        <f>(AVERAGE(K15,N15,Q15)/AVERAGE(K25,N25,Q25))*100</f>
        <v>0</v>
      </c>
      <c r="K35" s="6">
        <f>(AVERAGE(K16,N16,Q16)/AVERAGE(K25,N25,Q25))*100</f>
        <v>0</v>
      </c>
      <c r="L35" s="6">
        <f>(AVERAGE(K17,N17,Q17)/AVERAGE(K25,N25,Q25))*100</f>
        <v>0</v>
      </c>
      <c r="M35" s="6">
        <f>(AVERAGE(K18,N18,Q18)/AVERAGE(K25,N25,Q25))*100</f>
        <v>0</v>
      </c>
      <c r="N35" s="6">
        <f>(AVERAGE(K19,N19,Q19)/AVERAGE(K25,N25,Q25))*100</f>
        <v>0</v>
      </c>
      <c r="O35" s="6">
        <f>(AVERAGE(K20,N20,Q20)/AVERAGE(K25,N25,Q25))*100</f>
        <v>0</v>
      </c>
      <c r="P35" s="6">
        <f>(AVERAGE(K21,N21,Q21)/AVERAGE(K25,N25,Q25))*100</f>
        <v>0</v>
      </c>
      <c r="Q35" s="6">
        <f>(AVERAGE(K22,N22,Q22)/AVERAGE(K25,N25,Q25))*100</f>
        <v>0</v>
      </c>
      <c r="R35" s="6">
        <f>(AVERAGE(K23,N23,Q23)/AVERAGE(K25,N25,Q25))*100</f>
        <v>0</v>
      </c>
      <c r="S35" s="6">
        <f>(AVERAGE(K24,N24,Q24)/AVERAGE(K25,N25,Q25))*100</f>
        <v>0</v>
      </c>
      <c r="T35" s="6"/>
      <c r="U35" s="6"/>
      <c r="V35" s="6">
        <f t="shared" si="2"/>
        <v>3.5132728325198332</v>
      </c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spans="1:39">
      <c r="B36" s="1">
        <v>15</v>
      </c>
      <c r="C36" s="6">
        <f>(AVERAGE(T8,W8,Z8)/AVERAGE(T25,W25,Z25))*100</f>
        <v>98.576166069734256</v>
      </c>
      <c r="D36" s="6">
        <f>(AVERAGE(T9,W9,Z9)/AVERAGE(T25,W25,Z25))*100</f>
        <v>1.3885556577365927</v>
      </c>
      <c r="E36" s="6">
        <f>(AVERAGE(T10,W10,Z10)/AVERAGE(T25,W25,Z25))*100</f>
        <v>0</v>
      </c>
      <c r="F36" s="6">
        <f>(AVERAGE(T11,W11,Z11)/AVERAGE(T25,W25,Z25))*100</f>
        <v>3.5278272529149952E-2</v>
      </c>
      <c r="G36" s="6">
        <f>(AVERAGE(T12,W12,Z12)/AVERAGE(T25,W25,Z25))*100</f>
        <v>0</v>
      </c>
      <c r="H36" s="6">
        <f>(AVERAGE(T13,W13,Z13)/AVERAGE(T25,W25,Z25))*100</f>
        <v>0</v>
      </c>
      <c r="I36" s="6">
        <f>(AVERAGE(T14,W14,Z14)/AVERAGE(T25,W25,Z25))*100</f>
        <v>0</v>
      </c>
      <c r="J36" s="6">
        <f>(AVERAGE(T15,W15,Z15)/AVERAGE(T25,W25,Z25))*100</f>
        <v>0</v>
      </c>
      <c r="K36" s="6">
        <f>(AVERAGE(T16,W16,Z16)/AVERAGE(T25,W25,Z25))*100</f>
        <v>0</v>
      </c>
      <c r="L36" s="6">
        <f>(AVERAGE(T17,W17,Z17)/AVERAGE(T25,W25,Z25))*100</f>
        <v>0</v>
      </c>
      <c r="M36" s="6">
        <f>(AVERAGE(T18,W18,Z18)/AVERAGE(T25,W25,Z25))*100</f>
        <v>0</v>
      </c>
      <c r="N36" s="6">
        <f>(AVERAGE(T19,W19,Z19)/AVERAGE(T25,W25,Z25))*100</f>
        <v>0</v>
      </c>
      <c r="O36" s="6">
        <f>(AVERAGE(T20,W20,Z20)/AVERAGE(T25,W25,Z25))*100</f>
        <v>0</v>
      </c>
      <c r="P36" s="6">
        <f>(AVERAGE(T21,W21,Z21)/AVERAGE(T25,W25,Z25))*100</f>
        <v>0</v>
      </c>
      <c r="Q36" s="6">
        <f>(AVERAGE(T22,W22,Z22)/AVERAGE(T25,W25,Z25))*100</f>
        <v>0</v>
      </c>
      <c r="R36" s="6">
        <f>(AVERAGE(T23,W23,Z23)/AVERAGE(T25,W25,Z25))*100</f>
        <v>0</v>
      </c>
      <c r="S36" s="6">
        <f>(AVERAGE(T24,W24,Z24)/AVERAGE(T25,W25,Z25))*100</f>
        <v>0</v>
      </c>
      <c r="T36" s="6"/>
      <c r="U36" s="6"/>
      <c r="V36" s="6">
        <f t="shared" si="2"/>
        <v>1.4238339302657428</v>
      </c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spans="1:39">
      <c r="B37" s="1">
        <v>30</v>
      </c>
      <c r="C37" s="6">
        <f>(AVERAGE(AC8,AF8,AI8)/AVERAGE(AC25,AF25,AI25))*100</f>
        <v>90.326927658131808</v>
      </c>
      <c r="D37" s="6">
        <f>(AVERAGE(AC9,AF9,AI9)/AVERAGE(AC25,AF25,AI25))*100</f>
        <v>5.8783267884641948</v>
      </c>
      <c r="E37" s="6">
        <f>(AVERAGE(AC10,AF10,AI10)/AVERAGE(AC25,AF25,AI25))*100</f>
        <v>0</v>
      </c>
      <c r="F37" s="6">
        <f>(AVERAGE(AC11,AF11,AI11)/AVERAGE(AC25,AF25,AI25))*100</f>
        <v>3.7947455534040211</v>
      </c>
      <c r="G37" s="6">
        <f>(AVERAGE(AC12,AF12,AI12)/AVERAGE(AC25,AF25,AI25))*100</f>
        <v>0</v>
      </c>
      <c r="H37" s="6">
        <f>(AVERAGE(AC13,AF13,AI13)/AVERAGE(AC25,AF25,AI25))*100</f>
        <v>0</v>
      </c>
      <c r="I37" s="6">
        <f>(AVERAGE(AC14,AF14,AI14)/AVERAGE(AC25,AF25,AI25))*100</f>
        <v>0</v>
      </c>
      <c r="J37" s="6">
        <f>(AVERAGE(AC15,AF15,AI15)/AVERAGE(AC25,AF25,AI25))*100</f>
        <v>0</v>
      </c>
      <c r="K37" s="6">
        <f>(AVERAGE(AC16,AF16,AI16)/AVERAGE(AC25,AF25,AI25))*100</f>
        <v>0</v>
      </c>
      <c r="L37" s="6">
        <f>(AVERAGE(AC17,AF17,AI17)/AVERAGE(AC25,AF25,AI25))*100</f>
        <v>0</v>
      </c>
      <c r="M37" s="6">
        <f>(AVERAGE(AC18,AF18,AI18)/AVERAGE(AC25,AF25,AI25))*100</f>
        <v>0</v>
      </c>
      <c r="N37" s="6">
        <f>(AVERAGE(AC19,AF19,AI19)/AVERAGE(AC25,AF25,AI25))*100</f>
        <v>0</v>
      </c>
      <c r="O37" s="6">
        <f>(AVERAGE(AC20,AF20,AI20)/AVERAGE(AC25,AF25,AI25))*100</f>
        <v>0</v>
      </c>
      <c r="P37" s="6">
        <f>(AVERAGE(AC21,AF21,AI21)/AVERAGE(AC25,AF25,AI25))*100</f>
        <v>0</v>
      </c>
      <c r="Q37" s="6">
        <f>(AVERAGE(AC22,AF22,AI22)/AVERAGE(AC25,AF25,AI25))*100</f>
        <v>0</v>
      </c>
      <c r="R37" s="6">
        <f>(AVERAGE(AC23,AF23,AI23)/AVERAGE(AC25,AF25,AI25))*100</f>
        <v>0</v>
      </c>
      <c r="S37" s="6">
        <f>(AVERAGE(AC24,AF24,AI24)/AVERAGE(AC25,AF25,AI25))*100</f>
        <v>0</v>
      </c>
      <c r="T37" s="6"/>
      <c r="U37" s="6"/>
      <c r="V37" s="6">
        <f t="shared" si="2"/>
        <v>9.6730723418682167</v>
      </c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spans="1:39">
      <c r="B38" s="1">
        <v>60</v>
      </c>
      <c r="C38" s="6">
        <f>(AVERAGE(AL8,AO8,AR8)/AVERAGE(AL25,AO25,AR25))*100</f>
        <v>86.80728137672871</v>
      </c>
      <c r="D38" s="6">
        <f>(AVERAGE(AL9,AO9,AR9)/AVERAGE(AL25,AO25,AR25))*100</f>
        <v>7.936088850709444</v>
      </c>
      <c r="E38" s="6">
        <f>(AVERAGE(AL10,AO10,AR10)/AVERAGE(AL25,AO25,AR25))*100</f>
        <v>0</v>
      </c>
      <c r="F38" s="6">
        <f>(AVERAGE(AL11,AO11,AR11)/AVERAGE(AL25,AO25,AR25))*100</f>
        <v>5.2566297725618449</v>
      </c>
      <c r="G38" s="6">
        <f>(AVERAGE(AL12,AO12,AR12)/AVERAGE(AL25,AO25,AR25))*100</f>
        <v>0</v>
      </c>
      <c r="H38" s="6">
        <f>(AVERAGE(AL13,AO13,AR13)/AVERAGE(AL25,AO25,AR25))*100</f>
        <v>0</v>
      </c>
      <c r="I38" s="6">
        <f>(AVERAGE(AL14,AO14,AR14)/AVERAGE(AL25,AO25,AR25))*100</f>
        <v>0</v>
      </c>
      <c r="J38" s="6">
        <f>(AVERAGE(AL15,AO15,AR15)/AVERAGE(AL25,AO25,AR25))*100</f>
        <v>0</v>
      </c>
      <c r="K38" s="6">
        <f>(AVERAGE(AL16,AO16,AR16)/AVERAGE(AL25,AO25,AR25))*100</f>
        <v>0</v>
      </c>
      <c r="L38" s="6">
        <f>(AVERAGE(AL17,AO17,AR17)/AVERAGE(AL25,AO25,AR25))*100</f>
        <v>0</v>
      </c>
      <c r="M38" s="6">
        <f>(AVERAGE(AL18,AO18,AR18)/AVERAGE(AL25,AO25,AR25))*100</f>
        <v>0</v>
      </c>
      <c r="N38" s="6">
        <f>(AVERAGE(AL19,AO19,AR19)/AVERAGE(AL25,AO25,AR25))*100</f>
        <v>0</v>
      </c>
      <c r="O38" s="6">
        <f>(AVERAGE(AL20,AO20,AR20)/AVERAGE(AL25,AO25,AR25))*100</f>
        <v>0</v>
      </c>
      <c r="P38" s="6">
        <f>(AVERAGE(AL21,AO21,AR21)/AVERAGE(AL25,AO25,AR25))*100</f>
        <v>0</v>
      </c>
      <c r="Q38" s="6">
        <f>(AVERAGE(AL22,AO22,AR22)/AVERAGE(AL25,AO25,AR25))*100</f>
        <v>0</v>
      </c>
      <c r="R38" s="6">
        <f>(AVERAGE(AL23,AO23,AR23)/AVERAGE(AL25,AO25,AR25))*100</f>
        <v>0</v>
      </c>
      <c r="S38" s="6">
        <f>(AVERAGE(AL24,AO24,AR24)/AVERAGE(AL25,AO25,AR25))*100</f>
        <v>0</v>
      </c>
      <c r="T38" s="6"/>
      <c r="U38" s="6"/>
      <c r="V38" s="6">
        <f t="shared" si="2"/>
        <v>13.19271862327129</v>
      </c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spans="1:39">
      <c r="B39" s="1">
        <v>120</v>
      </c>
      <c r="C39" s="1">
        <f>(AVERAGE(AU8,AX8,BA8)/AVERAGE(AU25,AX25,BA25))*100</f>
        <v>85.532904931655523</v>
      </c>
      <c r="D39" s="1">
        <f>(AVERAGE(AU9,AX9,BA9)/AVERAGE(AU25,AX25,BA25))*100</f>
        <v>6.9379864715527733</v>
      </c>
      <c r="E39" s="1">
        <f>(AVERAGE(AU10,AX10,BA10)/AVERAGE(AU25,AX25,BA25))*100</f>
        <v>0</v>
      </c>
      <c r="F39" s="1">
        <f>(AVERAGE(AU11,AX11,BA11)/AVERAGE(AU25,AX25,BA25))*100</f>
        <v>7.5291085967916951</v>
      </c>
      <c r="G39" s="1">
        <f>(AVERAGE(AU12,AX12,BA12)/AVERAGE(AU25,AX25,BA25))*100</f>
        <v>0</v>
      </c>
      <c r="H39" s="1">
        <f>(AVERAGE(AU13,AX13,BA13)/AVERAGE(AU25,AX25,BA25))*100</f>
        <v>0</v>
      </c>
      <c r="I39" s="1">
        <f>(AVERAGE(AU14,AX14,BA14)/AVERAGE(AU25,AX25,BA25))*100</f>
        <v>0</v>
      </c>
      <c r="J39" s="1">
        <f>(AVERAGE(AU15,AX15,BA15)/AVERAGE(AU25,AX25,BA25))*100</f>
        <v>0</v>
      </c>
      <c r="K39" s="1">
        <f>(AVERAGE(AU16,AX16,BA16)/AVERAGE(AU25,AX25,BA25))*100</f>
        <v>0</v>
      </c>
      <c r="L39" s="1">
        <f>(AVERAGE(AU17,AX17,BA17)/AVERAGE(AU25,AX25,BA25))*100</f>
        <v>0</v>
      </c>
      <c r="M39" s="1">
        <f>(AVERAGE(AU18,AX18,BA18)/AVERAGE(AU25,AX25,BA25))*100</f>
        <v>0</v>
      </c>
      <c r="N39" s="1">
        <f>(AVERAGE(AU19,AX19,BA19)/AVERAGE(AU25,AX25,BA25))*100</f>
        <v>0</v>
      </c>
      <c r="O39" s="1">
        <f>(AVERAGE(AU20,AX20,BA20)/AVERAGE(AU25,AX25,BA25))*100</f>
        <v>0</v>
      </c>
      <c r="P39" s="1">
        <f>(AVERAGE(AU21,AX21,BA21)/AVERAGE(AU25,AX25,BA25))*100</f>
        <v>0</v>
      </c>
      <c r="Q39" s="1">
        <f>(AVERAGE(AU22,AX22,BA22)/AVERAGE(AU25,AX25,BA25))*100</f>
        <v>0</v>
      </c>
      <c r="R39" s="1">
        <f>(AVERAGE(AU23,AX23,BA23)/AVERAGE(AU25,AX25,BA25))*100</f>
        <v>0</v>
      </c>
      <c r="S39" s="1">
        <f>(AVERAGE(AU24,AX24,BA24)/AVERAGE(AU25,AX25,BA25))*100</f>
        <v>0</v>
      </c>
      <c r="V39" s="6">
        <f t="shared" si="2"/>
        <v>14.467095068344468</v>
      </c>
    </row>
    <row r="41" spans="1:39">
      <c r="A41" s="1" t="s">
        <v>0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9">
      <c r="B42" s="1" t="s">
        <v>25</v>
      </c>
      <c r="C42" s="4" t="s">
        <v>24</v>
      </c>
      <c r="D42" s="5" t="s">
        <v>23</v>
      </c>
      <c r="E42" s="5" t="s">
        <v>22</v>
      </c>
      <c r="F42" s="5" t="s">
        <v>21</v>
      </c>
      <c r="G42" s="5" t="s">
        <v>20</v>
      </c>
      <c r="H42" s="4" t="s">
        <v>19</v>
      </c>
      <c r="I42" s="4" t="s">
        <v>18</v>
      </c>
      <c r="J42" s="4" t="s">
        <v>17</v>
      </c>
      <c r="K42" s="4" t="s">
        <v>16</v>
      </c>
      <c r="L42" s="4" t="s">
        <v>15</v>
      </c>
      <c r="M42" s="4" t="s">
        <v>14</v>
      </c>
      <c r="N42" s="4" t="s">
        <v>13</v>
      </c>
      <c r="O42" s="4" t="s">
        <v>12</v>
      </c>
      <c r="P42" s="4" t="s">
        <v>11</v>
      </c>
      <c r="Q42" s="4" t="s">
        <v>10</v>
      </c>
      <c r="R42" s="4" t="s">
        <v>9</v>
      </c>
      <c r="S42" s="4" t="s">
        <v>8</v>
      </c>
      <c r="T42" s="4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9">
      <c r="B43" s="1">
        <v>0</v>
      </c>
      <c r="C43" s="8">
        <f>STDEV(((B8/B25)*100),((E8/E25)*100),((H8/H25)*100))</f>
        <v>0.31424044597079154</v>
      </c>
      <c r="D43" s="8">
        <f>STDEV(((B9/B25)*100),((E9/E25)*100),((H9/H25)*100))</f>
        <v>0.31424044597079731</v>
      </c>
      <c r="E43" s="8">
        <f>STDEV(((B10/B25)*100),((E10/E25)*100),((H10/H25)*100))</f>
        <v>0</v>
      </c>
      <c r="F43" s="8">
        <f>STDEV(((B11/B25)*100),((E11/E25)*100),((H11/H25)*100))</f>
        <v>0</v>
      </c>
      <c r="G43" s="8">
        <f>STDEV(((B12/B25)*100),((E12/E25)*100),((H12/H25)*100))</f>
        <v>0</v>
      </c>
      <c r="H43" s="8">
        <f>STDEV(((B13/B25)*100),((E13/E25)*100),((H13/H25)*100))</f>
        <v>0</v>
      </c>
      <c r="I43" s="8">
        <f>STDEV(((B14/B25)*100),((E14/E25)*100),((H14/H25)*100))</f>
        <v>0</v>
      </c>
      <c r="J43" s="8">
        <f>STDEV(((B15/B25)*100),((E15/E25)*100),((H15/H25)*100))</f>
        <v>0</v>
      </c>
      <c r="K43" s="8">
        <f>STDEV(((B16/B25)*100),((E16/E25)*100),((H16/H25)*100))</f>
        <v>0</v>
      </c>
      <c r="L43" s="8">
        <f>STDEV(((B17/B25)*100),((E17/E25)*100),((H17/H25)*100))</f>
        <v>0</v>
      </c>
      <c r="M43" s="8">
        <f>STDEV(((B18/$B$25)*100),((E18/$E$25)*100),((H18/$H$25)*100))</f>
        <v>0</v>
      </c>
      <c r="N43" s="8">
        <f>STDEV(((B19/B25)*100),((E19/E25)*100),((H19/H25)*100))</f>
        <v>0</v>
      </c>
      <c r="O43" s="8">
        <f>STDEV(((B20/B25)*100),((E20/E25)*100),((H20/H25)*100))</f>
        <v>0</v>
      </c>
      <c r="P43" s="8">
        <f>STDEV(((B21/B25)*100),((E21/E25)*100),((H21/H25)*100))</f>
        <v>0</v>
      </c>
      <c r="Q43" s="8">
        <f>STDEV(((B22/B25)*100),((E22/E25)*100),((H22/H25)*100))</f>
        <v>0</v>
      </c>
      <c r="R43" s="8">
        <f>STDEV(((B23/B25)*100),((E23/E25)*100),((H23/H25)*100))</f>
        <v>0</v>
      </c>
      <c r="S43" s="8">
        <f>STDEV(((B24/B25)*100),((E24/E25)*100),((H24/H25)*100))</f>
        <v>0</v>
      </c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9">
      <c r="B44" s="1">
        <v>5</v>
      </c>
      <c r="C44" s="1">
        <f>STDEV(((K8/K25)*100),((N8/N25)*100),((Q8/Q25)*100))</f>
        <v>1.1578741128041619</v>
      </c>
      <c r="D44" s="8">
        <f>STDEV(((K9/K25)*100),((N9/N25)*100),((Q9/Q25)*100))</f>
        <v>0.74236142277594708</v>
      </c>
      <c r="E44" s="8">
        <f>STDEV(((K10/K25)*100),((N10/N25)*100),((Q10/Q25)*100))</f>
        <v>0</v>
      </c>
      <c r="F44" s="8">
        <f>STDEV(((K11/K25)*100),((N11/N25)*100),((Q11/Q25)*100))</f>
        <v>0.41640294079948459</v>
      </c>
      <c r="G44" s="8">
        <f>STDEV(((K12/K25)*100),((N12/N25)*100),((Q12/Q25)*100))</f>
        <v>0</v>
      </c>
      <c r="H44" s="8">
        <f>STDEV(((K13/K25)*100),((N13/N25)*100),((Q13/Q25)*100))</f>
        <v>0</v>
      </c>
      <c r="I44" s="8">
        <f>STDEV(((K14/K25)*100),((N14/N25)*100),((Q14/Q25)*100))</f>
        <v>0</v>
      </c>
      <c r="J44" s="8">
        <f>STDEV(((K15/K25)*100),((N15/N25)*100),((Q15/Q25)*100))</f>
        <v>0</v>
      </c>
      <c r="K44" s="8">
        <f>STDEV(((K16/K25)*100),((N16/N25)*100),((Q16/Q25)*100))</f>
        <v>0</v>
      </c>
      <c r="L44" s="8">
        <f>STDEV((($K17/$K$25)*100),(($N17/$N$25)*100),(($Q17/$Q$25)*100))</f>
        <v>0</v>
      </c>
      <c r="M44" s="8">
        <f>STDEV((($K18/$K$25)*100),(($N18/$N$25)*100),(($Q18/$Q$25)*100))</f>
        <v>0</v>
      </c>
      <c r="N44" s="8">
        <f>STDEV((($K19/$K$25)*100),(($N19/$N$25)*100),(($Q19/$Q$25)*100))</f>
        <v>0</v>
      </c>
      <c r="O44" s="8">
        <f>STDEV((($K20/$K$25)*100),(($N20/$N$25)*100),(($Q20/$Q$25)*100))</f>
        <v>0</v>
      </c>
      <c r="P44" s="8">
        <f>STDEV((($K21/$K$25)*100),(($N21/$N$25)*100),(($Q21/$Q$25)*100))</f>
        <v>0</v>
      </c>
      <c r="Q44" s="8">
        <f>STDEV((($K22/$K$25)*100),(($N22/$N$25)*100),(($Q22/$Q$25)*100))</f>
        <v>0</v>
      </c>
      <c r="R44" s="8">
        <f>STDEV((($K23/$K$25)*100),(($N23/$N$25)*100),(($Q23/$Q$25)*100))</f>
        <v>0</v>
      </c>
      <c r="S44" s="8">
        <f>STDEV((($K24/$K$25)*100),(($N24/$N$25)*100),(($Q24/$Q$25)*100))</f>
        <v>0</v>
      </c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9">
      <c r="B45" s="1">
        <v>15</v>
      </c>
      <c r="C45" s="1">
        <f>STDEV(((T8/T25)*100),((W8/W25)*100),((Z8/Z25)*100))</f>
        <v>0.18944250976190449</v>
      </c>
      <c r="D45" s="8">
        <f>STDEV(((T9/T25)*100),((W9/W25)*100),((Z9/Z25)*100))</f>
        <v>0.13521792996787313</v>
      </c>
      <c r="E45" s="8">
        <f>STDEV(((T10/T25)*100),((W10/W25)*100),((Z10/Z25)*100))</f>
        <v>0</v>
      </c>
      <c r="F45" s="8">
        <f>STDEV(((T11/T25)*100),((W11/W25)*100),((Z11/Z25)*100))</f>
        <v>6.5741278119475652E-2</v>
      </c>
      <c r="G45" s="8">
        <f>STDEV(((T12/T25)*100),((W12/W25)*100),((Z12/Z25)*100))</f>
        <v>0</v>
      </c>
      <c r="H45" s="8">
        <f>STDEV(((T13/T25)*100),((W13/W25)*100),((Z13/Z25)*100))</f>
        <v>0</v>
      </c>
      <c r="I45" s="8">
        <f>STDEV(((T14/T25)*100),((W14/W25)*100),((Z14/Z25)*100))</f>
        <v>0</v>
      </c>
      <c r="J45" s="8">
        <f>STDEV(((T15/T25)*100),((W15/W25)*100),((Z15/Z25)*100))</f>
        <v>0</v>
      </c>
      <c r="K45" s="8">
        <f>STDEV(((T16/T25)*100),((W16/W25)*100),((Z16/Z25)*100))</f>
        <v>0</v>
      </c>
      <c r="L45" s="8">
        <f>STDEV((($T17/$T$25)*100),(($W17/$W$25)*100),(($Z17/$Z$25)*100))</f>
        <v>0</v>
      </c>
      <c r="M45" s="8">
        <f>STDEV((($T18/$T$25)*100),(($W18/$W$25)*100),(($Z18/$Z$25)*100))</f>
        <v>0</v>
      </c>
      <c r="N45" s="8">
        <f>STDEV((($T19/$T$25)*100),(($W19/$W$25)*100),(($Z19/$Z$25)*100))</f>
        <v>0</v>
      </c>
      <c r="O45" s="8">
        <f>STDEV((($T20/$T$25)*100),(($W20/$W$25)*100),(($Z20/$Z$25)*100))</f>
        <v>0</v>
      </c>
      <c r="P45" s="8">
        <f>STDEV((($T21/$T$25)*100),(($W21/$W$25)*100),(($Z21/$Z$25)*100))</f>
        <v>0</v>
      </c>
      <c r="Q45" s="8">
        <f>STDEV((($T22/$T$25)*100),(($W22/$W$25)*100),(($Z22/$Z$25)*100))</f>
        <v>0</v>
      </c>
      <c r="R45" s="8">
        <f>STDEV((($T23/$T$25)*100),(($W23/$W$25)*100),(($Z23/$Z$25)*100))</f>
        <v>0</v>
      </c>
      <c r="S45" s="8">
        <f>STDEV((($T24/$T$25)*100),(($W24/$W$25)*100),(($Z24/$Z$25)*100))</f>
        <v>0</v>
      </c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9">
      <c r="B46" s="1">
        <v>30</v>
      </c>
      <c r="C46" s="1">
        <f>STDEV(((AC8/AC25)*100),((AF8/AF25)*100),((AI8/AI25)*100))</f>
        <v>1.7732387665986813</v>
      </c>
      <c r="D46" s="8">
        <f>STDEV(((AC9/AC25)*100),((AF9/AF25)*100),((AI9/AI25)*100))</f>
        <v>0.89981436657588754</v>
      </c>
      <c r="E46" s="8">
        <f>STDEV(((AC10/AC25)*100),((AF10/AF25)*100),((AI10/AI25)*100))</f>
        <v>0</v>
      </c>
      <c r="F46" s="8">
        <f>STDEV(((AC11/AC25)*100),((AF11/AF25)*100),((AI11/AI25)*100))</f>
        <v>0.94079056635413805</v>
      </c>
      <c r="G46" s="8">
        <f>STDEV(((AC12/AC25)*100),((AF12/AF25)*100),((AI12/AI25)*100))</f>
        <v>0</v>
      </c>
      <c r="H46" s="8">
        <f>STDEV(((AC13/AC25)*100),((AF13/AF25)*100),((AI13/AI25)*100))</f>
        <v>0</v>
      </c>
      <c r="I46" s="8">
        <f>STDEV(((AC14/AC25)*100),((AF14/AF25)*100),((AI14/AI25)*100))</f>
        <v>0</v>
      </c>
      <c r="J46" s="8">
        <f>STDEV(((AC15/AC25)*100),((AF15/AF25)*100),((AI15/AI25)*100))</f>
        <v>0</v>
      </c>
      <c r="K46" s="8">
        <f>STDEV(((AC16/AC25)*100),((AF16/AF25)*100),((AI16/AI25)*100))</f>
        <v>0</v>
      </c>
      <c r="L46" s="8">
        <f>STDEV((($AC$17/$AC$25)*100),(($AF$17/$AF$25)*100),(($AI$17/$AI$25)*100))</f>
        <v>0</v>
      </c>
      <c r="M46" s="8">
        <f>STDEV((($AC$18/$AC$25)*100),(($AF$18/$AF$25)*100),(($AI$18/$AI$25)*100))</f>
        <v>0</v>
      </c>
      <c r="N46" s="8">
        <f>STDEV((($AC$19/$AC$25)*100),(($AF$19/$AF$25)*100),(($AI$19/$AI$25)*100))</f>
        <v>0</v>
      </c>
      <c r="O46" s="8">
        <f>STDEV((($AC$20/$AC$25)*100),(($AF$20/$AF$25)*100),(($AI$20/$AI$25)*100))</f>
        <v>0</v>
      </c>
      <c r="P46" s="8">
        <f>STDEV((($AC$21/$AC$25)*100),(($AF$21/$AF$25)*100),(($AI$21/$AI$25)*100))</f>
        <v>0</v>
      </c>
      <c r="Q46" s="8">
        <f>STDEV((($AC$22/$AC$25)*100),(($AF$22/$AF$25)*100),(($AI$22/$AI$25)*100))</f>
        <v>0</v>
      </c>
      <c r="R46" s="8">
        <f>STDEV((($AC$23/$AC$25)*100),(($AF$23/$AF$25)*100),(($AI$23/$AI$25)*100))</f>
        <v>0</v>
      </c>
      <c r="S46" s="8">
        <f>STDEV((($AC$24/$AC$25)*100),(($AF$24/$AF$25)*100),(($AI$24/$AI$25)*100))</f>
        <v>0</v>
      </c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9">
      <c r="B47" s="1">
        <v>60</v>
      </c>
      <c r="C47" s="1">
        <f>STDEV(((AL8/AL25)*100),((AO8/AO25)*100),((AR8/AR25)*100))</f>
        <v>1.9557705096749403</v>
      </c>
      <c r="D47" s="8">
        <f>STDEV(((AL9/AL25)*100),((AO9/AO25)*100),((AR9/AR25)*100))</f>
        <v>1.3281438691267882</v>
      </c>
      <c r="E47" s="8">
        <f>STDEV(((AL10/AL25)*100),((AO10/AO25)*100),((AR10/AR25)*100))</f>
        <v>0</v>
      </c>
      <c r="F47" s="8">
        <f>STDEV(((AL11/AL25)*100),((AO11/AO25)*100),((AR11/AR25)*100))</f>
        <v>1.1458412952746042</v>
      </c>
      <c r="G47" s="8">
        <f>STDEV(((AL12/AL25)*100),((AO12/AO25)*100),((AR12/AR25)*100))</f>
        <v>0</v>
      </c>
      <c r="H47" s="8">
        <f>STDEV(((AL13/AL25)*100),((AO13/AO25)*100),((AR13/AR25)*100))</f>
        <v>0</v>
      </c>
      <c r="I47" s="8">
        <f>STDEV(((AL14/AL25)*100),((AO14/AO25)*100),((AR14/AR25)*100))</f>
        <v>0</v>
      </c>
      <c r="J47" s="8">
        <f>STDEV(((AL15/AL25)*100),((AO15/AO25)*100),((AR15/AR25)*100))</f>
        <v>0</v>
      </c>
      <c r="K47" s="8">
        <f>STDEV(((AL16/AL25)*100),((AO16/AO25)*100),((AR16/AR25)*100))</f>
        <v>0</v>
      </c>
      <c r="L47" s="8">
        <f>STDEV((($AL$17/$AL$25)*100),(($AO$17/$AO$25)*100),(($AR$17/$AR$25)*100))</f>
        <v>0</v>
      </c>
      <c r="M47" s="8">
        <f>STDEV((($AL$18/$AL$25)*100),(($AO$18/$AO$25)*100),(($AR$18/$AR$25)*100))</f>
        <v>0</v>
      </c>
      <c r="N47" s="8">
        <f>STDEV((($AL$19/$AL$25)*100),(($AO$19/$AO$25)*100),(($AR$19/$AR$25)*100))</f>
        <v>0</v>
      </c>
      <c r="O47" s="8">
        <f>STDEV((($AL$20/$AL$25)*100),(($AO$20/$AO$25)*100),(($AR$20/$AR$25)*100))</f>
        <v>0</v>
      </c>
      <c r="P47" s="8">
        <f>STDEV((($AL$21/$AL$25)*100),(($AO$21/$AO$25)*100),(($AR$21/$AR$25)*100))</f>
        <v>0</v>
      </c>
      <c r="Q47" s="8">
        <f>STDEV((($AL$22/$AL$25)*100),(($AO$22/$AO$25)*100),(($AR$22/$AR$25)*100))</f>
        <v>0</v>
      </c>
      <c r="R47" s="8">
        <f>STDEV((($AL$23/$AL$25)*100),(($AO$23/$AO$25)*100),(($AR$23/$AR$25)*100))</f>
        <v>0</v>
      </c>
      <c r="S47" s="8">
        <f>STDEV((($AL$24/$AL$25)*100),(($AO$24/$AO$25)*100),(($AR$24/$AR$25)*100))</f>
        <v>0</v>
      </c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9">
      <c r="B48" s="1">
        <v>120</v>
      </c>
      <c r="C48" s="1">
        <f>STDEV(((AU8/AU25)*100),((AX8/AX25)*100),((BA8/BA25)*100))</f>
        <v>2.2364427048002335</v>
      </c>
      <c r="D48" s="8">
        <f>STDEV(((AU9/AU25)*100),((AX9/AX25)*100),((BA9/BA25)*100))</f>
        <v>0.3039360341411213</v>
      </c>
      <c r="E48" s="8">
        <f>STDEV(((AU10/AU25)*100),((AX10/AX25)*100),((BA10/BA25)*100))</f>
        <v>0</v>
      </c>
      <c r="F48" s="8">
        <f>STDEV(((AU11/AU25)*100),((AX11/AX25)*100),((BA11/BA25)*100))</f>
        <v>2.0240000444928619</v>
      </c>
      <c r="G48" s="8">
        <f>STDEV(((AU12/AU25)*100),((AX12/AX25)*100),((BA12/BA25)*100))</f>
        <v>0</v>
      </c>
      <c r="H48" s="8">
        <f>STDEV(((AU13/AU25)*100),((AX13/AX25)*100),((BA13/BA25)*100))</f>
        <v>0</v>
      </c>
      <c r="I48" s="8">
        <f>STDEV(((AU14/AU25)*100),((AX14/AX25)*100),((BA14/BA25)*100))</f>
        <v>0</v>
      </c>
      <c r="J48" s="8">
        <f>STDEV(((AU15/AU25)*100),((AX15/AX25)*100),((BA15/BA25)*100))</f>
        <v>0</v>
      </c>
      <c r="K48" s="8">
        <f>STDEV(((AU16/AU25)*100),((AX16/AX25)*100),((BA16/BA25)*100))</f>
        <v>0</v>
      </c>
      <c r="L48" s="8">
        <f>STDEV((($AU$17/$AU$25)*100),(($AX$17/$AX$25)*100),(($BA$17/$BA$25)*100))</f>
        <v>0</v>
      </c>
      <c r="M48" s="8">
        <f>STDEV((($AU$18/$AU$25)*100),(($AX$18/$AX$25)*100),(($BA$18/$BA$25)*100))</f>
        <v>0</v>
      </c>
      <c r="N48" s="8">
        <f>STDEV((($AU$19/$AU$25)*100),(($AX$19/$AX$25)*100),(($BA$19/$BA$25)*100))</f>
        <v>0</v>
      </c>
      <c r="O48" s="8">
        <f>STDEV((($AU$20/$AU$25)*100),(($AX$20/$AX$25)*100),(($BA$20/$BA$25)*100))</f>
        <v>0</v>
      </c>
      <c r="P48" s="8">
        <f>STDEV((($AU$21/$AU$25)*100),(($AX$21/$AX$25)*100),(($BA$21/$BA$25)*100))</f>
        <v>0</v>
      </c>
      <c r="Q48" s="8">
        <f>STDEV((($AU$22/$AU$25)*100),(($AX$22/$AX$25)*100),(($BA$22/$BA$25)*100))</f>
        <v>0</v>
      </c>
      <c r="R48" s="8">
        <f>STDEV((($AU$23/$AU$25)*100),(($AX$23/$AX$25)*100),(($BA$23/$BA$25)*100))</f>
        <v>0</v>
      </c>
      <c r="S48" s="8">
        <f>STDEV((($AU$24/$AU$25)*100),(($AX$24/$AX$25)*100),(($BA$24/$BA$25)*100))</f>
        <v>0</v>
      </c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22"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 spans="1:22">
      <c r="A50" s="1" t="s">
        <v>7</v>
      </c>
      <c r="B50" s="1" t="s">
        <v>6</v>
      </c>
      <c r="C50" s="3" t="s">
        <v>5</v>
      </c>
      <c r="D50" s="3" t="s">
        <v>4</v>
      </c>
      <c r="E50" s="3" t="s">
        <v>3</v>
      </c>
      <c r="F50" s="3" t="s">
        <v>2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 spans="1:22">
      <c r="A51" s="1" t="s">
        <v>1</v>
      </c>
      <c r="B51" s="1">
        <f>(AVERAGE(K25,N25,Q25)/AVERAGE(B25,E25,H25))</f>
        <v>1.0907496269561592</v>
      </c>
      <c r="C51" s="1">
        <f>(AVERAGE(T25,W25,Z25)/AVERAGE(B25,E25,H25))</f>
        <v>0.35195657845974654</v>
      </c>
      <c r="D51" s="1">
        <f>(AVERAGE(AC25,AF25,AI25)/AVERAGE(B25,E25,H25))</f>
        <v>0.90087896885381924</v>
      </c>
      <c r="E51" s="1">
        <f>(AVERAGE(AL25,AO25,AR25)/AVERAGE(B25,E25,H25))</f>
        <v>0.75349962241036605</v>
      </c>
      <c r="F51" s="1">
        <f>(AVERAGE(AU25,AX25,BA25)/AVERAGE(B25,E25,H25))</f>
        <v>0.62925023279146086</v>
      </c>
    </row>
    <row r="52" spans="1:22">
      <c r="A52" s="1" t="s">
        <v>0</v>
      </c>
      <c r="B52" s="1">
        <f>STDEV((K25/B25),(N25/E25),(Q25/H25))</f>
        <v>0.18316356679273443</v>
      </c>
      <c r="C52" s="1">
        <f>STDEV((T25/B25),(W25/E25),(Z25/H25))</f>
        <v>4.3407483367062592E-2</v>
      </c>
      <c r="D52" s="1">
        <f>STDEV((AC25/B25),(AF25/E25),(AI25/H25))</f>
        <v>0.22571709983407642</v>
      </c>
      <c r="E52" s="1">
        <f>STDEV((AL25/B25),(AO25/E25),(AR25/H25))</f>
        <v>0.36268041864404599</v>
      </c>
      <c r="F52" s="1">
        <f>STDEV((AU25/B25),(AX25/E25),(BA25/H25))</f>
        <v>0.10575295593227822</v>
      </c>
    </row>
    <row r="53" spans="1:22">
      <c r="A53" s="1" t="s">
        <v>30</v>
      </c>
      <c r="B53" s="1" t="e">
        <f>TTEST((K25,N25,Q25),(B25,E25,H25),2,3)</f>
        <v>#VALUE!</v>
      </c>
      <c r="C53" s="1" t="e">
        <f>TTEST((T25,W25,Z25),(B25,E25,H2),2,1)</f>
        <v>#VALUE!</v>
      </c>
      <c r="D53" s="1" t="e">
        <f>TTEST((AC25,AF25,AI25),(B25,E25,H25),2,1)</f>
        <v>#VALUE!</v>
      </c>
      <c r="E53" s="1" t="e">
        <f>TTEST((AL25,AO25,AR25),(B25,E25,H25),2,1)</f>
        <v>#VALUE!</v>
      </c>
      <c r="F53" s="1" t="e">
        <f>TTEST((AU25,AX25,BA25),(B25,E25,H25),2,1)</f>
        <v>#VALUE!</v>
      </c>
    </row>
    <row r="54" spans="1:22">
      <c r="A54" s="7" t="s">
        <v>29</v>
      </c>
    </row>
    <row r="55" spans="1:22">
      <c r="A55" s="1" t="s">
        <v>27</v>
      </c>
    </row>
    <row r="56" spans="1:22">
      <c r="B56" s="1" t="s">
        <v>25</v>
      </c>
      <c r="C56" s="4" t="s">
        <v>24</v>
      </c>
      <c r="D56" s="5" t="s">
        <v>23</v>
      </c>
      <c r="E56" s="5" t="s">
        <v>22</v>
      </c>
      <c r="F56" s="5" t="s">
        <v>21</v>
      </c>
      <c r="G56" s="5" t="s">
        <v>20</v>
      </c>
      <c r="H56" s="4" t="s">
        <v>19</v>
      </c>
      <c r="I56" s="4" t="s">
        <v>18</v>
      </c>
      <c r="J56" s="4" t="s">
        <v>17</v>
      </c>
      <c r="K56" s="4" t="s">
        <v>16</v>
      </c>
      <c r="L56" s="4" t="s">
        <v>15</v>
      </c>
      <c r="M56" s="4" t="s">
        <v>14</v>
      </c>
      <c r="N56" s="4" t="s">
        <v>13</v>
      </c>
      <c r="O56" s="4" t="s">
        <v>12</v>
      </c>
      <c r="P56" s="4" t="s">
        <v>11</v>
      </c>
      <c r="Q56" s="4" t="s">
        <v>10</v>
      </c>
      <c r="R56" s="4" t="s">
        <v>9</v>
      </c>
      <c r="S56" s="4" t="s">
        <v>8</v>
      </c>
      <c r="T56" s="4"/>
      <c r="V56" s="1" t="s">
        <v>26</v>
      </c>
    </row>
    <row r="57" spans="1:22">
      <c r="B57" s="1">
        <v>0</v>
      </c>
      <c r="C57" s="6">
        <f>(AVERAGE(C8,F8,I8)/AVERAGE(C25,F25,I25))*100</f>
        <v>98.879221109377198</v>
      </c>
      <c r="D57" s="6">
        <f>(AVERAGE(C9,F9,I9)/AVERAGE(C25,F25,I25))*100</f>
        <v>1.1207788906228182</v>
      </c>
      <c r="E57" s="6">
        <f>(AVERAGE(C10,F10,I10)/AVERAGE(C25,F25,I25))*100</f>
        <v>0</v>
      </c>
      <c r="F57" s="6">
        <f>(AVERAGE(C11,F11,I11)/AVERAGE(C25,F25,I25))*100</f>
        <v>0</v>
      </c>
      <c r="G57" s="6">
        <f>(AVERAGE($C12,$F12,$I12)/AVERAGE($C$25,$F$25,$I$25))*100</f>
        <v>0</v>
      </c>
      <c r="H57" s="6">
        <f>(AVERAGE($C13,$F13,$I13)/AVERAGE($C$25,$F$25,$I$25))*100</f>
        <v>0</v>
      </c>
      <c r="I57" s="6">
        <f>(AVERAGE($C14,$F14,$I14)/AVERAGE($C$25,$F$25,$I$25))*100</f>
        <v>0</v>
      </c>
      <c r="J57" s="6">
        <f>(AVERAGE($C15,$F15,$I15)/AVERAGE($C$25,$F$25,$I$25))*100</f>
        <v>0</v>
      </c>
      <c r="K57" s="6">
        <f>(AVERAGE($C16,$F16,$I16)/AVERAGE($C$25,$F$25,$I$25))*100</f>
        <v>0</v>
      </c>
      <c r="L57" s="6">
        <f>(AVERAGE($C17,$F17,$I17)/AVERAGE($C$25,$F$25,$I$25))*100</f>
        <v>0</v>
      </c>
      <c r="M57" s="6">
        <f>(AVERAGE($C18,$F18,$I18)/AVERAGE($C$25,$F$25,$I$25))*100</f>
        <v>0</v>
      </c>
      <c r="N57" s="6">
        <f>(AVERAGE($C19,$F19,$I19)/AVERAGE($C$25,$F$25,$I$25))*100</f>
        <v>0</v>
      </c>
      <c r="O57" s="6">
        <f>(AVERAGE($C20,$F20,$I20)/AVERAGE($C$25,$F$25,$I$25))*100</f>
        <v>0</v>
      </c>
      <c r="P57" s="6">
        <f>(AVERAGE($C21,$F21,$I21)/AVERAGE($C$25,$F$25,$I$25))*100</f>
        <v>0</v>
      </c>
      <c r="Q57" s="6">
        <f>(AVERAGE($C22,$F22,$I22)/AVERAGE($C$25,$F$25,$I$25))*100</f>
        <v>0</v>
      </c>
      <c r="R57" s="6">
        <f>(AVERAGE($C23,$F23,$I23)/AVERAGE($C$25,$F$25,$I$25))*100</f>
        <v>0</v>
      </c>
      <c r="S57" s="6">
        <f>(AVERAGE($C24,$F24,$I24)/AVERAGE($C$25,$F$25,$I$25))*100</f>
        <v>0</v>
      </c>
      <c r="T57" s="6"/>
      <c r="U57" s="6"/>
      <c r="V57" s="6">
        <f t="shared" ref="V57:V62" si="3">SUM(D57:T57)</f>
        <v>1.1207788906228182</v>
      </c>
    </row>
    <row r="58" spans="1:22">
      <c r="B58" s="1">
        <v>5</v>
      </c>
      <c r="C58" s="6">
        <f>(AVERAGE(L8,O8,R8)/AVERAGE(L25,O25,R25))*100</f>
        <v>97.04598410186837</v>
      </c>
      <c r="D58" s="6">
        <f>(AVERAGE(L9,O9,R9)/AVERAGE(L25,O25,R25))*100</f>
        <v>2.448240359805149</v>
      </c>
      <c r="E58" s="6">
        <f>(AVERAGE(L10,O10,R10)/AVERAGE(L25,O25,R25))*100</f>
        <v>0</v>
      </c>
      <c r="F58" s="6">
        <f>(AVERAGE(L11,O11,R11)/AVERAGE(L25,O25,R25))*100</f>
        <v>0.50577553832647282</v>
      </c>
      <c r="G58" s="6">
        <f>(AVERAGE($L12,$O12,$R12)/AVERAGE($L$25,$O$25,$R$25))*100</f>
        <v>0</v>
      </c>
      <c r="H58" s="6">
        <f>(AVERAGE($L13,$O13,$R13)/AVERAGE($L$25,$O$25,$R$25))*100</f>
        <v>0</v>
      </c>
      <c r="I58" s="6">
        <f>(AVERAGE($L14,$O14,$R14)/AVERAGE($L$25,$O$25,$R$25))*100</f>
        <v>0</v>
      </c>
      <c r="J58" s="6">
        <f>(AVERAGE($L15,$O15,$R15)/AVERAGE($L$25,$O$25,$R$25))*100</f>
        <v>0</v>
      </c>
      <c r="K58" s="6">
        <f>(AVERAGE($L16,$O16,$R16)/AVERAGE($L$25,$O$25,$R$25))*100</f>
        <v>0</v>
      </c>
      <c r="L58" s="6">
        <f>(AVERAGE($L17,$O17,$R17)/AVERAGE($L$25,$O$25,$R$25))*100</f>
        <v>0</v>
      </c>
      <c r="M58" s="6">
        <f>(AVERAGE($L18,$O18,$R18)/AVERAGE($L$25,$O$25,$R$25))*100</f>
        <v>0</v>
      </c>
      <c r="N58" s="6">
        <f>(AVERAGE($L19,$O19,$R19)/AVERAGE($L$25,$O$25,$R$25))*100</f>
        <v>0</v>
      </c>
      <c r="O58" s="6">
        <f>(AVERAGE($L20,$O20,$R20)/AVERAGE($L$25,$O$25,$R$25))*100</f>
        <v>0</v>
      </c>
      <c r="P58" s="6">
        <f>(AVERAGE($L21,$O21,$R21)/AVERAGE($L$25,$O$25,$R$25))*100</f>
        <v>0</v>
      </c>
      <c r="Q58" s="6">
        <f>(AVERAGE($L22,$O22,$R22)/AVERAGE($L$25,$O$25,$R$25))*100</f>
        <v>0</v>
      </c>
      <c r="R58" s="6">
        <f>(AVERAGE($L23,$O23,$R23)/AVERAGE($L$25,$O$25,$R$25))*100</f>
        <v>0</v>
      </c>
      <c r="S58" s="6">
        <f>(AVERAGE($L24,$O24,$R24)/AVERAGE($L$25,$O$25,$R$25))*100</f>
        <v>0</v>
      </c>
      <c r="T58" s="6"/>
      <c r="U58" s="6"/>
      <c r="V58" s="6">
        <f t="shared" si="3"/>
        <v>2.9540158981316216</v>
      </c>
    </row>
    <row r="59" spans="1:22">
      <c r="B59" s="1">
        <v>15</v>
      </c>
      <c r="C59" s="6">
        <f>(AVERAGE(U8,X8,AA8)/AVERAGE(U25,X25,AA25))*100</f>
        <v>93.698001907926752</v>
      </c>
      <c r="D59" s="6">
        <f>(AVERAGE(U9,X9,AA9)/AVERAGE(U25,X25,AA25))*100</f>
        <v>4.3593962905092871</v>
      </c>
      <c r="E59" s="6">
        <f>(AVERAGE(U10,X10,AA10)/AVERAGE(U25,X25,AA25))*100</f>
        <v>0</v>
      </c>
      <c r="F59" s="6">
        <f>(AVERAGE(U11,X11,AA11)/AVERAGE(U25,X25,AA25))*100</f>
        <v>1.9426018015639663</v>
      </c>
      <c r="G59" s="6">
        <f>(AVERAGE($U12,$X12,$AA12)/AVERAGE($U$25,$X$25,$AA$25))*100</f>
        <v>0</v>
      </c>
      <c r="H59" s="6">
        <f>(AVERAGE($U13,$X13,$AA13)/AVERAGE($U$25,$X$25,$AA$25))*100</f>
        <v>0</v>
      </c>
      <c r="I59" s="6">
        <f>(AVERAGE($U14,$X14,$AA14)/AVERAGE($U$25,$X$25,$AA$25))*100</f>
        <v>0</v>
      </c>
      <c r="J59" s="6">
        <f>(AVERAGE($U15,$X15,$AA15)/AVERAGE($U$25,$X$25,$AA$25))*100</f>
        <v>0</v>
      </c>
      <c r="K59" s="6">
        <f>(AVERAGE($U16,$X16,$AA16)/AVERAGE($U$25,$X$25,$AA$25))*100</f>
        <v>0</v>
      </c>
      <c r="L59" s="6">
        <f>(AVERAGE($U17,$X17,$AA17)/AVERAGE($U$25,$X$25,$AA$25))*100</f>
        <v>0</v>
      </c>
      <c r="M59" s="6">
        <f>(AVERAGE($U18,$X18,$AA18)/AVERAGE($U$25,$X$25,$AA$25))*100</f>
        <v>0</v>
      </c>
      <c r="N59" s="6">
        <f>(AVERAGE($U19,$X19,$AA19)/AVERAGE($U$25,$X$25,$AA$25))*100</f>
        <v>0</v>
      </c>
      <c r="O59" s="6">
        <f>(AVERAGE($U20,$X20,$AA20)/AVERAGE($U$25,$X$25,$AA$25))*100</f>
        <v>0</v>
      </c>
      <c r="P59" s="6">
        <f>(AVERAGE($U21,$X21,$AA21)/AVERAGE($U$25,$X$25,$AA$25))*100</f>
        <v>0</v>
      </c>
      <c r="Q59" s="6">
        <f>(AVERAGE($U22,$X22,$AA22)/AVERAGE($U$25,$X$25,$AA$25))*100</f>
        <v>0</v>
      </c>
      <c r="R59" s="6">
        <f>(AVERAGE($U23,$X23,$AA23)/AVERAGE($U$25,$X$25,$AA$25))*100</f>
        <v>0</v>
      </c>
      <c r="S59" s="6">
        <f>(AVERAGE($U24,$X24,$AA24)/AVERAGE($U$25,$X$25,$AA$25))*100</f>
        <v>0</v>
      </c>
      <c r="T59" s="6"/>
      <c r="U59" s="6"/>
      <c r="V59" s="6">
        <f t="shared" si="3"/>
        <v>6.3019980920732532</v>
      </c>
    </row>
    <row r="60" spans="1:22">
      <c r="B60" s="1">
        <v>30</v>
      </c>
      <c r="C60" s="6">
        <f>(AVERAGE(AD8,AG8,AJ8)/AVERAGE(AD25,AG25,AJ25))*100</f>
        <v>97.621657546253132</v>
      </c>
      <c r="D60" s="6">
        <f>(AVERAGE(AD9,AG9,AJ9)/AVERAGE(AD25,AG25,AJ25))*100</f>
        <v>2.3783424537468534</v>
      </c>
      <c r="E60" s="6">
        <f>(AVERAGE(AD10,AG10,AJ10)/AVERAGE(AD25,AG25,AJ25))*100</f>
        <v>0</v>
      </c>
      <c r="F60" s="6">
        <f>(AVERAGE(AD11,AG11,AJ11)/AVERAGE(AD25,AG25,AJ25))*100</f>
        <v>0</v>
      </c>
      <c r="G60" s="6">
        <f>(AVERAGE($AD12,$AG12,$AJ12)/AVERAGE($AD$25,$AG$25,$AJ$25))*100</f>
        <v>0</v>
      </c>
      <c r="H60" s="6">
        <f>(AVERAGE($AD13,$AG13,$AJ13)/AVERAGE($AD$25,$AG$25,$AJ$25))*100</f>
        <v>0</v>
      </c>
      <c r="I60" s="6">
        <f>(AVERAGE($AD14,$AG14,$AJ14)/AVERAGE($AD$25,$AG$25,$AJ$25))*100</f>
        <v>0</v>
      </c>
      <c r="J60" s="6">
        <f>(AVERAGE($AD15,$AG15,$AJ15)/AVERAGE($AD$25,$AG$25,$AJ$25))*100</f>
        <v>0</v>
      </c>
      <c r="K60" s="6">
        <f>(AVERAGE($AD16,$AG16,$AJ16)/AVERAGE($AD$25,$AG$25,$AJ$25))*100</f>
        <v>0</v>
      </c>
      <c r="L60" s="6">
        <f>(AVERAGE($AD17,$AG17,$AJ17)/AVERAGE($AD$25,$AG$25,$AJ$25))*100</f>
        <v>0</v>
      </c>
      <c r="M60" s="6">
        <f>(AVERAGE($AD18,$AG18,$AJ18)/AVERAGE($AD$25,$AG$25,$AJ$25))*100</f>
        <v>0</v>
      </c>
      <c r="N60" s="6">
        <f>(AVERAGE($AD19,$AG19,$AJ19)/AVERAGE($AD$25,$AG$25,$AJ$25))*100</f>
        <v>0</v>
      </c>
      <c r="O60" s="6">
        <f>(AVERAGE($AD20,$AG20,$AJ20)/AVERAGE($AD$25,$AG$25,$AJ$25))*100</f>
        <v>0</v>
      </c>
      <c r="P60" s="6">
        <f>(AVERAGE($AD21,$AG21,$AJ21)/AVERAGE($AD$25,$AG$25,$AJ$25))*100</f>
        <v>0</v>
      </c>
      <c r="Q60" s="6">
        <f>(AVERAGE($AD22,$AG22,$AJ22)/AVERAGE($AD$25,$AG$25,$AJ$25))*100</f>
        <v>0</v>
      </c>
      <c r="R60" s="6">
        <f>(AVERAGE($AD23,$AG23,$AJ23)/AVERAGE($AD$25,$AG$25,$AJ$25))*100</f>
        <v>0</v>
      </c>
      <c r="S60" s="6">
        <f>(AVERAGE($AD24,$AG24,$AJ24)/AVERAGE($AD$25,$AG$25,$AJ$25))*100</f>
        <v>0</v>
      </c>
      <c r="T60" s="6"/>
      <c r="U60" s="6"/>
      <c r="V60" s="6">
        <f t="shared" si="3"/>
        <v>2.3783424537468534</v>
      </c>
    </row>
    <row r="61" spans="1:22">
      <c r="B61" s="1">
        <v>60</v>
      </c>
      <c r="C61" s="6">
        <f>(AVERAGE(AM8,AP8,AS8)/AVERAGE(AM25,AP25,AS25))*100</f>
        <v>97.588396332244827</v>
      </c>
      <c r="D61" s="6">
        <f>(AVERAGE(AM9,AP9,AS9)/AVERAGE(AM25,AP25,AS25))*100</f>
        <v>2.3883402289758817</v>
      </c>
      <c r="E61" s="6">
        <f>(AVERAGE(AM10,AP10,AS10)/AVERAGE(AM25,AP25,AS25))*100</f>
        <v>0</v>
      </c>
      <c r="F61" s="6">
        <f>(AVERAGE(AM11,AP11,AS11)/AVERAGE(AM25,AP25,AS25))*100</f>
        <v>2.3263438779293787E-2</v>
      </c>
      <c r="G61" s="6">
        <f>(AVERAGE($AM$12,$AP$12,$AS$12)/AVERAGE($AM$25,$AP$25,$AS$25))*100</f>
        <v>0</v>
      </c>
      <c r="H61" s="6">
        <f>(AVERAGE($AM$13,$AP$13,$AS$13)/AVERAGE($AM$25,$AP$25,$AS$25))*100</f>
        <v>0</v>
      </c>
      <c r="I61" s="6">
        <f>(AVERAGE($AM$14,$AP$14,$AS$14)/AVERAGE($AM$25,$AP$25,$AS$25))*100</f>
        <v>0</v>
      </c>
      <c r="J61" s="6">
        <f>(AVERAGE($AM$15,$AP$15,$AS$15)/AVERAGE($AM$25,$AP$25,$AS$25))*100</f>
        <v>0</v>
      </c>
      <c r="K61" s="6">
        <f>(AVERAGE($AM$16,$AP$16,$AS$16)/AVERAGE($AM$25,$AP$25,$AS$25))*100</f>
        <v>0</v>
      </c>
      <c r="L61" s="6">
        <f>(AVERAGE($AM$17,$AP$17,$AS$17)/AVERAGE($AM$25,$AP$25,$AS$25))*100</f>
        <v>0</v>
      </c>
      <c r="M61" s="6">
        <f>(AVERAGE($AM$18,$AP$18,$AS$18)/AVERAGE($AM$25,$AP$25,$AS$25))*100</f>
        <v>0</v>
      </c>
      <c r="N61" s="6">
        <f>(AVERAGE($AM$19,$AP$19,$AS$19)/AVERAGE($AM$25,$AP$25,$AS$25))*100</f>
        <v>0</v>
      </c>
      <c r="O61" s="6">
        <f>(AVERAGE($AM$20,$AP$20,$AS$20)/AVERAGE($AM$25,$AP$25,$AS$25))*100</f>
        <v>0</v>
      </c>
      <c r="P61" s="6">
        <f>(AVERAGE($AM$21,$AP$21,$AS$21)/AVERAGE($AM$25,$AP$25,$AS$25))*100</f>
        <v>0</v>
      </c>
      <c r="Q61" s="6">
        <f>(AVERAGE($AM$22,$AP$22,$AS$22)/AVERAGE($AM$25,$AP$25,$AS$25))*100</f>
        <v>0</v>
      </c>
      <c r="R61" s="6">
        <f>(AVERAGE($AM$23,$AP$23,$AS$23)/AVERAGE($AM$25,$AP$25,$AS$25))*100</f>
        <v>0</v>
      </c>
      <c r="S61" s="6">
        <f>(AVERAGE($AM$24,$AP$24,$AS$24)/AVERAGE($AM$25,$AP$25,$AS$25))*100</f>
        <v>0</v>
      </c>
      <c r="T61" s="6"/>
      <c r="U61" s="6"/>
      <c r="V61" s="6">
        <f t="shared" si="3"/>
        <v>2.4116036677551755</v>
      </c>
    </row>
    <row r="62" spans="1:22">
      <c r="B62" s="1">
        <v>120</v>
      </c>
      <c r="C62" s="1">
        <f>(AVERAGE(AV8,AY8,BB8)/AVERAGE(AV25,AY25,BB25))*100</f>
        <v>96.938196817666523</v>
      </c>
      <c r="D62" s="1">
        <f>(AVERAGE(AV9,AY9,BB9)/AVERAGE(AV25,AY25,BB25))*100</f>
        <v>2.9917490023840561</v>
      </c>
      <c r="E62" s="1">
        <f>(AVERAGE(AV10,AY10,BB10)/AVERAGE(AV25,AY25,BB25))*100</f>
        <v>0</v>
      </c>
      <c r="F62" s="1">
        <f>(AVERAGE(AV11,AY11,BB11)/AVERAGE(AV25,AY25,BB25))*100</f>
        <v>7.0054179949439938E-2</v>
      </c>
      <c r="G62" s="1">
        <f>(AVERAGE($AV12,$AY12,$BB12)/AVERAGE($AV$25,$AY$25,$BB$25))*100</f>
        <v>0</v>
      </c>
      <c r="H62" s="1">
        <f>(AVERAGE($AV13,$AY13,$BB13)/AVERAGE($AV$25,$AY$25,$BB$25))*100</f>
        <v>0</v>
      </c>
      <c r="I62" s="1">
        <f>(AVERAGE($AV14,$AY14,$BB14)/AVERAGE($AV$25,$AY$25,$BB$25))*100</f>
        <v>0</v>
      </c>
      <c r="J62" s="1">
        <f>(AVERAGE($AV15,$AY15,$BB15)/AVERAGE($AV$25,$AY$25,$BB$25))*100</f>
        <v>0</v>
      </c>
      <c r="K62" s="1">
        <f>(AVERAGE($AV16,$AY16,$BB16)/AVERAGE($AV$25,$AY$25,$BB$25))*100</f>
        <v>0</v>
      </c>
      <c r="L62" s="1">
        <f>(AVERAGE($AV17,$AY17,$BB17)/AVERAGE($AV$25,$AY$25,$BB$25))*100</f>
        <v>0</v>
      </c>
      <c r="M62" s="1">
        <f>(AVERAGE($AV18,$AY18,$BB18)/AVERAGE($AV$25,$AY$25,$BB$25))*100</f>
        <v>0</v>
      </c>
      <c r="N62" s="1">
        <f>(AVERAGE($AV19,$AY19,$BB19)/AVERAGE($AV$25,$AY$25,$BB$25))*100</f>
        <v>0</v>
      </c>
      <c r="O62" s="1">
        <f>(AVERAGE($AV20,$AY20,$BB20)/AVERAGE($AV$25,$AY$25,$BB$25))*100</f>
        <v>0</v>
      </c>
      <c r="P62" s="1">
        <f>(AVERAGE($AV21,$AY21,$BB21)/AVERAGE($AV$25,$AY$25,$BB$25))*100</f>
        <v>0</v>
      </c>
      <c r="Q62" s="1">
        <f>(AVERAGE($AV22,$AY22,$BB22)/AVERAGE($AV$25,$AY$25,$BB$25))*100</f>
        <v>0</v>
      </c>
      <c r="R62" s="1">
        <f>(AVERAGE($AV23,$AY23,$BB23)/AVERAGE($AV$25,$AY$25,$BB$25))*100</f>
        <v>0</v>
      </c>
      <c r="S62" s="1">
        <f>(AVERAGE($AV24,$AY24,$BB24)/AVERAGE($AV$25,$AY$25,$BB$25))*100</f>
        <v>0</v>
      </c>
      <c r="V62" s="6">
        <f t="shared" si="3"/>
        <v>3.0618031823334961</v>
      </c>
    </row>
    <row r="63" spans="1:22">
      <c r="A63" s="1" t="s">
        <v>0</v>
      </c>
    </row>
    <row r="64" spans="1:22">
      <c r="B64" s="1" t="s">
        <v>25</v>
      </c>
      <c r="C64" s="4" t="s">
        <v>24</v>
      </c>
      <c r="D64" s="5" t="s">
        <v>23</v>
      </c>
      <c r="E64" s="5" t="s">
        <v>22</v>
      </c>
      <c r="F64" s="5" t="s">
        <v>21</v>
      </c>
      <c r="G64" s="5" t="s">
        <v>20</v>
      </c>
      <c r="H64" s="4" t="s">
        <v>19</v>
      </c>
      <c r="I64" s="4" t="s">
        <v>18</v>
      </c>
      <c r="J64" s="4" t="s">
        <v>17</v>
      </c>
      <c r="K64" s="4" t="s">
        <v>16</v>
      </c>
      <c r="L64" s="4" t="s">
        <v>15</v>
      </c>
      <c r="M64" s="4" t="s">
        <v>14</v>
      </c>
      <c r="N64" s="4" t="s">
        <v>13</v>
      </c>
      <c r="O64" s="4" t="s">
        <v>12</v>
      </c>
      <c r="P64" s="4" t="s">
        <v>11</v>
      </c>
      <c r="Q64" s="4" t="s">
        <v>10</v>
      </c>
      <c r="R64" s="4" t="s">
        <v>9</v>
      </c>
      <c r="S64" s="4" t="s">
        <v>8</v>
      </c>
      <c r="T64" s="4"/>
      <c r="U64" s="3"/>
      <c r="V64" s="3"/>
    </row>
    <row r="65" spans="1:22">
      <c r="B65" s="1">
        <v>0</v>
      </c>
      <c r="C65" s="8">
        <f>STDEV(((C8/C25)*100),((F8/F25)*100),((I8/I25)*100))</f>
        <v>0.31257723774594331</v>
      </c>
      <c r="D65" s="8">
        <f>STDEV(((C9/C25)*100),((F9/F25)*100),((I9/I25)*100))</f>
        <v>0.31257723774594393</v>
      </c>
      <c r="E65" s="8">
        <f>STDEV(((C10/C25)*100),((F10/F25)*100),((I10/I25)*100))</f>
        <v>0</v>
      </c>
      <c r="F65" s="8">
        <f>STDEV(((C11/C25)*100),((F11/F25)*100),((I11/I25)*100))</f>
        <v>0</v>
      </c>
      <c r="G65" s="8">
        <f>STDEV((($C12/$C$25)*100),(($F12/$F$25)*100),(($I12/$I$25)*100))</f>
        <v>0</v>
      </c>
      <c r="H65" s="8">
        <f>STDEV((($C13/$C$25)*100),(($F13/$F$25)*100),(($I13/$I$25)*100))</f>
        <v>0</v>
      </c>
      <c r="I65" s="8">
        <f>STDEV((($C14/$C$25)*100),(($F14/$F$25)*100),(($I14/$I$25)*100))</f>
        <v>0</v>
      </c>
      <c r="J65" s="8">
        <f>STDEV((($C15/$C$25)*100),(($F15/$F$25)*100),(($I15/$I$25)*100))</f>
        <v>0</v>
      </c>
      <c r="K65" s="8">
        <f>STDEV((($C16/$C$25)*100),(($F16/$F$25)*100),(($I16/$I$25)*100))</f>
        <v>0</v>
      </c>
      <c r="L65" s="8">
        <f>STDEV((($C17/$C$25)*100),(($F17/$F$25)*100),(($I17/$I$25)*100))</f>
        <v>0</v>
      </c>
      <c r="M65" s="8">
        <f>STDEV((($C18/$C$25)*100),(($F18/$F$25)*100),(($I18/$I$25)*100))</f>
        <v>0</v>
      </c>
      <c r="N65" s="8">
        <f>STDEV((($C19/$C$25)*100),(($F19/$F$25)*100),(($I19/$I$25)*100))</f>
        <v>0</v>
      </c>
      <c r="O65" s="8">
        <f>STDEV((($C20/$C$25)*100),(($F20/$F$25)*100),(($I20/$I$25)*100))</f>
        <v>0</v>
      </c>
      <c r="P65" s="8">
        <f>STDEV((($C21/$C$25)*100),(($F21/$F$25)*100),(($I21/$I$25)*100))</f>
        <v>0</v>
      </c>
      <c r="Q65" s="8">
        <f>STDEV((($C22/$C$25)*100),(($F22/$F$25)*100),(($I22/$I$25)*100))</f>
        <v>0</v>
      </c>
      <c r="R65" s="8">
        <f>STDEV((($C12/$C$25)*100),(($F12/$F$25)*100),(($I12/$I$25)*100))</f>
        <v>0</v>
      </c>
      <c r="S65" s="8">
        <f>STDEV((($C12/$C$25)*100),(($F12/$F$25)*100),(($I12/$I$25)*100))</f>
        <v>0</v>
      </c>
      <c r="T65" s="3"/>
      <c r="U65" s="3"/>
      <c r="V65" s="3"/>
    </row>
    <row r="66" spans="1:22">
      <c r="B66" s="1">
        <v>5</v>
      </c>
      <c r="C66" s="1">
        <f>STDEV(((L8/L25)*100),((O8/O25)*100),((R8/R25)*100))</f>
        <v>1.453105284668825</v>
      </c>
      <c r="D66" s="1">
        <f>STDEV(((L9/L25)*100),((O9/O25)*100),((R9/R25)*100))</f>
        <v>0.84909981711584281</v>
      </c>
      <c r="E66" s="8">
        <f>STDEV(((L10/L25)*100),((O10/O25)*100),((R10/R25)*100))</f>
        <v>0</v>
      </c>
      <c r="F66" s="8">
        <f>STDEV(((L11/L25)*100),((O11/O25)*100),((R11/R25)*100))</f>
        <v>0.60426390396645602</v>
      </c>
      <c r="G66" s="8">
        <f>STDEV((($L12/$L$25)*100),(($O12/$O$25)*100),(($R12/$R$25)*100))</f>
        <v>0</v>
      </c>
      <c r="H66" s="8">
        <f>STDEV((($L13/$L$25)*100),(($O13/$O$25)*100),(($R13/$R$25)*100))</f>
        <v>0</v>
      </c>
      <c r="I66" s="8">
        <f>STDEV((($L14/$L$25)*100),(($O14/$O$25)*100),(($R14/$R$25)*100))</f>
        <v>0</v>
      </c>
      <c r="J66" s="8">
        <f>STDEV((($L15/$L$25)*100),(($O15/$O$25)*100),(($R15/$R$25)*100))</f>
        <v>0</v>
      </c>
      <c r="K66" s="8">
        <f>STDEV((($L16/$L$25)*100),(($O16/$O$25)*100),(($R16/$R$25)*100))</f>
        <v>0</v>
      </c>
      <c r="L66" s="8">
        <f>STDEV((($L17/$L$25)*100),(($O17/$O$25)*100),(($R17/$R$25)*100))</f>
        <v>0</v>
      </c>
      <c r="M66" s="8">
        <f>STDEV((($L18/$L$25)*100),(($O18/$O$25)*100),(($R18/$R$25)*100))</f>
        <v>0</v>
      </c>
      <c r="N66" s="8">
        <f>STDEV((($L19/$L$25)*100),(($O19/$O$25)*100),(($R19/$R$25)*100))</f>
        <v>0</v>
      </c>
      <c r="O66" s="8">
        <f>STDEV((($L20/$L$25)*100),(($O20/$O$25)*100),(($R20/$R$25)*100))</f>
        <v>0</v>
      </c>
      <c r="P66" s="8">
        <f>STDEV((($L21/$L$25)*100),(($O21/$O$25)*100),(($R21/$R$25)*100))</f>
        <v>0</v>
      </c>
      <c r="Q66" s="8">
        <f>STDEV((($L22/$L$25)*100),(($O22/$O$25)*100),(($R22/$R$25)*100))</f>
        <v>0</v>
      </c>
      <c r="R66" s="8">
        <f>STDEV((($L12/$L$25)*100),(($O12/$O$25)*100),(($R12/$R$25)*100))</f>
        <v>0</v>
      </c>
      <c r="S66" s="8">
        <f>STDEV((($L12/$L$25)*100),(($O12/$O$25)*100),(($R12/$R$25)*100))</f>
        <v>0</v>
      </c>
      <c r="T66" s="3"/>
      <c r="U66" s="3"/>
      <c r="V66" s="3"/>
    </row>
    <row r="67" spans="1:22">
      <c r="B67" s="1">
        <v>15</v>
      </c>
      <c r="C67" s="1">
        <f>STDEV(((U8/U25)*100),((X8/X25)*100),((AA8/AA25)*100))</f>
        <v>0.22186654592415819</v>
      </c>
      <c r="D67" s="1">
        <f>STDEV(((U9/U25)*100),((X9/X25)*100),((AA9/AA25)*100))</f>
        <v>6.1428336040743207E-2</v>
      </c>
      <c r="E67" s="8">
        <f>STDEV(((U10/U25)*100),((X10/X25)*100),((AA10/AA25)*100))</f>
        <v>0</v>
      </c>
      <c r="F67" s="8">
        <f>STDEV(((U11/U25)*100),((X11/X25)*100),((AA11/AA25)*100))</f>
        <v>0.24968898969201661</v>
      </c>
      <c r="G67" s="8">
        <f>STDEV((($U12/$U$25)*100),(($X12/$X$25)*100),(($AA12/$AA$25)*100))</f>
        <v>0</v>
      </c>
      <c r="H67" s="8">
        <f>STDEV((($U13/$U$25)*100),(($X13/$X$25)*100),(($AA13/$AA$25)*100))</f>
        <v>0</v>
      </c>
      <c r="I67" s="8">
        <f>STDEV((($U14/$U$25)*100),(($X14/$X$25)*100),(($AA14/$AA$25)*100))</f>
        <v>0</v>
      </c>
      <c r="J67" s="8">
        <f>STDEV((($U15/$U$25)*100),(($X15/$X$25)*100),(($AA15/$AA$25)*100))</f>
        <v>0</v>
      </c>
      <c r="K67" s="8">
        <f>STDEV((($U16/$U$25)*100),(($X16/$X$25)*100),(($AA16/$AA$25)*100))</f>
        <v>0</v>
      </c>
      <c r="L67" s="8">
        <f>STDEV((($U17/$U$25)*100),(($X17/$X$25)*100),(($AA17/$AA$25)*100))</f>
        <v>0</v>
      </c>
      <c r="M67" s="8">
        <f>STDEV((($U18/$U$25)*100),(($X18/$X$25)*100),(($AA18/$AA$25)*100))</f>
        <v>0</v>
      </c>
      <c r="N67" s="8">
        <f>STDEV((($U19/$U$25)*100),(($X19/$X$25)*100),(($AA19/$AA$25)*100))</f>
        <v>0</v>
      </c>
      <c r="O67" s="8">
        <f>STDEV((($U20/$U$25)*100),(($X20/$X$25)*100),(($AA20/$AA$25)*100))</f>
        <v>0</v>
      </c>
      <c r="P67" s="8">
        <f>STDEV((($U21/$U$25)*100),(($X21/$X$25)*100),(($AA21/$AA$25)*100))</f>
        <v>0</v>
      </c>
      <c r="Q67" s="8">
        <f>STDEV((($U22/$U$25)*100),(($X22/$X$25)*100),(($AA22/$AA$25)*100))</f>
        <v>0</v>
      </c>
      <c r="R67" s="8">
        <f>STDEV((($U12/$U$25)*100),(($X12/$X$25)*100),(($AA12/$AA$25)*100))</f>
        <v>0</v>
      </c>
      <c r="S67" s="8">
        <f>STDEV((($U12/$U$25)*100),(($X12/$X$25)*100),(($AA12/$AA$25)*100))</f>
        <v>0</v>
      </c>
      <c r="T67" s="3"/>
      <c r="U67" s="3"/>
      <c r="V67" s="3"/>
    </row>
    <row r="68" spans="1:22">
      <c r="B68" s="1">
        <v>30</v>
      </c>
      <c r="C68" s="1">
        <f>STDEV(((AD8/AD25)*100),((AG8/AG25)*100),((AJ8/AJ25)*100))</f>
        <v>0.23674737849861435</v>
      </c>
      <c r="D68" s="1">
        <f>STDEV(((AD9/AD25)*100),((AG9/AG25)*100),((AJ9/AJ25)*100))</f>
        <v>0.23674737849861777</v>
      </c>
      <c r="E68" s="8">
        <f>STDEV(((AD10/AD25)*100),((AG10/AG25)*100),((AJ10/AJ25)*100))</f>
        <v>0</v>
      </c>
      <c r="F68" s="8">
        <f>STDEV(((AD11/AD25)*100),((AG11/AG25)*100),((AJ11/AJ25)*100))</f>
        <v>0</v>
      </c>
      <c r="G68" s="8">
        <f>STDEV((($AD12/$AD$25)*100),(($AG12/$AG$25)*100),(($AJ12/$AJ$25)*100))</f>
        <v>0</v>
      </c>
      <c r="H68" s="8">
        <f>STDEV((($AD13/$AD$25)*100),(($AG13/$AG$25)*100),(($AJ13/$AJ$25)*100))</f>
        <v>0</v>
      </c>
      <c r="I68" s="8">
        <f>STDEV((($AD14/$AD$25)*100),(($AG14/$AG$25)*100),(($AJ14/$AJ$25)*100))</f>
        <v>0</v>
      </c>
      <c r="J68" s="8">
        <f>STDEV((($AD15/$AD$25)*100),(($AG15/$AG$25)*100),(($AJ15/$AJ$25)*100))</f>
        <v>0</v>
      </c>
      <c r="K68" s="8">
        <f>STDEV((($AD16/$AD$25)*100),(($AG16/$AG$25)*100),(($AJ16/$AJ$25)*100))</f>
        <v>0</v>
      </c>
      <c r="L68" s="8">
        <f>STDEV((($AD17/$AD$25)*100),(($AG17/$AG$25)*100),(($AJ17/$AJ$25)*100))</f>
        <v>0</v>
      </c>
      <c r="M68" s="8">
        <f>STDEV((($AD18/$AD$25)*100),(($AG18/$AG$25)*100),(($AJ18/$AJ$25)*100))</f>
        <v>0</v>
      </c>
      <c r="N68" s="8">
        <f>STDEV((($AD19/$AD$25)*100),(($AG19/$AG$25)*100),(($AJ19/$AJ$25)*100))</f>
        <v>0</v>
      </c>
      <c r="O68" s="8">
        <f>STDEV((($AD20/$AD$25)*100),(($AG20/$AG$25)*100),(($AJ20/$AJ$25)*100))</f>
        <v>0</v>
      </c>
      <c r="P68" s="8">
        <f>STDEV((($AD21/$AD$25)*100),(($AG21/$AG$25)*100),(($AJ21/$AJ$25)*100))</f>
        <v>0</v>
      </c>
      <c r="Q68" s="8">
        <f>STDEV((($AD22/$AD$25)*100),(($AG22/$AG$25)*100),(($AJ22/$AJ$25)*100))</f>
        <v>0</v>
      </c>
      <c r="R68" s="8">
        <f>STDEV((($AD12/$AD$25)*100),(($AG12/$AG$25)*100),(($AJ12/$AJ$25)*100))</f>
        <v>0</v>
      </c>
      <c r="S68" s="8">
        <f>STDEV((($AD12/$AD$25)*100),(($AG12/$AG$25)*100),(($AJ12/$AJ$25)*100))</f>
        <v>0</v>
      </c>
      <c r="T68" s="3"/>
      <c r="U68" s="3"/>
      <c r="V68" s="3"/>
    </row>
    <row r="69" spans="1:22">
      <c r="B69" s="1">
        <v>60</v>
      </c>
      <c r="C69" s="1">
        <f>STDEV(((AM8/AM25)*100),((AP8/AP25)*100),((AS8/AS25)*100))</f>
        <v>0.45543174753748089</v>
      </c>
      <c r="D69" s="1">
        <f>STDEV(((AM9/AM25)*100),((AP9/AP25)*100),((AS9/AS25)*100))</f>
        <v>0.40727232014860126</v>
      </c>
      <c r="E69" s="8">
        <f>STDEV(((AM10/AM25)*100),((AP10/AP25)*100),((AS10/AS25)*100))</f>
        <v>0</v>
      </c>
      <c r="F69" s="8">
        <f>STDEV(((AM11/AM25)*100),((AP11/AP25)*100),((AS11/AS25)*100))</f>
        <v>5.0609033833294993E-2</v>
      </c>
      <c r="G69" s="8">
        <f>STDEV((($AM12/$AM$25)*100),(($AP12/$AP$25)*100),(($AS12/$AS$25)*100))</f>
        <v>0</v>
      </c>
      <c r="H69" s="8">
        <f>STDEV((($AM13/$AM$25)*100),(($AP13/$AP$25)*100),(($AS13/$AS$25)*100))</f>
        <v>0</v>
      </c>
      <c r="I69" s="8">
        <f>STDEV((($AM14/$AM$25)*100),(($AP14/$AP$25)*100),(($AS14/$AS$25)*100))</f>
        <v>0</v>
      </c>
      <c r="J69" s="8">
        <f>STDEV((($AM15/$AM$25)*100),(($AP15/$AP$25)*100),(($AS15/$AS$25)*100))</f>
        <v>0</v>
      </c>
      <c r="K69" s="8">
        <f>STDEV((($AM16/$AM$25)*100),(($AP16/$AP$25)*100),(($AS16/$AS$25)*100))</f>
        <v>0</v>
      </c>
      <c r="L69" s="8">
        <f>STDEV((($AM17/$AM$25)*100),(($AP17/$AP$25)*100),(($AS17/$AS$25)*100))</f>
        <v>0</v>
      </c>
      <c r="M69" s="8">
        <f>STDEV((($AM18/$AM$25)*100),(($AP18/$AP$25)*100),(($AS18/$AS$25)*100))</f>
        <v>0</v>
      </c>
      <c r="N69" s="8">
        <f>STDEV((($AM19/$AM$25)*100),(($AP19/$AP$25)*100),(($AS19/$AS$25)*100))</f>
        <v>0</v>
      </c>
      <c r="O69" s="8">
        <f>STDEV((($AM20/$AM$25)*100),(($AP20/$AP$25)*100),(($AS20/$AS$25)*100))</f>
        <v>0</v>
      </c>
      <c r="P69" s="8">
        <f>STDEV((($AM21/$AM$25)*100),(($AP21/$AP$25)*100),(($AS21/$AS$25)*100))</f>
        <v>0</v>
      </c>
      <c r="Q69" s="8">
        <f>STDEV((($AM22/$AM$25)*100),(($AP22/$AP$25)*100),(($AS22/$AS$25)*100))</f>
        <v>0</v>
      </c>
      <c r="R69" s="8">
        <f>STDEV((($AM12/$AM$25)*100),(($AP12/$AP$25)*100),(($AS12/$AS$25)*100))</f>
        <v>0</v>
      </c>
      <c r="S69" s="8">
        <f>STDEV((($AM12/$AM$25)*100),(($AP12/$AP$25)*100),(($AS12/$AS$25)*100))</f>
        <v>0</v>
      </c>
      <c r="T69" s="3"/>
      <c r="U69" s="3"/>
      <c r="V69" s="3"/>
    </row>
    <row r="70" spans="1:22">
      <c r="B70" s="1">
        <v>120</v>
      </c>
      <c r="C70" s="1">
        <f>STDEV(((AV8/AV25)*100),((AY8/AY25)*100),((BB8/BB25)*100))</f>
        <v>0.36421345385834991</v>
      </c>
      <c r="D70" s="1">
        <f>STDEV(((AV9/AV25)*100),((AY9/AY25)*100),((BB9/BB25)*100))</f>
        <v>0.33699077201521382</v>
      </c>
      <c r="E70" s="8">
        <f>STDEV(((AV10/AV25)*100),((AY10/AY25)*100),((BB10/BB25)*100))</f>
        <v>0</v>
      </c>
      <c r="F70" s="8">
        <f>STDEV(((AV11/AV25)*100),((AY11/AY25)*100),((BB11/BB25)*100))</f>
        <v>2.9678669091753599E-2</v>
      </c>
      <c r="G70" s="8">
        <f>STDEV((($AV12/$AV$25)*100),(($AY12/$AY$25)*100),(($BB12/$BB$25)*100))</f>
        <v>0</v>
      </c>
      <c r="H70" s="8">
        <f>STDEV((($AV13/$AV$25)*100),(($AY13/$AY$25)*100),(($BB13/$BB$25)*100))</f>
        <v>0</v>
      </c>
      <c r="I70" s="8">
        <f>STDEV((($AV14/$AV$25)*100),(($AY14/$AY$25)*100),(($BB14/$BB$25)*100))</f>
        <v>0</v>
      </c>
      <c r="J70" s="8">
        <f>STDEV((($AV15/$AV$25)*100),(($AY15/$AY$25)*100),(($BB15/$BB$25)*100))</f>
        <v>0</v>
      </c>
      <c r="K70" s="8">
        <f>STDEV((($AV16/$AV$25)*100),(($AY16/$AY$25)*100),(($BB16/$BB$25)*100))</f>
        <v>0</v>
      </c>
      <c r="L70" s="8">
        <f>STDEV((($AV17/$AV$25)*100),(($AY17/$AY$25)*100),(($BB17/$BB$25)*100))</f>
        <v>0</v>
      </c>
      <c r="M70" s="8">
        <f>STDEV((($AV18/$AV$25)*100),(($AY18/$AY$25)*100),(($BB18/$BB$25)*100))</f>
        <v>0</v>
      </c>
      <c r="N70" s="8">
        <f>STDEV((($AV19/$AV$25)*100),(($AY19/$AY$25)*100),(($BB19/$BB$25)*100))</f>
        <v>0</v>
      </c>
      <c r="O70" s="8">
        <f>STDEV((($AV20/$AV$25)*100),(($AY20/$AY$25)*100),(($BB20/$BB$25)*100))</f>
        <v>0</v>
      </c>
      <c r="P70" s="8">
        <f>STDEV((($AV21/$AV$25)*100),(($AY21/$AY$25)*100),(($BB21/$BB$25)*100))</f>
        <v>0</v>
      </c>
      <c r="Q70" s="8">
        <f>STDEV((($AV22/$AV$25)*100),(($AY22/$AY$25)*100),(($BB22/$BB$25)*100))</f>
        <v>0</v>
      </c>
      <c r="R70" s="8">
        <f>STDEV((($AV12/$AV$25)*100),(($AY12/$AY$25)*100),(($BB12/$BB$25)*100))</f>
        <v>0</v>
      </c>
      <c r="S70" s="8">
        <f>STDEV((($AV12/$AV$25)*100),(($AY12/$AY$25)*100),(($BB12/$BB$25)*100))</f>
        <v>0</v>
      </c>
      <c r="T70" s="3"/>
      <c r="U70" s="3"/>
      <c r="V70" s="3"/>
    </row>
    <row r="71" spans="1:22"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:22">
      <c r="A72" s="1" t="s">
        <v>7</v>
      </c>
      <c r="B72" s="1" t="s">
        <v>6</v>
      </c>
      <c r="C72" s="3" t="s">
        <v>5</v>
      </c>
      <c r="D72" s="3" t="s">
        <v>4</v>
      </c>
      <c r="E72" s="3" t="s">
        <v>3</v>
      </c>
      <c r="F72" s="3" t="s">
        <v>2</v>
      </c>
    </row>
    <row r="73" spans="1:22">
      <c r="A73" s="1" t="s">
        <v>1</v>
      </c>
      <c r="B73" s="1">
        <f>(AVERAGE(L25,O25,R25)/AVERAGE(C25,F25,I25))</f>
        <v>1.6375050590567206</v>
      </c>
      <c r="C73" s="1">
        <f>(AVERAGE(U25,X25,AA25)/AVERAGE(C25,F25,I25))</f>
        <v>1.7511837681024989</v>
      </c>
      <c r="D73" s="1">
        <f>(AVERAGE(AD25,AG25,AJ25)/AVERAGE(C25,F25,I25))</f>
        <v>1.044032212920728</v>
      </c>
      <c r="E73" s="2">
        <f>AVERAGE(AM25,AP25,AS25)/AVERAGE(C25,F25,I25)</f>
        <v>1.2384783956784504</v>
      </c>
      <c r="F73" s="1">
        <f>(AVERAGE(AV25,AY25,BB25)/AVERAGE(C25,F25,I25))</f>
        <v>1.2668323715033916</v>
      </c>
    </row>
    <row r="74" spans="1:22">
      <c r="A74" s="1" t="s">
        <v>0</v>
      </c>
      <c r="B74" s="1">
        <f>STDEV((L25/C25),(O25/F25),(R25/I25))</f>
        <v>0.9270288028768664</v>
      </c>
      <c r="C74" s="1">
        <f>STDEV((U25/C25),(X25/F25),(AA25/I25))</f>
        <v>0.57337803657986997</v>
      </c>
      <c r="D74" s="1">
        <f>STDEV((AD25/C25),(AG25/F25),(AJ25/I25))</f>
        <v>0.29119902435300249</v>
      </c>
      <c r="E74" s="1">
        <f>STDEV((AM25/C25),(AP25/F25),(AS25/I25))</f>
        <v>0.1587026938176482</v>
      </c>
      <c r="F74" s="1">
        <f>STDEV((AV25/C25),(AY25/F25),(BB25/I25))</f>
        <v>0.75776989769959657</v>
      </c>
    </row>
    <row r="76" spans="1:22">
      <c r="A76" s="7" t="s">
        <v>28</v>
      </c>
    </row>
    <row r="77" spans="1:22">
      <c r="A77" s="1" t="s">
        <v>27</v>
      </c>
    </row>
    <row r="78" spans="1:22">
      <c r="B78" s="1" t="s">
        <v>25</v>
      </c>
      <c r="C78" s="4" t="s">
        <v>24</v>
      </c>
      <c r="D78" s="5" t="s">
        <v>23</v>
      </c>
      <c r="E78" s="5" t="s">
        <v>22</v>
      </c>
      <c r="F78" s="5" t="s">
        <v>21</v>
      </c>
      <c r="G78" s="5" t="s">
        <v>20</v>
      </c>
      <c r="H78" s="4" t="s">
        <v>19</v>
      </c>
      <c r="I78" s="4" t="s">
        <v>18</v>
      </c>
      <c r="J78" s="4" t="s">
        <v>17</v>
      </c>
      <c r="K78" s="4" t="s">
        <v>16</v>
      </c>
      <c r="L78" s="4" t="s">
        <v>15</v>
      </c>
      <c r="M78" s="4" t="s">
        <v>14</v>
      </c>
      <c r="N78" s="4" t="s">
        <v>13</v>
      </c>
      <c r="O78" s="4" t="s">
        <v>12</v>
      </c>
      <c r="P78" s="4" t="s">
        <v>11</v>
      </c>
      <c r="Q78" s="4" t="s">
        <v>10</v>
      </c>
      <c r="R78" s="4" t="s">
        <v>9</v>
      </c>
      <c r="S78" s="4" t="s">
        <v>8</v>
      </c>
      <c r="T78" s="4"/>
      <c r="V78" s="1" t="s">
        <v>26</v>
      </c>
    </row>
    <row r="79" spans="1:22">
      <c r="B79" s="1">
        <v>0</v>
      </c>
      <c r="C79" s="6">
        <f>(AVERAGE(D8,G8,J8)/AVERAGE(D25,G25,J25))*100</f>
        <v>98.419445227545594</v>
      </c>
      <c r="D79" s="6">
        <f>(AVERAGE(D9,G9,J9)/AVERAGE(D25,G25,J25))*100</f>
        <v>1.5805547724543956</v>
      </c>
      <c r="E79" s="6">
        <f>(AVERAGE(D10,G10,J10)/AVERAGE(D25,G25,J25))*100</f>
        <v>0</v>
      </c>
      <c r="F79" s="6">
        <f>(AVERAGE(D11,G11,J11)/AVERAGE(D25,G25,J25))*100</f>
        <v>0</v>
      </c>
      <c r="G79" s="6">
        <f>(AVERAGE($D12,$G12,$J12)/AVERAGE($D25,$G25,$J25))*100</f>
        <v>0</v>
      </c>
      <c r="H79" s="6">
        <f>(AVERAGE($D13,$G13,$J13)/AVERAGE($D25,$G25,$J25))*100</f>
        <v>0</v>
      </c>
      <c r="I79" s="6">
        <f>(AVERAGE($D14,$G14,$J14)/AVERAGE($D25,$G25,$J25))*100</f>
        <v>0</v>
      </c>
      <c r="J79" s="6">
        <f>(AVERAGE($D15,$G15,$J15)/AVERAGE($D25,$G25,$J25))*100</f>
        <v>0</v>
      </c>
      <c r="K79" s="6">
        <f>(AVERAGE($D16,$G16,$J16)/AVERAGE($D25,$G25,$J25))*100</f>
        <v>0</v>
      </c>
      <c r="L79" s="6">
        <f>(AVERAGE($D17,$G17,$J17)/AVERAGE($D25,$G25,$J25))*100</f>
        <v>0</v>
      </c>
      <c r="M79" s="6">
        <f>(AVERAGE($D18,$G18,$J18)/AVERAGE($D25,$G25,$J25))*100</f>
        <v>0</v>
      </c>
      <c r="N79" s="6">
        <f>(AVERAGE($D19,$G19,$J19)/AVERAGE($D25,$G25,$J25))*100</f>
        <v>0</v>
      </c>
      <c r="O79" s="6">
        <f>(AVERAGE($D20,$G20,$J20)/AVERAGE($D25,$G25,$J25))*100</f>
        <v>0</v>
      </c>
      <c r="P79" s="6">
        <f>(AVERAGE($D21,$G21,$J21)/AVERAGE($D25,$G25,$J25))*100</f>
        <v>0</v>
      </c>
      <c r="Q79" s="6">
        <f>(AVERAGE($D22,$G22,$J22)/AVERAGE($D25,$G25,$J25))*100</f>
        <v>0</v>
      </c>
      <c r="R79" s="6">
        <f>(AVERAGE($D23,$G23,$J23)/AVERAGE($D25,$G25,$J25))*100</f>
        <v>0</v>
      </c>
      <c r="S79" s="6">
        <f>(AVERAGE($D24,$G24,$J24)/AVERAGE($D25,$G25,$J25))*100</f>
        <v>0</v>
      </c>
      <c r="T79" s="6"/>
      <c r="U79" s="6"/>
      <c r="V79" s="6">
        <f t="shared" ref="V79:V84" si="4">SUM(D79:T79)</f>
        <v>1.5805547724543956</v>
      </c>
    </row>
    <row r="80" spans="1:22">
      <c r="B80" s="1">
        <v>5</v>
      </c>
      <c r="C80" s="6">
        <f>(AVERAGE(M8,P8,S8)/AVERAGE(M25,P25,S25))*100</f>
        <v>98.459326633538751</v>
      </c>
      <c r="D80" s="6">
        <f>(AVERAGE(M9,P9,S9)/AVERAGE(M25,P25,S25))*100</f>
        <v>1.5192975187629076</v>
      </c>
      <c r="E80" s="6">
        <f>(AVERAGE(M10,P10,S10)/AVERAGE(M25,P25,S25))*100</f>
        <v>0</v>
      </c>
      <c r="F80" s="6">
        <f>(AVERAGE(M11,P11,S11)/AVERAGE(M25,P25,S25))*100</f>
        <v>2.137584769833703E-2</v>
      </c>
      <c r="G80" s="6">
        <f>(AVERAGE($M12,$P12,$S12)/AVERAGE($M25,$P25,$S25))*100</f>
        <v>0</v>
      </c>
      <c r="H80" s="6">
        <f>(AVERAGE($M13,$P13,$S13)/AVERAGE($M25,$P25,$S25))*100</f>
        <v>0</v>
      </c>
      <c r="I80" s="6">
        <f>(AVERAGE($M14,$P14,$S14)/AVERAGE($M25,$P25,$S25))*100</f>
        <v>0</v>
      </c>
      <c r="J80" s="6">
        <f>(AVERAGE($M15,$P15,$S15)/AVERAGE($M25,$P25,$S25))*100</f>
        <v>0</v>
      </c>
      <c r="K80" s="6">
        <f>(AVERAGE($M16,$P16,$S16)/AVERAGE($M25,$P25,$S25))*100</f>
        <v>0</v>
      </c>
      <c r="L80" s="6">
        <f>(AVERAGE($M17,$P17,$S17)/AVERAGE($M25,$P25,$S25))*100</f>
        <v>0</v>
      </c>
      <c r="M80" s="6">
        <f>(AVERAGE($M18,$P18,$S18)/AVERAGE($M25,$P25,$S25))*100</f>
        <v>0</v>
      </c>
      <c r="N80" s="6">
        <f>(AVERAGE($M19,$P19,$S19)/AVERAGE($M25,$P25,$S25))*100</f>
        <v>0</v>
      </c>
      <c r="O80" s="6">
        <f>(AVERAGE($M20,$P20,$S20)/AVERAGE($M25,$P25,$S25))*100</f>
        <v>0</v>
      </c>
      <c r="P80" s="6">
        <f>(AVERAGE($M21,$P21,$S21)/AVERAGE($M25,$P25,$S25))*100</f>
        <v>0</v>
      </c>
      <c r="Q80" s="6">
        <f>(AVERAGE($M22,$P22,$S22)/AVERAGE($M25,$P25,$S25))*100</f>
        <v>0</v>
      </c>
      <c r="R80" s="6">
        <f>(AVERAGE($M23,$P23,$S23)/AVERAGE($M25,$P25,$S25))*100</f>
        <v>0</v>
      </c>
      <c r="S80" s="6">
        <f>(AVERAGE($M24,$P24,$S24)/AVERAGE($M25,$P25,$S25))*100</f>
        <v>0</v>
      </c>
      <c r="T80" s="6"/>
      <c r="U80" s="6"/>
      <c r="V80" s="6">
        <f t="shared" si="4"/>
        <v>1.5406733664612446</v>
      </c>
    </row>
    <row r="81" spans="1:22">
      <c r="B81" s="1">
        <v>15</v>
      </c>
      <c r="C81" s="6">
        <f>(AVERAGE(V8,Y8,AB8)/AVERAGE(V25,Y25,AB25))*100</f>
        <v>98.293800397249726</v>
      </c>
      <c r="D81" s="6">
        <f>(AVERAGE(V9,Y9,AB9)/AVERAGE(V25,Y25,AB25))*100</f>
        <v>1.7061996027502826</v>
      </c>
      <c r="E81" s="6">
        <f>(AVERAGE(V10,Y10,AB10)/AVERAGE(V25,Y25,AB25))*100</f>
        <v>0</v>
      </c>
      <c r="F81" s="6">
        <f>(AVERAGE(V11,Y11,AB11)/AVERAGE(V25,Y25,AB25))*100</f>
        <v>0</v>
      </c>
      <c r="G81" s="6">
        <f>(AVERAGE($V12,$Y12,$AB12)/AVERAGE($V25,$Y25,$AB25))*100</f>
        <v>0</v>
      </c>
      <c r="H81" s="6">
        <f>(AVERAGE($V13,$Y13,$AB13)/AVERAGE($V25,$Y25,$AB25))*100</f>
        <v>0</v>
      </c>
      <c r="I81" s="6">
        <f>(AVERAGE($V14,$Y14,$AB14)/AVERAGE($V25,$Y25,$AB25))*100</f>
        <v>0</v>
      </c>
      <c r="J81" s="6">
        <f>(AVERAGE($V15,$Y15,$AB15)/AVERAGE($V25,$Y25,$AB25))*100</f>
        <v>0</v>
      </c>
      <c r="K81" s="6">
        <f>(AVERAGE($V16,$Y16,$AB16)/AVERAGE($V25,$Y25,$AB25))*100</f>
        <v>0</v>
      </c>
      <c r="L81" s="6">
        <f>(AVERAGE($V17,$Y17,$AB17)/AVERAGE($V25,$Y25,$AB25))*100</f>
        <v>0</v>
      </c>
      <c r="M81" s="6">
        <f>(AVERAGE($V18,$Y18,$AB18)/AVERAGE($V25,$Y25,$AB25))*100</f>
        <v>0</v>
      </c>
      <c r="N81" s="6">
        <f>(AVERAGE($V19,$Y19,$AB19)/AVERAGE($V25,$Y25,$AB25))*100</f>
        <v>0</v>
      </c>
      <c r="O81" s="6">
        <f>(AVERAGE($V20,$Y20,$AB20)/AVERAGE($V25,$Y25,$AB25))*100</f>
        <v>0</v>
      </c>
      <c r="P81" s="6">
        <f>(AVERAGE($V21,$Y21,$AB21)/AVERAGE($V25,$Y25,$AB25))*100</f>
        <v>0</v>
      </c>
      <c r="Q81" s="6">
        <f>(AVERAGE($V22,$Y22,$AB22)/AVERAGE($V25,$Y25,$AB25))*100</f>
        <v>0</v>
      </c>
      <c r="R81" s="6">
        <f>(AVERAGE($V23,$Y23,$AB23)/AVERAGE($V25,$Y25,$AB25))*100</f>
        <v>0</v>
      </c>
      <c r="S81" s="6">
        <f>(AVERAGE($V24,$Y24,$AB24)/AVERAGE($V25,$Y25,$AB25))*100</f>
        <v>0</v>
      </c>
      <c r="T81" s="6"/>
      <c r="U81" s="6"/>
      <c r="V81" s="6">
        <f t="shared" si="4"/>
        <v>1.7061996027502826</v>
      </c>
    </row>
    <row r="82" spans="1:22">
      <c r="B82" s="1">
        <v>30</v>
      </c>
      <c r="C82" s="6">
        <f>(AVERAGE(AE8,AH8,AK8)/AVERAGE(AE25,AH25,AK25))*100</f>
        <v>97.651031068475589</v>
      </c>
      <c r="D82" s="6">
        <f>(AVERAGE(AE9,AH9,AK9)/AVERAGE(AE25,AH25,AK25))*100</f>
        <v>2.250242032001244</v>
      </c>
      <c r="E82" s="6">
        <f>(AVERAGE(AE10,AH10,AK10)/AVERAGE(AE25,AH25,AK25))*100</f>
        <v>0</v>
      </c>
      <c r="F82" s="6">
        <f>(AVERAGE(AE11,AH11,AK11)/AVERAGE(AE25,AH25,AK25))*100</f>
        <v>9.8726899523188902E-2</v>
      </c>
      <c r="G82" s="6">
        <f>(AVERAGE($AE12,$AH12,$AK12)/AVERAGE($AE25,$AH25,$AK25))*100</f>
        <v>0</v>
      </c>
      <c r="H82" s="6">
        <f>(AVERAGE($AE13,$AH13,$AK13)/AVERAGE($AE25,$AH25,$AK25))*100</f>
        <v>0</v>
      </c>
      <c r="I82" s="6">
        <f>(AVERAGE($AE14,$AH14,$AK14)/AVERAGE($AE25,$AH25,$AK25))*100</f>
        <v>0</v>
      </c>
      <c r="J82" s="6">
        <f>(AVERAGE($AE15,$AH15,$AK15)/AVERAGE($AE25,$AH25,$AK25))*100</f>
        <v>0</v>
      </c>
      <c r="K82" s="6">
        <f>(AVERAGE($AE16,$AH16,$AK16)/AVERAGE($AE25,$AH25,$AK25))*100</f>
        <v>0</v>
      </c>
      <c r="L82" s="6">
        <f>(AVERAGE($AE17,$AH17,$AK17)/AVERAGE($AE25,$AH25,$AK25))*100</f>
        <v>0</v>
      </c>
      <c r="M82" s="6">
        <f>(AVERAGE($AE18,$AH18,$AK18)/AVERAGE($AE25,$AH25,$AK25))*100</f>
        <v>0</v>
      </c>
      <c r="N82" s="6">
        <f>(AVERAGE($AE19,$AH19,$AK19)/AVERAGE($AE25,$AH25,$AK25))*100</f>
        <v>0</v>
      </c>
      <c r="O82" s="6">
        <f>(AVERAGE($AE20,$AH20,$AK20)/AVERAGE($AE25,$AH25,$AK25))*100</f>
        <v>0</v>
      </c>
      <c r="P82" s="6">
        <f>(AVERAGE($AE21,$AH21,$AK21)/AVERAGE($AE25,$AH25,$AK25))*100</f>
        <v>0</v>
      </c>
      <c r="Q82" s="6">
        <f>(AVERAGE($AE22,$AH22,$AK22)/AVERAGE($AE25,$AH25,$AK25))*100</f>
        <v>0</v>
      </c>
      <c r="R82" s="6">
        <f>(AVERAGE($AE23,$AH23,$AK23)/AVERAGE($AE25,$AH25,$AK25))*100</f>
        <v>0</v>
      </c>
      <c r="S82" s="6">
        <f>(AVERAGE($AE24,$AH24,$AK24)/AVERAGE($AE25,$AH25,$AK25))*100</f>
        <v>0</v>
      </c>
      <c r="T82" s="6"/>
      <c r="U82" s="6"/>
      <c r="V82" s="6">
        <f t="shared" si="4"/>
        <v>2.3489689315244329</v>
      </c>
    </row>
    <row r="83" spans="1:22">
      <c r="B83" s="1">
        <v>60</v>
      </c>
      <c r="C83" s="6">
        <f>(AVERAGE(AN8,AQ8,AT8)/AVERAGE(AN25,AQ25,AT25))*100</f>
        <v>98.075815688269785</v>
      </c>
      <c r="D83" s="6">
        <f>(AVERAGE(AN9,AQ9,AT9)/AVERAGE(AN25,AQ25,AT25))*100</f>
        <v>1.8902459591367493</v>
      </c>
      <c r="E83" s="6">
        <f>(AVERAGE(AN10,AQ10,AT10)/AVERAGE(AN25,AQ25,AT25))*100</f>
        <v>0</v>
      </c>
      <c r="F83" s="6">
        <f>(AVERAGE(AN11,AQ11,AT11)/AVERAGE(AN25,AQ25,AT25))*100</f>
        <v>3.3938352593468411E-2</v>
      </c>
      <c r="G83" s="6">
        <f>(AVERAGE($AN12,$AQ12,$AT12)/AVERAGE($AN25,$AQ25,$AT25))*100</f>
        <v>0</v>
      </c>
      <c r="H83" s="6">
        <f>(AVERAGE($AN13,$AQ13,$AT13)/AVERAGE($AN25,$AQ25,$AT25))*100</f>
        <v>0</v>
      </c>
      <c r="I83" s="6">
        <f>(AVERAGE($AN14,$AQ14,$AT14)/AVERAGE($AN25,$AQ25,$AT25))*100</f>
        <v>0</v>
      </c>
      <c r="J83" s="6">
        <f>(AVERAGE($AN15,$AQ15,$AT15)/AVERAGE($AN25,$AQ25,$AT25))*100</f>
        <v>0</v>
      </c>
      <c r="K83" s="6">
        <f>(AVERAGE($AN16,$AQ16,$AT16)/AVERAGE($AN25,$AQ25,$AT25))*100</f>
        <v>0</v>
      </c>
      <c r="L83" s="6">
        <f>(AVERAGE($AN17,$AQ17,$AT17)/AVERAGE($AN25,$AQ25,$AT25))*100</f>
        <v>0</v>
      </c>
      <c r="M83" s="6">
        <f>(AVERAGE($AN18,$AQ18,$AT18)/AVERAGE($AN25,$AQ25,$AT25))*100</f>
        <v>0</v>
      </c>
      <c r="N83" s="6">
        <f>(AVERAGE($AN19,$AQ19,$AT19)/AVERAGE($AN25,$AQ25,$AT25))*100</f>
        <v>0</v>
      </c>
      <c r="O83" s="6">
        <f>(AVERAGE($AN20,$AQ20,$AT20)/AVERAGE($AN25,$AQ25,$AT25))*100</f>
        <v>0</v>
      </c>
      <c r="P83" s="6">
        <f>(AVERAGE($AN21,$AQ21,$AT21)/AVERAGE($AN25,$AQ25,$AT25))*100</f>
        <v>0</v>
      </c>
      <c r="Q83" s="6">
        <f>(AVERAGE($AN22,$AQ22,$AT22)/AVERAGE($AN25,$AQ25,$AT25))*100</f>
        <v>0</v>
      </c>
      <c r="R83" s="6">
        <f>(AVERAGE($AN23,$AQ23,$AT23)/AVERAGE($AN25,$AQ25,$AT25))*100</f>
        <v>0</v>
      </c>
      <c r="S83" s="6">
        <f>(AVERAGE($AN24,$AQ24,$AT24)/AVERAGE($AN25,$AQ25,$AT25))*100</f>
        <v>0</v>
      </c>
      <c r="T83" s="6"/>
      <c r="U83" s="6"/>
      <c r="V83" s="6">
        <f t="shared" si="4"/>
        <v>1.9241843117302178</v>
      </c>
    </row>
    <row r="84" spans="1:22">
      <c r="B84" s="1">
        <v>120</v>
      </c>
      <c r="C84" s="1">
        <f>(AVERAGE(AW8,AZ8,BC8)/AVERAGE(AW25,AZ25,BC25))*100</f>
        <v>96.880953388512395</v>
      </c>
      <c r="D84" s="1">
        <f>(AVERAGE(AW9,AZ9,BC9)/AVERAGE(AW25,AZ25,BC25))*100</f>
        <v>3.0475529669237513</v>
      </c>
      <c r="E84" s="1">
        <f>(AVERAGE(AW10,AZ10,BC10)/AVERAGE(AW25,AZ25,BC25))*100</f>
        <v>0</v>
      </c>
      <c r="F84" s="1">
        <f>(AVERAGE(AW11,AZ11,BC11)/AVERAGE(AW25,AZ25,BC25))*100</f>
        <v>7.1493644563843925E-2</v>
      </c>
      <c r="G84" s="1">
        <f>(AVERAGE($AW12,$AZ12,$BC12)/AVERAGE($AW25,$AZ25,$BC25))*100</f>
        <v>0</v>
      </c>
      <c r="H84" s="1">
        <f>(AVERAGE($AW13,$AZ13,$BC13)/AVERAGE($AW25,$AZ25,$BC25))*100</f>
        <v>0</v>
      </c>
      <c r="I84" s="1">
        <f>(AVERAGE($AW14,$AZ14,$BC14)/AVERAGE($AW25,$AZ25,$BC25))*100</f>
        <v>0</v>
      </c>
      <c r="J84" s="1">
        <f>(AVERAGE($AW15,$AZ15,$BC15)/AVERAGE($AW25,$AZ25,$BC25))*100</f>
        <v>0</v>
      </c>
      <c r="K84" s="1">
        <f>(AVERAGE($AW16,$AZ16,$BC16)/AVERAGE($AW25,$AZ25,$BC25))*100</f>
        <v>0</v>
      </c>
      <c r="L84" s="1">
        <f>(AVERAGE($AW17,$AZ17,$BC17)/AVERAGE($AW25,$AZ25,$BC25))*100</f>
        <v>0</v>
      </c>
      <c r="M84" s="1">
        <f>(AVERAGE($AW18,$AZ18,$BC18)/AVERAGE($AW25,$AZ25,$BC25))*100</f>
        <v>0</v>
      </c>
      <c r="N84" s="1">
        <f>(AVERAGE($AW19,$AZ19,$BC19)/AVERAGE($AW25,$AZ25,$BC25))*100</f>
        <v>0</v>
      </c>
      <c r="O84" s="1">
        <f>(AVERAGE($AW20,$AZ20,$BC20)/AVERAGE($AW25,$AZ25,$BC25))*100</f>
        <v>0</v>
      </c>
      <c r="P84" s="1">
        <f>(AVERAGE($AW21,$AZ21,$BC21)/AVERAGE($AW25,$AZ25,$BC25))*100</f>
        <v>0</v>
      </c>
      <c r="Q84" s="1">
        <f>(AVERAGE($AW22,$AZ22,$BC22)/AVERAGE($AW25,$AZ25,$BC25))*100</f>
        <v>0</v>
      </c>
      <c r="R84" s="1">
        <f>(AVERAGE($AW23,$AZ23,$BC23)/AVERAGE($AW25,$AZ25,$BC25))*100</f>
        <v>0</v>
      </c>
      <c r="S84" s="1">
        <f>(AVERAGE($AW24,$AZ24,$BC24)/AVERAGE($AW25,$AZ25,$BC25))*100</f>
        <v>0</v>
      </c>
      <c r="V84" s="6">
        <f t="shared" si="4"/>
        <v>3.1190466114875952</v>
      </c>
    </row>
    <row r="85" spans="1:22">
      <c r="A85" s="1" t="s">
        <v>0</v>
      </c>
    </row>
    <row r="86" spans="1:22">
      <c r="B86" s="1" t="s">
        <v>25</v>
      </c>
      <c r="C86" s="4" t="s">
        <v>24</v>
      </c>
      <c r="D86" s="5" t="s">
        <v>23</v>
      </c>
      <c r="E86" s="5" t="s">
        <v>22</v>
      </c>
      <c r="F86" s="5" t="s">
        <v>21</v>
      </c>
      <c r="G86" s="5" t="s">
        <v>20</v>
      </c>
      <c r="H86" s="4" t="s">
        <v>19</v>
      </c>
      <c r="I86" s="4" t="s">
        <v>18</v>
      </c>
      <c r="J86" s="4" t="s">
        <v>17</v>
      </c>
      <c r="K86" s="4" t="s">
        <v>16</v>
      </c>
      <c r="L86" s="4" t="s">
        <v>15</v>
      </c>
      <c r="M86" s="4" t="s">
        <v>14</v>
      </c>
      <c r="N86" s="4" t="s">
        <v>13</v>
      </c>
      <c r="O86" s="4" t="s">
        <v>12</v>
      </c>
      <c r="P86" s="4" t="s">
        <v>11</v>
      </c>
      <c r="Q86" s="4" t="s">
        <v>10</v>
      </c>
      <c r="R86" s="4" t="s">
        <v>9</v>
      </c>
      <c r="S86" s="4" t="s">
        <v>8</v>
      </c>
      <c r="T86" s="4"/>
      <c r="U86" s="3"/>
      <c r="V86" s="3"/>
    </row>
    <row r="87" spans="1:22">
      <c r="B87" s="1">
        <v>0</v>
      </c>
      <c r="C87" s="1">
        <f>STDEV(((D8/D25)*100),((G8/G25)*100),((J8/J25)*100))</f>
        <v>0.62491828817643691</v>
      </c>
      <c r="D87" s="1">
        <f>STDEV(((D9/D25)*100),((G9/G25)*100),((J9/J25)*100))</f>
        <v>0.62491828817643313</v>
      </c>
      <c r="E87" s="1">
        <f>STDEV(((D10/D25)*100),((G10/G25)*100),((J10/J25)*100))</f>
        <v>0</v>
      </c>
      <c r="F87" s="1">
        <f>STDEV(((D11/D25)*100),((G11/G25)*100),((J11/J25)*100))</f>
        <v>0</v>
      </c>
      <c r="G87" s="1">
        <f>STDEV((($D12/$D25)*100),(($G12/$G25)*100),(($J12/$J25)*100))</f>
        <v>0</v>
      </c>
      <c r="H87" s="1">
        <f>STDEV((($D13/$D25)*100),(($G13/$G25)*100),(($J13/$J25)*100))</f>
        <v>0</v>
      </c>
      <c r="I87" s="1">
        <f>STDEV((($D14/$D25)*100),(($G14/$G25)*100),(($J14/$J25)*100))</f>
        <v>0</v>
      </c>
      <c r="J87" s="1">
        <f>STDEV((($D15/$D25)*100),(($G15/$G25)*100),(($J15/$J25)*100))</f>
        <v>0</v>
      </c>
      <c r="K87" s="1">
        <f>STDEV((($D16/$D25)*100),(($G16/$G25)*100),(($J16/$J25)*100))</f>
        <v>0</v>
      </c>
      <c r="L87" s="1">
        <f>STDEV((($D17/$D25)*100),(($G17/$G25)*100),(($J17/$J25)*100))</f>
        <v>0</v>
      </c>
      <c r="M87" s="1">
        <f>STDEV((($D18/$D25)*100),(($G18/$G25)*100),(($J18/$J25)*100))</f>
        <v>0</v>
      </c>
      <c r="N87" s="1">
        <f>STDEV((($D19/$D25)*100),(($G19/$G25)*100),(($J19/$J25)*100))</f>
        <v>0</v>
      </c>
      <c r="O87" s="1">
        <f>STDEV((($D20/$D25)*100),(($G20/$G25)*100),(($J20/$J25)*100))</f>
        <v>0</v>
      </c>
      <c r="P87" s="1">
        <f>STDEV((($D21/$D25)*100),(($G21/$G25)*100),(($J21/$J25)*100))</f>
        <v>0</v>
      </c>
      <c r="Q87" s="1">
        <f>STDEV((($D22/$D25)*100),(($G22/$G25)*100),(($J22/$J25)*100))</f>
        <v>0</v>
      </c>
      <c r="R87" s="1">
        <f>STDEV((($D23/$D25)*100),(($G23/$G25)*100),(($J23/$J25)*100))</f>
        <v>0</v>
      </c>
      <c r="S87" s="1">
        <f>STDEV((($D24/$D25)*100),(($G24/$G25)*100),(($J24/$J25)*100))</f>
        <v>0</v>
      </c>
      <c r="T87" s="3"/>
      <c r="U87" s="3"/>
      <c r="V87" s="3"/>
    </row>
    <row r="88" spans="1:22">
      <c r="B88" s="1">
        <v>5</v>
      </c>
      <c r="C88" s="1">
        <f>STDEV(((M8/M25)*100),((P8/P25)*100),((S8/S25)*100))</f>
        <v>0.59629431138162048</v>
      </c>
      <c r="D88" s="1">
        <f>STDEV(((M9/M25)*100),((P9/P25)*100),((S9/S25)*100))</f>
        <v>0.55490466327519616</v>
      </c>
      <c r="E88" s="1">
        <f>STDEV(((M10/M25)*100),((P10/P25)*100),((S10/S25)*100))</f>
        <v>0</v>
      </c>
      <c r="F88" s="1">
        <f>STDEV(((M11/M25)*100),((P11/P25)*100),((S11/S25)*100))</f>
        <v>4.7652013026615356E-2</v>
      </c>
      <c r="G88" s="1">
        <f>STDEV((($M12/$M25)*100),(($P12/$P25)*100),(($S12/$S25)*100))</f>
        <v>0</v>
      </c>
      <c r="H88" s="1">
        <f>STDEV((($M13/$M25)*100),(($P13/$P25)*100),(($S13/$S25)*100))</f>
        <v>0</v>
      </c>
      <c r="I88" s="1">
        <f>STDEV((($M14/$M25)*100),(($P14/$P25)*100),(($S14/$S25)*100))</f>
        <v>0</v>
      </c>
      <c r="J88" s="1">
        <f>STDEV((($M15/$M25)*100),(($P15/$P25)*100),(($S15/$S25)*100))</f>
        <v>0</v>
      </c>
      <c r="K88" s="1">
        <f>STDEV((($M16/$M25)*100),(($P16/$P25)*100),(($S16/$S25)*100))</f>
        <v>0</v>
      </c>
      <c r="L88" s="1">
        <f>STDEV((($M17/$M25)*100),(($P17/$P25)*100),(($S17/$S25)*100))</f>
        <v>0</v>
      </c>
      <c r="M88" s="1">
        <f>STDEV((($M18/$M25)*100),(($P18/$P25)*100),(($S18/$S25)*100))</f>
        <v>0</v>
      </c>
      <c r="N88" s="1">
        <f>STDEV((($M19/$M25)*100),(($P19/$P25)*100),(($S19/$S25)*100))</f>
        <v>0</v>
      </c>
      <c r="O88" s="1">
        <f>STDEV((($M20/$M25)*100),(($P20/$P25)*100),(($S20/$S25)*100))</f>
        <v>0</v>
      </c>
      <c r="P88" s="1">
        <f>STDEV((($M21/$M25)*100),(($P21/$P25)*100),(($S21/$S25)*100))</f>
        <v>0</v>
      </c>
      <c r="Q88" s="1">
        <f>STDEV((($M22/$M25)*100),(($P22/$P25)*100),(($S22/$S25)*100))</f>
        <v>0</v>
      </c>
      <c r="R88" s="1">
        <f>STDEV((($M23/$M25)*100),(($P23/$P25)*100),(($S23/$S25)*100))</f>
        <v>0</v>
      </c>
      <c r="S88" s="1">
        <f>STDEV((($M24/$M25)*100),(($P24/$P25)*100),(($S24/$S25)*100))</f>
        <v>0</v>
      </c>
      <c r="T88" s="3"/>
      <c r="U88" s="3"/>
      <c r="V88" s="3"/>
    </row>
    <row r="89" spans="1:22">
      <c r="B89" s="1">
        <v>15</v>
      </c>
      <c r="C89" s="1">
        <f>STDEV(((V8/V25)*100),((Y8/Y25)*100),((AB8/AB25)*100))</f>
        <v>0.57097236885118063</v>
      </c>
      <c r="D89" s="1">
        <f>STDEV(((V9/V25)*100),((Y9/Y25)*100),((AB9/AB25)*100))</f>
        <v>0.57097236885118363</v>
      </c>
      <c r="E89" s="1">
        <f>STDEV(((V10/V25)*100),((Y10/Y25)*100),((AB10/AB25)*100))</f>
        <v>0</v>
      </c>
      <c r="F89" s="1">
        <f>STDEV(((V11/V25)*100),((Y11/Y25)*100),((AB11/AB25)*100))</f>
        <v>0</v>
      </c>
      <c r="G89" s="1">
        <f>STDEV((($V12/$V25)*100),(($Y$12/$Y$25)*100),(($AB12/$AB25)*100))</f>
        <v>0</v>
      </c>
      <c r="H89" s="1">
        <f>STDEV((($V13/$V25)*100),(($Y$13/$Y$25)*100),(($AB13/$AB25)*100))</f>
        <v>0</v>
      </c>
      <c r="I89" s="1">
        <f>STDEV((($V14/$V25)*100),(($Y$14/$Y$25)*100),(($AB14/$AB25)*100))</f>
        <v>0</v>
      </c>
      <c r="J89" s="1">
        <f>STDEV((($V15/$V25)*100),(($Y$15/$Y$25)*100),(($AB15/$AB25)*100))</f>
        <v>0</v>
      </c>
      <c r="K89" s="1">
        <f>STDEV((($V16/$V25)*100),(($Y$16/$Y$25)*100),(($AB16/$AB25)*100))</f>
        <v>0</v>
      </c>
      <c r="L89" s="1">
        <f>STDEV((($V17/$V25)*100),(($Y$17/$Y$25)*100),(($AB17/$AB25)*100))</f>
        <v>0</v>
      </c>
      <c r="M89" s="1">
        <f>STDEV((($V18/$V25)*100),(($Y$18/$Y$25)*100),(($AB18/$AB25)*100))</f>
        <v>0</v>
      </c>
      <c r="N89" s="1">
        <f>STDEV((($V19/$V25)*100),(($Y$19/$Y$25)*100),(($AB19/$AB25)*100))</f>
        <v>0</v>
      </c>
      <c r="O89" s="1">
        <f>STDEV((($V20/$V25)*100),(($Y$20/$Y$25)*100),(($AB20/$AB25)*100))</f>
        <v>0</v>
      </c>
      <c r="P89" s="1">
        <f>STDEV((($V21/$V25)*100),(($Y$21/$Y$25)*100),(($AB21/$AB25)*100))</f>
        <v>0</v>
      </c>
      <c r="Q89" s="1">
        <f>STDEV((($V22/$V25)*100),(($Y$22/$Y$25)*100),(($AB22/$AB25)*100))</f>
        <v>0</v>
      </c>
      <c r="R89" s="1">
        <f>STDEV((($V23/$V25)*100),(($Y$23/$Y$25)*100),(($AB23/$AB25)*100))</f>
        <v>0</v>
      </c>
      <c r="S89" s="1">
        <f>STDEV((($V24/$V25)*100),(($Y$24/$Y$25)*100),(($AB24/$AB25)*100))</f>
        <v>0</v>
      </c>
      <c r="T89" s="3"/>
      <c r="U89" s="3"/>
      <c r="V89" s="3"/>
    </row>
    <row r="90" spans="1:22">
      <c r="B90" s="1">
        <v>30</v>
      </c>
      <c r="C90" s="1">
        <f>STDEV(((AE8/AE25)*100),((AH8/AH25)*100),((AK8/AK25)*100))</f>
        <v>0.41263770339280514</v>
      </c>
      <c r="D90" s="1">
        <f>STDEV(((AE9/AE25)*100),((AH9/AH25)*100),((AK9/AK25)*100))</f>
        <v>0.24887018725094734</v>
      </c>
      <c r="E90" s="1">
        <f>STDEV(((AE10/AE25)*100),((AH10/AH25)*100),((AK10/AK25)*100))</f>
        <v>0</v>
      </c>
      <c r="F90" s="1">
        <f>STDEV(((AE11/AE25)*100),((AH11/AH25)*100),((AK11/AK25)*100))</f>
        <v>0.16770214566892008</v>
      </c>
      <c r="G90" s="1">
        <f>STDEV((($AE12/$AE25)*100),(($AH12/$AH25)*100),(($AK12/$AK25)*100))</f>
        <v>0</v>
      </c>
      <c r="H90" s="1">
        <f>STDEV((($AE13/$AE25)*100),(($AH13/$AH25)*100),(($AK13/$AK25)*100))</f>
        <v>0</v>
      </c>
      <c r="I90" s="1">
        <f>STDEV((($AE14/$AE25)*100),(($AH14/$AH25)*100),(($AK14/$AK25)*100))</f>
        <v>0</v>
      </c>
      <c r="J90" s="1">
        <f>STDEV((($AE15/$AE25)*100),(($AH15/$AH25)*100),(($AK15/$AK25)*100))</f>
        <v>0</v>
      </c>
      <c r="K90" s="1">
        <f>STDEV((($AE16/$AE25)*100),(($AH16/$AH25)*100),(($AK16/$AK25)*100))</f>
        <v>0</v>
      </c>
      <c r="L90" s="1">
        <f>STDEV((($AE17/$AE25)*100),(($AH17/$AH25)*100),(($AK17/$AK25)*100))</f>
        <v>0</v>
      </c>
      <c r="M90" s="1">
        <f>STDEV((($AE18/$AE25)*100),(($AH18/$AH25)*100),(($AK18/$AK25)*100))</f>
        <v>0</v>
      </c>
      <c r="N90" s="1">
        <f>STDEV((($AE19/$AE25)*100),(($AH19/$AH25)*100),(($AK19/$AK25)*100))</f>
        <v>0</v>
      </c>
      <c r="O90" s="1">
        <f>STDEV((($AE20/$AE25)*100),(($AH20/$AH25)*100),(($AK20/$AK25)*100))</f>
        <v>0</v>
      </c>
      <c r="P90" s="1">
        <f>STDEV((($AE21/$AE25)*100),(($AH21/$AH25)*100),(($AK21/$AK25)*100))</f>
        <v>0</v>
      </c>
      <c r="Q90" s="1">
        <f>STDEV((($AE22/$AE25)*100),(($AH22/$AH25)*100),(($AK22/$AK25)*100))</f>
        <v>0</v>
      </c>
      <c r="R90" s="1">
        <f>STDEV((($AE23/$AE25)*100),(($AH23/$AH25)*100),(($AK23/$AK25)*100))</f>
        <v>0</v>
      </c>
      <c r="S90" s="1">
        <f>STDEV((($AE24/$AE25)*100),(($AH24/$AH25)*100),(($AK24/$AK25)*100))</f>
        <v>0</v>
      </c>
      <c r="T90" s="3"/>
      <c r="U90" s="3"/>
      <c r="V90" s="3"/>
    </row>
    <row r="91" spans="1:22">
      <c r="B91" s="1">
        <v>60</v>
      </c>
      <c r="C91" s="1">
        <f>STDEV(((AN8/AN25)*100),((AQ8/AQ25)*100),((AT8/AT25)*100))</f>
        <v>0.57154226023333432</v>
      </c>
      <c r="D91" s="1">
        <f>STDEV(((AN9/AN25)*100),((AQ9/AQ25)*100),((AT9/AT25)*100))</f>
        <v>0.57010594576617246</v>
      </c>
      <c r="E91" s="1">
        <f>STDEV(((AN10/AN25)*100),((AQ10/AQ25)*100),((AT10/AT25)*100))</f>
        <v>0</v>
      </c>
      <c r="F91" s="1">
        <f>STDEV(((AN11/AN25)*100),((AQ11/AQ25)*100),((AT11/AT25)*100))</f>
        <v>5.4106096771347534E-2</v>
      </c>
      <c r="G91" s="1">
        <f>STDEV((($AN12/$AN25)*100),(($AQ12/$AQ25)*100),(($AT12/$AT25)*100))</f>
        <v>0</v>
      </c>
      <c r="H91" s="1">
        <f>STDEV((($AN13/$AN25)*100),(($AQ13/$AQ25)*100),(($AT13/$AT25)*100))</f>
        <v>0</v>
      </c>
      <c r="I91" s="1">
        <f>STDEV((($AN14/$AN25)*100),(($AQ14/$AQ25)*100),(($AT14/$AT25)*100))</f>
        <v>0</v>
      </c>
      <c r="J91" s="1">
        <f>STDEV((($AN15/$AN25)*100),(($AQ15/$AQ25)*100),(($AT15/$AT25)*100))</f>
        <v>0</v>
      </c>
      <c r="K91" s="1">
        <f>STDEV((($AN16/$AN25)*100),(($AQ16/$AQ25)*100),(($AT16/$AT25)*100))</f>
        <v>0</v>
      </c>
      <c r="L91" s="1">
        <f>STDEV((($AN17/$AN25)*100),(($AQ17/$AQ25)*100),(($AT17/$AT25)*100))</f>
        <v>0</v>
      </c>
      <c r="M91" s="1">
        <f>STDEV((($AN18/$AN25)*100),(($AQ18/$AQ25)*100),(($AT18/$AT25)*100))</f>
        <v>0</v>
      </c>
      <c r="N91" s="1">
        <f>STDEV((($AN19/$AN25)*100),(($AQ19/$AQ25)*100),(($AT19/$AT25)*100))</f>
        <v>0</v>
      </c>
      <c r="O91" s="1">
        <f>STDEV((($AN20/$AN25)*100),(($AQ20/$AQ25)*100),(($AT20/$AT25)*100))</f>
        <v>0</v>
      </c>
      <c r="P91" s="1">
        <f>STDEV((($AN21/$AN25)*100),(($AQ21/$AQ25)*100),(($AT21/$AT25)*100))</f>
        <v>0</v>
      </c>
      <c r="Q91" s="1">
        <f>STDEV((($AN22/$AN25)*100),(($AQ22/$AQ25)*100),(($AT22/$AT25)*100))</f>
        <v>0</v>
      </c>
      <c r="R91" s="1">
        <f>STDEV((($AN23/$AN25)*100),(($AQ23/$AQ25)*100),(($AT23/$AT25)*100))</f>
        <v>0</v>
      </c>
      <c r="S91" s="1">
        <f>STDEV((($AN24/$AN25)*100),(($AQ24/$AQ25)*100),(($AT24/$AT25)*100))</f>
        <v>0</v>
      </c>
      <c r="T91" s="3"/>
      <c r="U91" s="3"/>
      <c r="V91" s="3"/>
    </row>
    <row r="92" spans="1:22">
      <c r="B92" s="1">
        <v>120</v>
      </c>
      <c r="C92" s="1">
        <f>STDEV(((AW8/AW25)*100),((AZ8/AZ25)*100),((BC8/BC25)*100))</f>
        <v>0.38822794618189721</v>
      </c>
      <c r="D92" s="1">
        <f>STDEV(((AW9/AW25)*100),((AZ9/AZ25)*100),((BC9/BC25)*100))</f>
        <v>0.45881649968142812</v>
      </c>
      <c r="E92" s="1">
        <f>STDEV(((AW10/AW25)*100),((AZ10/AZ25)*100),((BC10/BC25)*100))</f>
        <v>0</v>
      </c>
      <c r="F92" s="1">
        <f>STDEV(((AW11/AW25)*100),((AZ11/AZ25)*100),((BC11/BC25)*100))</f>
        <v>7.4986215120770361E-2</v>
      </c>
      <c r="G92" s="1">
        <f>STDEV((($AW12/$AW25)*100),(($AZ12/$AZ25)*100),(($BC12/$BC25)*100))</f>
        <v>0</v>
      </c>
      <c r="H92" s="1">
        <f>STDEV((($AW13/$AW25)*100),(($AZ13/$AZ25)*100),(($BC13/$BC25)*100))</f>
        <v>0</v>
      </c>
      <c r="I92" s="1">
        <f>STDEV((($AW14/$AW25)*100),(($AZ14/$AZ25)*100),(($BC14/$BC25)*100))</f>
        <v>0</v>
      </c>
      <c r="J92" s="1">
        <f>STDEV((($AW15/$AW25)*100),(($AZ15/$AZ25)*100),(($BC15/$BC25)*100))</f>
        <v>0</v>
      </c>
      <c r="K92" s="1">
        <f>STDEV((($AW16/$AW25)*100),(($AZ16/$AZ25)*100),(($BC16/$BC25)*100))</f>
        <v>0</v>
      </c>
      <c r="L92" s="1">
        <f>STDEV((($AW17/$AW25)*100),(($AZ17/$AZ25)*100),(($BC17/$BC25)*100))</f>
        <v>0</v>
      </c>
      <c r="M92" s="1">
        <f>STDEV((($AW18/$AW25)*100),(($AZ18/$AZ25)*100),(($BC18/$BC25)*100))</f>
        <v>0</v>
      </c>
      <c r="N92" s="1">
        <f>STDEV((($AW19/$AW25)*100),(($AZ19/$AZ25)*100),(($BC19/$BC25)*100))</f>
        <v>0</v>
      </c>
      <c r="O92" s="1">
        <f>STDEV((($AW20/$AW25)*100),(($AZ20/$AZ25)*100),(($BC20/$BC25)*100))</f>
        <v>0</v>
      </c>
      <c r="P92" s="1">
        <f>STDEV((($AW21/$AW25)*100),(($AZ21/$AZ25)*100),(($BC21/$BC25)*100))</f>
        <v>0</v>
      </c>
      <c r="Q92" s="1">
        <f>STDEV((($AW22/$AW25)*100),(($AZ22/$AZ25)*100),(($BC22/$BC25)*100))</f>
        <v>0</v>
      </c>
      <c r="R92" s="1">
        <f>STDEV((($AW23/$AW25)*100),(($AZ23/$AZ25)*100),(($BC23/$BC25)*100))</f>
        <v>0</v>
      </c>
      <c r="S92" s="1">
        <f>STDEV((($AW24/$AW25)*100),(($AZ24/$AZ25)*100),(($BC24/$BC25)*100))</f>
        <v>0</v>
      </c>
      <c r="T92" s="3"/>
      <c r="U92" s="3"/>
      <c r="V92" s="3"/>
    </row>
    <row r="93" spans="1:22"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spans="1:22">
      <c r="A94" s="1" t="s">
        <v>7</v>
      </c>
      <c r="B94" s="1" t="s">
        <v>6</v>
      </c>
      <c r="C94" s="3" t="s">
        <v>5</v>
      </c>
      <c r="D94" s="3" t="s">
        <v>4</v>
      </c>
      <c r="E94" s="3" t="s">
        <v>3</v>
      </c>
      <c r="F94" s="3" t="s">
        <v>2</v>
      </c>
    </row>
    <row r="95" spans="1:22">
      <c r="A95" s="1" t="s">
        <v>1</v>
      </c>
      <c r="B95" s="1">
        <f>(AVERAGE(M25,P25,S25)/AVERAGE(D25,G25,J25))</f>
        <v>1.6973874797971507</v>
      </c>
      <c r="C95" s="1">
        <f>(AVERAGE(V25,Y25,AB25)/AVERAGE(D25,G25,J25))</f>
        <v>1.9700100274344152</v>
      </c>
      <c r="D95" s="1">
        <f>(AVERAGE(AE25,AH25,AK25)/AVERAGE(D25,G25,J25))</f>
        <v>0.77491487504473378</v>
      </c>
      <c r="E95" s="1">
        <f>(AVERAGE(AN25,AQ25,AT25)/AVERAGE(D25,G25,J25))</f>
        <v>1.1875838559207996</v>
      </c>
      <c r="F95" s="2">
        <f>AVERAGE(AW25,AZ25,BC25)/AVERAGE(D25,G25,J25)</f>
        <v>1.1104256511936863</v>
      </c>
    </row>
    <row r="96" spans="1:22">
      <c r="A96" s="1" t="s">
        <v>0</v>
      </c>
      <c r="B96" s="1">
        <f>STDEV((M25/D25),(P25/G25),(S25/J25))</f>
        <v>1.2881558055965923</v>
      </c>
      <c r="C96" s="1">
        <f>STDEV((V25/D25),(Y25/G25),(AB25/J25))</f>
        <v>1.3043205772509285</v>
      </c>
      <c r="D96" s="1">
        <f>STDEV((AE25/D25),(AH25/G25),(AK25/J25))</f>
        <v>0.27717708459035734</v>
      </c>
      <c r="E96" s="1">
        <f>STDEV((AN25/D25),(AQ25/G25),(AT25/J25))</f>
        <v>0.57809124293860847</v>
      </c>
      <c r="F96" s="1">
        <f>STDEV((AW25/D25),(AZ25/G25),(BC25/J25))</f>
        <v>0.53536916319108541</v>
      </c>
    </row>
  </sheetData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96"/>
  <sheetViews>
    <sheetView workbookViewId="0">
      <pane ySplit="5" topLeftCell="A6" activePane="bottomLeft" state="frozen"/>
      <selection pane="bottomLeft" activeCell="J28" sqref="J28"/>
    </sheetView>
  </sheetViews>
  <sheetFormatPr baseColWidth="10" defaultColWidth="9.33203125" defaultRowHeight="14" x14ac:dyDescent="0"/>
  <cols>
    <col min="1" max="1" width="13.5" style="1" customWidth="1"/>
    <col min="2" max="2" width="9" style="1" bestFit="1" customWidth="1"/>
    <col min="3" max="5" width="9.6640625" style="1" bestFit="1" customWidth="1"/>
    <col min="6" max="6" width="8.6640625" style="1" bestFit="1" customWidth="1"/>
    <col min="7" max="8" width="8.1640625" style="1" bestFit="1" customWidth="1"/>
    <col min="9" max="9" width="8.6640625" style="1" bestFit="1" customWidth="1"/>
    <col min="10" max="11" width="8.1640625" style="1" bestFit="1" customWidth="1"/>
    <col min="12" max="12" width="8.6640625" style="1" bestFit="1" customWidth="1"/>
    <col min="13" max="14" width="8.1640625" style="1" bestFit="1" customWidth="1"/>
    <col min="15" max="15" width="8.6640625" style="1" bestFit="1" customWidth="1"/>
    <col min="16" max="17" width="8.1640625" style="1" bestFit="1" customWidth="1"/>
    <col min="18" max="18" width="8.6640625" style="1" bestFit="1" customWidth="1"/>
    <col min="19" max="19" width="8.1640625" style="1" bestFit="1" customWidth="1"/>
    <col min="20" max="20" width="8.5" style="1" bestFit="1" customWidth="1"/>
    <col min="21" max="21" width="9.6640625" style="1" bestFit="1" customWidth="1"/>
    <col min="22" max="23" width="8.5" style="1" bestFit="1" customWidth="1"/>
    <col min="24" max="24" width="9.6640625" style="1" bestFit="1" customWidth="1"/>
    <col min="25" max="26" width="8.5" style="1" bestFit="1" customWidth="1"/>
    <col min="27" max="27" width="9.6640625" style="1" bestFit="1" customWidth="1"/>
    <col min="28" max="29" width="8.5" style="1" bestFit="1" customWidth="1"/>
    <col min="30" max="30" width="9.6640625" style="1" bestFit="1" customWidth="1"/>
    <col min="31" max="32" width="8.5" style="1" bestFit="1" customWidth="1"/>
    <col min="33" max="33" width="9.6640625" style="1" bestFit="1" customWidth="1"/>
    <col min="34" max="35" width="8.5" style="1" bestFit="1" customWidth="1"/>
    <col min="36" max="36" width="9.6640625" style="1" bestFit="1" customWidth="1"/>
    <col min="37" max="38" width="8.5" style="1" bestFit="1" customWidth="1"/>
    <col min="39" max="39" width="9.6640625" style="1" bestFit="1" customWidth="1"/>
    <col min="40" max="41" width="8.5" style="1" bestFit="1" customWidth="1"/>
    <col min="42" max="42" width="9.6640625" style="1" bestFit="1" customWidth="1"/>
    <col min="43" max="44" width="8.5" style="1" bestFit="1" customWidth="1"/>
    <col min="45" max="45" width="9.6640625" style="1" bestFit="1" customWidth="1"/>
    <col min="46" max="46" width="8.5" style="1" bestFit="1" customWidth="1"/>
    <col min="47" max="47" width="9.33203125" style="1" bestFit="1" customWidth="1"/>
    <col min="48" max="48" width="10.5" style="1" bestFit="1" customWidth="1"/>
    <col min="49" max="49" width="9.5" style="1" bestFit="1" customWidth="1"/>
    <col min="50" max="50" width="9.33203125" style="1" bestFit="1" customWidth="1"/>
    <col min="51" max="51" width="10.5" style="1" bestFit="1" customWidth="1"/>
    <col min="52" max="52" width="9.5" style="1" bestFit="1" customWidth="1"/>
    <col min="53" max="53" width="9.33203125" style="1" bestFit="1" customWidth="1"/>
    <col min="54" max="54" width="10.5" style="1" bestFit="1" customWidth="1"/>
    <col min="55" max="55" width="9.5" style="1" bestFit="1" customWidth="1"/>
    <col min="56" max="16384" width="9.33203125" style="1"/>
  </cols>
  <sheetData>
    <row r="1" spans="1:66">
      <c r="A1" s="23" t="s">
        <v>91</v>
      </c>
      <c r="B1" s="9" t="s">
        <v>90</v>
      </c>
      <c r="C1" s="9" t="s">
        <v>89</v>
      </c>
      <c r="D1" s="23" t="s">
        <v>88</v>
      </c>
      <c r="E1" s="9" t="s">
        <v>87</v>
      </c>
      <c r="F1" s="9" t="s">
        <v>86</v>
      </c>
      <c r="G1" s="23" t="s">
        <v>85</v>
      </c>
      <c r="H1" s="9" t="s">
        <v>84</v>
      </c>
      <c r="I1" s="9" t="s">
        <v>83</v>
      </c>
      <c r="J1" s="23" t="s">
        <v>82</v>
      </c>
      <c r="K1" s="9" t="s">
        <v>81</v>
      </c>
      <c r="L1" s="9" t="s">
        <v>80</v>
      </c>
      <c r="M1" s="23" t="s">
        <v>79</v>
      </c>
      <c r="N1" s="9" t="s">
        <v>78</v>
      </c>
      <c r="O1" s="9" t="s">
        <v>77</v>
      </c>
      <c r="P1" s="23" t="s">
        <v>76</v>
      </c>
      <c r="Q1" s="9" t="s">
        <v>75</v>
      </c>
      <c r="R1" s="9" t="s">
        <v>74</v>
      </c>
      <c r="S1" s="23" t="s">
        <v>73</v>
      </c>
      <c r="T1" s="9" t="s">
        <v>72</v>
      </c>
      <c r="U1" s="9" t="s">
        <v>71</v>
      </c>
      <c r="V1" s="23" t="s">
        <v>70</v>
      </c>
      <c r="W1" s="9" t="s">
        <v>69</v>
      </c>
      <c r="X1" s="9" t="s">
        <v>68</v>
      </c>
      <c r="Y1" s="23" t="s">
        <v>67</v>
      </c>
      <c r="Z1" s="9" t="s">
        <v>66</v>
      </c>
      <c r="AA1" s="9" t="s">
        <v>65</v>
      </c>
      <c r="AB1" s="23" t="s">
        <v>64</v>
      </c>
      <c r="AC1" s="9" t="s">
        <v>63</v>
      </c>
      <c r="AD1" s="9" t="s">
        <v>62</v>
      </c>
      <c r="AE1" s="23" t="s">
        <v>61</v>
      </c>
      <c r="AF1" s="9" t="s">
        <v>60</v>
      </c>
      <c r="AG1" s="9" t="s">
        <v>59</v>
      </c>
      <c r="AH1" s="23" t="s">
        <v>58</v>
      </c>
      <c r="AI1" s="9" t="s">
        <v>57</v>
      </c>
      <c r="AJ1" s="9" t="s">
        <v>56</v>
      </c>
      <c r="AK1" s="23" t="s">
        <v>55</v>
      </c>
      <c r="AL1" s="9" t="s">
        <v>54</v>
      </c>
      <c r="AM1" s="9" t="s">
        <v>53</v>
      </c>
      <c r="AN1" s="23" t="s">
        <v>52</v>
      </c>
      <c r="AO1" s="9" t="s">
        <v>51</v>
      </c>
      <c r="AP1" s="9" t="s">
        <v>50</v>
      </c>
      <c r="AQ1" s="23" t="s">
        <v>49</v>
      </c>
      <c r="AR1" s="9" t="s">
        <v>48</v>
      </c>
      <c r="AS1" s="9" t="s">
        <v>47</v>
      </c>
      <c r="AT1" s="23" t="s">
        <v>46</v>
      </c>
      <c r="AU1" s="9" t="s">
        <v>45</v>
      </c>
      <c r="AV1" s="9" t="s">
        <v>44</v>
      </c>
      <c r="AW1" s="23" t="s">
        <v>43</v>
      </c>
      <c r="AX1" s="9" t="s">
        <v>42</v>
      </c>
      <c r="AY1" s="9" t="s">
        <v>41</v>
      </c>
      <c r="AZ1" s="23" t="s">
        <v>40</v>
      </c>
      <c r="BA1" s="9" t="s">
        <v>39</v>
      </c>
      <c r="BB1" s="9" t="s">
        <v>38</v>
      </c>
      <c r="BC1" s="23" t="s">
        <v>37</v>
      </c>
    </row>
    <row r="2" spans="1:66">
      <c r="A2" s="23" t="s">
        <v>36</v>
      </c>
      <c r="B2" s="9" t="s">
        <v>94</v>
      </c>
      <c r="C2" s="9" t="s">
        <v>94</v>
      </c>
      <c r="D2" s="9" t="s">
        <v>94</v>
      </c>
      <c r="E2" s="9" t="s">
        <v>94</v>
      </c>
      <c r="F2" s="9" t="s">
        <v>94</v>
      </c>
      <c r="G2" s="9" t="s">
        <v>94</v>
      </c>
      <c r="H2" s="9" t="s">
        <v>94</v>
      </c>
      <c r="I2" s="9" t="s">
        <v>94</v>
      </c>
      <c r="J2" s="9" t="s">
        <v>94</v>
      </c>
      <c r="K2" s="9" t="s">
        <v>94</v>
      </c>
      <c r="L2" s="9" t="s">
        <v>94</v>
      </c>
      <c r="M2" s="9" t="s">
        <v>94</v>
      </c>
      <c r="N2" s="9" t="s">
        <v>94</v>
      </c>
      <c r="O2" s="9" t="s">
        <v>94</v>
      </c>
      <c r="P2" s="9" t="s">
        <v>94</v>
      </c>
      <c r="Q2" s="9" t="s">
        <v>94</v>
      </c>
      <c r="R2" s="9" t="s">
        <v>94</v>
      </c>
      <c r="S2" s="9" t="s">
        <v>94</v>
      </c>
      <c r="T2" s="9" t="s">
        <v>94</v>
      </c>
      <c r="U2" s="9" t="s">
        <v>94</v>
      </c>
      <c r="V2" s="9" t="s">
        <v>94</v>
      </c>
      <c r="W2" s="9" t="s">
        <v>94</v>
      </c>
      <c r="X2" s="9" t="s">
        <v>94</v>
      </c>
      <c r="Y2" s="9" t="s">
        <v>94</v>
      </c>
      <c r="Z2" s="9" t="s">
        <v>94</v>
      </c>
      <c r="AA2" s="9" t="s">
        <v>94</v>
      </c>
      <c r="AB2" s="9" t="s">
        <v>94</v>
      </c>
      <c r="AC2" s="9" t="s">
        <v>94</v>
      </c>
      <c r="AD2" s="9" t="s">
        <v>94</v>
      </c>
      <c r="AE2" s="9" t="s">
        <v>94</v>
      </c>
      <c r="AF2" s="9" t="s">
        <v>94</v>
      </c>
      <c r="AG2" s="9" t="s">
        <v>94</v>
      </c>
      <c r="AH2" s="9" t="s">
        <v>94</v>
      </c>
      <c r="AI2" s="9" t="s">
        <v>94</v>
      </c>
      <c r="AJ2" s="9" t="s">
        <v>94</v>
      </c>
      <c r="AK2" s="9" t="s">
        <v>94</v>
      </c>
      <c r="AL2" s="9" t="s">
        <v>94</v>
      </c>
      <c r="AM2" s="9" t="s">
        <v>94</v>
      </c>
      <c r="AN2" s="9" t="s">
        <v>94</v>
      </c>
      <c r="AO2" s="9" t="s">
        <v>94</v>
      </c>
      <c r="AP2" s="9" t="s">
        <v>94</v>
      </c>
      <c r="AQ2" s="9" t="s">
        <v>94</v>
      </c>
      <c r="AR2" s="9" t="s">
        <v>94</v>
      </c>
      <c r="AS2" s="9" t="s">
        <v>94</v>
      </c>
      <c r="AT2" s="9" t="s">
        <v>94</v>
      </c>
      <c r="AU2" s="9" t="s">
        <v>94</v>
      </c>
      <c r="AV2" s="9" t="s">
        <v>94</v>
      </c>
      <c r="AW2" s="9" t="s">
        <v>94</v>
      </c>
      <c r="AX2" s="9" t="s">
        <v>94</v>
      </c>
      <c r="AY2" s="9" t="s">
        <v>94</v>
      </c>
      <c r="AZ2" s="9" t="s">
        <v>94</v>
      </c>
      <c r="BA2" s="9" t="s">
        <v>94</v>
      </c>
      <c r="BB2" s="9" t="s">
        <v>94</v>
      </c>
      <c r="BC2" s="9" t="s">
        <v>94</v>
      </c>
    </row>
    <row r="3" spans="1:66">
      <c r="A3" s="23" t="s">
        <v>34</v>
      </c>
      <c r="B3" s="9">
        <v>1</v>
      </c>
      <c r="C3" s="9">
        <v>1</v>
      </c>
      <c r="D3" s="23">
        <v>1</v>
      </c>
      <c r="E3" s="9">
        <v>2</v>
      </c>
      <c r="F3" s="9">
        <v>2</v>
      </c>
      <c r="G3" s="23">
        <v>2</v>
      </c>
      <c r="H3" s="9">
        <v>3</v>
      </c>
      <c r="I3" s="9">
        <v>3</v>
      </c>
      <c r="J3" s="23">
        <v>3</v>
      </c>
      <c r="K3" s="9">
        <v>1</v>
      </c>
      <c r="L3" s="9">
        <v>1</v>
      </c>
      <c r="M3" s="23">
        <v>1</v>
      </c>
      <c r="N3" s="9">
        <v>2</v>
      </c>
      <c r="O3" s="9">
        <v>2</v>
      </c>
      <c r="P3" s="23">
        <v>2</v>
      </c>
      <c r="Q3" s="9">
        <v>3</v>
      </c>
      <c r="R3" s="9">
        <v>3</v>
      </c>
      <c r="S3" s="23">
        <v>3</v>
      </c>
      <c r="T3" s="9">
        <v>1</v>
      </c>
      <c r="U3" s="9">
        <v>1</v>
      </c>
      <c r="V3" s="23">
        <v>1</v>
      </c>
      <c r="W3" s="9">
        <v>2</v>
      </c>
      <c r="X3" s="9">
        <v>2</v>
      </c>
      <c r="Y3" s="23">
        <v>2</v>
      </c>
      <c r="Z3" s="9">
        <v>3</v>
      </c>
      <c r="AA3" s="9">
        <v>3</v>
      </c>
      <c r="AB3" s="23">
        <v>3</v>
      </c>
      <c r="AC3" s="9">
        <v>1</v>
      </c>
      <c r="AD3" s="9">
        <v>1</v>
      </c>
      <c r="AE3" s="23">
        <v>1</v>
      </c>
      <c r="AF3" s="9">
        <v>2</v>
      </c>
      <c r="AG3" s="9">
        <v>2</v>
      </c>
      <c r="AH3" s="23">
        <v>2</v>
      </c>
      <c r="AI3" s="9">
        <v>3</v>
      </c>
      <c r="AJ3" s="9">
        <v>3</v>
      </c>
      <c r="AK3" s="23">
        <v>3</v>
      </c>
      <c r="AL3" s="9">
        <v>1</v>
      </c>
      <c r="AM3" s="9">
        <v>1</v>
      </c>
      <c r="AN3" s="23">
        <v>1</v>
      </c>
      <c r="AO3" s="9">
        <v>2</v>
      </c>
      <c r="AP3" s="9">
        <v>2</v>
      </c>
      <c r="AQ3" s="23">
        <v>2</v>
      </c>
      <c r="AR3" s="9">
        <v>3</v>
      </c>
      <c r="AS3" s="9">
        <v>3</v>
      </c>
      <c r="AT3" s="23">
        <v>3</v>
      </c>
      <c r="AU3" s="9">
        <v>1</v>
      </c>
      <c r="AV3" s="9">
        <v>1</v>
      </c>
      <c r="AW3" s="23">
        <v>1</v>
      </c>
      <c r="AX3" s="9">
        <v>2</v>
      </c>
      <c r="AY3" s="9">
        <v>2</v>
      </c>
      <c r="AZ3" s="23">
        <v>2</v>
      </c>
      <c r="BA3" s="9">
        <v>3</v>
      </c>
      <c r="BB3" s="9">
        <v>3</v>
      </c>
      <c r="BC3" s="23">
        <v>3</v>
      </c>
    </row>
    <row r="4" spans="1:66">
      <c r="A4" s="23" t="s">
        <v>25</v>
      </c>
      <c r="B4" s="9">
        <v>0</v>
      </c>
      <c r="C4" s="9">
        <v>0</v>
      </c>
      <c r="D4" s="23">
        <v>0</v>
      </c>
      <c r="E4" s="9">
        <v>0</v>
      </c>
      <c r="F4" s="9">
        <v>0</v>
      </c>
      <c r="G4" s="23">
        <v>0</v>
      </c>
      <c r="H4" s="9">
        <v>0</v>
      </c>
      <c r="I4" s="9">
        <v>0</v>
      </c>
      <c r="J4" s="23">
        <v>0</v>
      </c>
      <c r="K4" s="9">
        <v>5</v>
      </c>
      <c r="L4" s="9">
        <v>5</v>
      </c>
      <c r="M4" s="23">
        <v>5</v>
      </c>
      <c r="N4" s="9">
        <v>5</v>
      </c>
      <c r="O4" s="9">
        <v>5</v>
      </c>
      <c r="P4" s="23">
        <v>5</v>
      </c>
      <c r="Q4" s="9">
        <v>5</v>
      </c>
      <c r="R4" s="9">
        <v>5</v>
      </c>
      <c r="S4" s="23">
        <v>5</v>
      </c>
      <c r="T4" s="9">
        <v>15</v>
      </c>
      <c r="U4" s="9">
        <v>15</v>
      </c>
      <c r="V4" s="23">
        <v>15</v>
      </c>
      <c r="W4" s="9">
        <v>15</v>
      </c>
      <c r="X4" s="9">
        <v>15</v>
      </c>
      <c r="Y4" s="23">
        <v>15</v>
      </c>
      <c r="Z4" s="9">
        <v>15</v>
      </c>
      <c r="AA4" s="9">
        <v>15</v>
      </c>
      <c r="AB4" s="23">
        <v>15</v>
      </c>
      <c r="AC4" s="9">
        <v>30</v>
      </c>
      <c r="AD4" s="9">
        <v>30</v>
      </c>
      <c r="AE4" s="23">
        <v>30</v>
      </c>
      <c r="AF4" s="9">
        <v>30</v>
      </c>
      <c r="AG4" s="9">
        <v>30</v>
      </c>
      <c r="AH4" s="23">
        <v>30</v>
      </c>
      <c r="AI4" s="9">
        <v>30</v>
      </c>
      <c r="AJ4" s="9">
        <v>30</v>
      </c>
      <c r="AK4" s="23">
        <v>30</v>
      </c>
      <c r="AL4" s="9">
        <v>60</v>
      </c>
      <c r="AM4" s="9">
        <v>60</v>
      </c>
      <c r="AN4" s="23">
        <v>60</v>
      </c>
      <c r="AO4" s="9">
        <v>60</v>
      </c>
      <c r="AP4" s="9">
        <v>60</v>
      </c>
      <c r="AQ4" s="23">
        <v>60</v>
      </c>
      <c r="AR4" s="9">
        <v>60</v>
      </c>
      <c r="AS4" s="9">
        <v>60</v>
      </c>
      <c r="AT4" s="23">
        <v>60</v>
      </c>
      <c r="AU4" s="9">
        <v>120</v>
      </c>
      <c r="AV4" s="9">
        <v>120</v>
      </c>
      <c r="AW4" s="23">
        <v>120</v>
      </c>
      <c r="AX4" s="9">
        <v>120</v>
      </c>
      <c r="AY4" s="9">
        <v>120</v>
      </c>
      <c r="AZ4" s="23">
        <v>120</v>
      </c>
      <c r="BA4" s="9">
        <v>120</v>
      </c>
      <c r="BB4" s="9">
        <v>120</v>
      </c>
      <c r="BC4" s="23">
        <v>120</v>
      </c>
    </row>
    <row r="5" spans="1:66">
      <c r="A5" s="20" t="s">
        <v>33</v>
      </c>
      <c r="B5" s="22" t="s">
        <v>31</v>
      </c>
      <c r="C5" s="21" t="s">
        <v>29</v>
      </c>
      <c r="D5" s="20" t="s">
        <v>28</v>
      </c>
      <c r="E5" s="21" t="s">
        <v>31</v>
      </c>
      <c r="F5" s="21" t="s">
        <v>29</v>
      </c>
      <c r="G5" s="20" t="s">
        <v>28</v>
      </c>
      <c r="H5" s="21" t="s">
        <v>31</v>
      </c>
      <c r="I5" s="21" t="s">
        <v>29</v>
      </c>
      <c r="J5" s="20" t="s">
        <v>28</v>
      </c>
      <c r="K5" s="21" t="s">
        <v>31</v>
      </c>
      <c r="L5" s="21" t="s">
        <v>29</v>
      </c>
      <c r="M5" s="20" t="s">
        <v>28</v>
      </c>
      <c r="N5" s="21" t="s">
        <v>31</v>
      </c>
      <c r="O5" s="21" t="s">
        <v>29</v>
      </c>
      <c r="P5" s="20" t="s">
        <v>28</v>
      </c>
      <c r="Q5" s="21" t="s">
        <v>31</v>
      </c>
      <c r="R5" s="21" t="s">
        <v>29</v>
      </c>
      <c r="S5" s="20" t="s">
        <v>28</v>
      </c>
      <c r="T5" s="21" t="s">
        <v>31</v>
      </c>
      <c r="U5" s="21" t="s">
        <v>29</v>
      </c>
      <c r="V5" s="20" t="s">
        <v>28</v>
      </c>
      <c r="W5" s="21" t="s">
        <v>31</v>
      </c>
      <c r="X5" s="21" t="s">
        <v>29</v>
      </c>
      <c r="Y5" s="20" t="s">
        <v>28</v>
      </c>
      <c r="Z5" s="21" t="s">
        <v>31</v>
      </c>
      <c r="AA5" s="21" t="s">
        <v>29</v>
      </c>
      <c r="AB5" s="20" t="s">
        <v>28</v>
      </c>
      <c r="AC5" s="21" t="s">
        <v>31</v>
      </c>
      <c r="AD5" s="21" t="s">
        <v>29</v>
      </c>
      <c r="AE5" s="20" t="s">
        <v>28</v>
      </c>
      <c r="AF5" s="21" t="s">
        <v>31</v>
      </c>
      <c r="AG5" s="21" t="s">
        <v>29</v>
      </c>
      <c r="AH5" s="20" t="s">
        <v>28</v>
      </c>
      <c r="AI5" s="21" t="s">
        <v>31</v>
      </c>
      <c r="AJ5" s="21" t="s">
        <v>29</v>
      </c>
      <c r="AK5" s="20" t="s">
        <v>28</v>
      </c>
      <c r="AL5" s="21" t="s">
        <v>31</v>
      </c>
      <c r="AM5" s="21" t="s">
        <v>29</v>
      </c>
      <c r="AN5" s="20" t="s">
        <v>28</v>
      </c>
      <c r="AO5" s="21" t="s">
        <v>31</v>
      </c>
      <c r="AP5" s="21" t="s">
        <v>29</v>
      </c>
      <c r="AQ5" s="20" t="s">
        <v>28</v>
      </c>
      <c r="AR5" s="21" t="s">
        <v>31</v>
      </c>
      <c r="AS5" s="21" t="s">
        <v>29</v>
      </c>
      <c r="AT5" s="20" t="s">
        <v>28</v>
      </c>
      <c r="AU5" s="21" t="s">
        <v>31</v>
      </c>
      <c r="AV5" s="21" t="s">
        <v>29</v>
      </c>
      <c r="AW5" s="20" t="s">
        <v>28</v>
      </c>
      <c r="AX5" s="21" t="s">
        <v>31</v>
      </c>
      <c r="AY5" s="21" t="s">
        <v>29</v>
      </c>
      <c r="AZ5" s="20" t="s">
        <v>28</v>
      </c>
      <c r="BA5" s="21" t="s">
        <v>31</v>
      </c>
      <c r="BB5" s="21" t="s">
        <v>29</v>
      </c>
      <c r="BC5" s="20" t="s">
        <v>28</v>
      </c>
    </row>
    <row r="6" spans="1:66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spans="1:66" s="18" customFormat="1">
      <c r="AF7" s="19"/>
      <c r="AG7" s="2"/>
    </row>
    <row r="8" spans="1:66" s="8" customFormat="1">
      <c r="A8" s="13" t="s">
        <v>24</v>
      </c>
      <c r="B8">
        <v>599184.30000000005</v>
      </c>
      <c r="C8">
        <v>1718062</v>
      </c>
      <c r="D8">
        <v>703769</v>
      </c>
      <c r="E8">
        <v>553216.9</v>
      </c>
      <c r="F8">
        <v>1381488</v>
      </c>
      <c r="G8">
        <v>1121617</v>
      </c>
      <c r="H8">
        <v>417713.2</v>
      </c>
      <c r="I8">
        <v>1281942</v>
      </c>
      <c r="J8">
        <v>430378.4</v>
      </c>
      <c r="K8">
        <v>463746.8</v>
      </c>
      <c r="L8">
        <v>1208582</v>
      </c>
      <c r="M8">
        <v>968884.3</v>
      </c>
      <c r="N8">
        <v>1164447</v>
      </c>
      <c r="O8">
        <v>1478823</v>
      </c>
      <c r="P8">
        <v>888340.7</v>
      </c>
      <c r="Q8">
        <v>2007001</v>
      </c>
      <c r="R8">
        <v>1322682</v>
      </c>
      <c r="S8">
        <v>1521228</v>
      </c>
      <c r="T8">
        <v>835004.6</v>
      </c>
      <c r="U8">
        <v>617627.30000000005</v>
      </c>
      <c r="V8">
        <v>2027080</v>
      </c>
      <c r="W8">
        <v>773319.1</v>
      </c>
      <c r="X8">
        <v>835238.1</v>
      </c>
      <c r="Y8">
        <v>1383781</v>
      </c>
      <c r="Z8">
        <v>854553.4</v>
      </c>
      <c r="AA8">
        <v>954811.7</v>
      </c>
      <c r="AB8">
        <v>518488.6</v>
      </c>
      <c r="AC8">
        <v>533108.4</v>
      </c>
      <c r="AD8">
        <v>1199196</v>
      </c>
      <c r="AE8">
        <v>703244.80000000005</v>
      </c>
      <c r="AF8">
        <v>479702.1</v>
      </c>
      <c r="AG8">
        <v>1635923</v>
      </c>
      <c r="AH8">
        <v>567593.1</v>
      </c>
      <c r="AI8">
        <v>356964.3</v>
      </c>
      <c r="AJ8">
        <v>1294418</v>
      </c>
      <c r="AK8">
        <v>713723.3</v>
      </c>
      <c r="AL8">
        <v>362169.5</v>
      </c>
      <c r="AM8">
        <v>1604071</v>
      </c>
      <c r="AN8">
        <v>562962.80000000005</v>
      </c>
      <c r="AO8">
        <v>319824</v>
      </c>
      <c r="AP8">
        <v>1508246</v>
      </c>
      <c r="AQ8">
        <v>1105361</v>
      </c>
      <c r="AR8">
        <v>531206.6</v>
      </c>
      <c r="AS8">
        <v>1209901</v>
      </c>
      <c r="AT8">
        <v>993534.6</v>
      </c>
      <c r="AU8">
        <v>629047.30000000005</v>
      </c>
      <c r="AV8">
        <v>1138304</v>
      </c>
      <c r="AW8">
        <v>719455.6</v>
      </c>
      <c r="AX8">
        <v>563268.80000000005</v>
      </c>
      <c r="AY8">
        <v>1231608</v>
      </c>
      <c r="AZ8">
        <v>563817.4</v>
      </c>
      <c r="BA8">
        <v>518401.4</v>
      </c>
      <c r="BB8">
        <v>2140264</v>
      </c>
      <c r="BC8">
        <v>771312.6</v>
      </c>
      <c r="BD8">
        <v>103730.1</v>
      </c>
      <c r="BE8">
        <v>92612.03</v>
      </c>
      <c r="BF8">
        <v>12096.23</v>
      </c>
      <c r="BG8">
        <v>5524.5609999999997</v>
      </c>
      <c r="BH8">
        <v>20906.36</v>
      </c>
      <c r="BI8">
        <v>8428.8220000000001</v>
      </c>
      <c r="BJ8">
        <v>8690.8970000000008</v>
      </c>
      <c r="BK8">
        <v>7813.76</v>
      </c>
      <c r="BL8">
        <v>26185.86</v>
      </c>
    </row>
    <row r="9" spans="1:66" s="8" customFormat="1">
      <c r="A9" s="16" t="s">
        <v>23</v>
      </c>
      <c r="B9">
        <v>17457.29</v>
      </c>
      <c r="C9">
        <v>42050.66</v>
      </c>
      <c r="D9">
        <v>22988.79</v>
      </c>
      <c r="E9">
        <v>25743.08</v>
      </c>
      <c r="F9">
        <v>24282.98</v>
      </c>
      <c r="G9">
        <v>30438.23</v>
      </c>
      <c r="H9">
        <v>4658.125</v>
      </c>
      <c r="I9">
        <v>32581.39</v>
      </c>
      <c r="J9">
        <v>15403.15</v>
      </c>
      <c r="K9">
        <v>18117.64</v>
      </c>
      <c r="L9">
        <v>25503.85</v>
      </c>
      <c r="M9">
        <v>34504.78</v>
      </c>
      <c r="N9">
        <v>23623.919999999998</v>
      </c>
      <c r="O9">
        <v>34789.839999999997</v>
      </c>
      <c r="P9">
        <v>28502.71</v>
      </c>
      <c r="Q9">
        <v>49660.31</v>
      </c>
      <c r="R9">
        <v>33033.550000000003</v>
      </c>
      <c r="S9">
        <v>30921.54</v>
      </c>
      <c r="T9">
        <v>21092.74</v>
      </c>
      <c r="U9">
        <v>18856.86</v>
      </c>
      <c r="V9">
        <v>45250.41</v>
      </c>
      <c r="W9">
        <v>31462.32</v>
      </c>
      <c r="X9">
        <v>30318.25</v>
      </c>
      <c r="Y9">
        <v>31932.42</v>
      </c>
      <c r="Z9">
        <v>40538.42</v>
      </c>
      <c r="AA9">
        <v>39851.31</v>
      </c>
      <c r="AB9">
        <v>10095.299999999999</v>
      </c>
      <c r="AC9">
        <v>24124.94</v>
      </c>
      <c r="AD9">
        <v>35150.94</v>
      </c>
      <c r="AE9">
        <v>24939.56</v>
      </c>
      <c r="AF9">
        <v>19698.96</v>
      </c>
      <c r="AG9">
        <v>36770.589999999997</v>
      </c>
      <c r="AH9">
        <v>18196.849999999999</v>
      </c>
      <c r="AI9">
        <v>19727.93</v>
      </c>
      <c r="AJ9">
        <v>30436.83</v>
      </c>
      <c r="AK9">
        <v>17917.2</v>
      </c>
      <c r="AL9">
        <v>8855.2350000000006</v>
      </c>
      <c r="AM9">
        <v>40466.910000000003</v>
      </c>
      <c r="AN9">
        <v>15578.4</v>
      </c>
      <c r="AO9">
        <v>14118.58</v>
      </c>
      <c r="AP9">
        <v>45510.46</v>
      </c>
      <c r="AQ9">
        <v>27856.35</v>
      </c>
      <c r="AR9">
        <v>19862.939999999999</v>
      </c>
      <c r="AS9">
        <v>27441.03</v>
      </c>
      <c r="AT9">
        <v>23673.9</v>
      </c>
      <c r="AU9">
        <v>18642.96</v>
      </c>
      <c r="AV9">
        <v>47016.89</v>
      </c>
      <c r="AW9">
        <v>20378.82</v>
      </c>
      <c r="AX9">
        <v>31157.52</v>
      </c>
      <c r="AY9">
        <v>27155.8</v>
      </c>
      <c r="AZ9">
        <v>21007.51</v>
      </c>
      <c r="BA9">
        <v>7784.7079999999996</v>
      </c>
      <c r="BB9">
        <v>45010.92</v>
      </c>
      <c r="BC9">
        <v>29070.28</v>
      </c>
      <c r="BD9">
        <v>2239.4749999999999</v>
      </c>
      <c r="BE9">
        <v>2333.1469999999999</v>
      </c>
      <c r="BF9">
        <v>0</v>
      </c>
      <c r="BG9">
        <v>0</v>
      </c>
      <c r="BH9">
        <v>462.04989999999998</v>
      </c>
      <c r="BI9">
        <v>0</v>
      </c>
      <c r="BJ9">
        <v>0</v>
      </c>
      <c r="BK9">
        <v>0</v>
      </c>
      <c r="BL9">
        <v>411.06700000000001</v>
      </c>
    </row>
    <row r="10" spans="1:66" s="8" customFormat="1">
      <c r="A10" s="16" t="s">
        <v>22</v>
      </c>
      <c r="B10">
        <v>1341.624</v>
      </c>
      <c r="C10">
        <v>560.85379999999998</v>
      </c>
      <c r="D10">
        <v>0</v>
      </c>
      <c r="E10">
        <v>2698.2359999999999</v>
      </c>
      <c r="F10">
        <v>591.57529999999997</v>
      </c>
      <c r="G10">
        <v>699.27480000000003</v>
      </c>
      <c r="H10">
        <v>2634.9110000000001</v>
      </c>
      <c r="I10">
        <v>0</v>
      </c>
      <c r="J10">
        <v>0</v>
      </c>
      <c r="K10">
        <v>14010.16</v>
      </c>
      <c r="L10">
        <v>557.36580000000004</v>
      </c>
      <c r="M10">
        <v>0</v>
      </c>
      <c r="N10">
        <v>16221.32</v>
      </c>
      <c r="O10">
        <v>699.83360000000005</v>
      </c>
      <c r="P10">
        <v>0</v>
      </c>
      <c r="Q10">
        <v>0</v>
      </c>
      <c r="R10">
        <v>17744.689999999999</v>
      </c>
      <c r="S10">
        <v>1026.462</v>
      </c>
      <c r="T10">
        <v>0</v>
      </c>
      <c r="U10">
        <v>17345.240000000002</v>
      </c>
      <c r="V10">
        <v>584.01099999999997</v>
      </c>
      <c r="W10">
        <v>0</v>
      </c>
      <c r="X10">
        <v>19747.78</v>
      </c>
      <c r="Y10">
        <v>672.66079999999999</v>
      </c>
      <c r="Z10">
        <v>1318.318</v>
      </c>
      <c r="AA10">
        <v>19577.11</v>
      </c>
      <c r="AB10">
        <v>942.28740000000005</v>
      </c>
      <c r="AC10">
        <v>16073.1</v>
      </c>
      <c r="AD10">
        <v>0</v>
      </c>
      <c r="AE10">
        <v>0</v>
      </c>
      <c r="AF10">
        <v>14473.82</v>
      </c>
      <c r="AG10">
        <v>0</v>
      </c>
      <c r="AH10">
        <v>0</v>
      </c>
      <c r="AI10">
        <v>12246.25</v>
      </c>
      <c r="AJ10">
        <v>0</v>
      </c>
      <c r="AK10">
        <v>0</v>
      </c>
      <c r="AL10">
        <v>11949.35</v>
      </c>
      <c r="AM10">
        <v>0</v>
      </c>
      <c r="AN10">
        <v>489.2124</v>
      </c>
      <c r="AO10">
        <v>11056.25</v>
      </c>
      <c r="AP10">
        <v>0</v>
      </c>
      <c r="AQ10">
        <v>0</v>
      </c>
      <c r="AR10">
        <v>18228.18</v>
      </c>
      <c r="AS10">
        <v>459.45499999999998</v>
      </c>
      <c r="AT10">
        <v>525.98770000000002</v>
      </c>
      <c r="AU10">
        <v>15901.45</v>
      </c>
      <c r="AV10">
        <v>0</v>
      </c>
      <c r="AW10">
        <v>0</v>
      </c>
      <c r="AX10">
        <v>7930.3810000000003</v>
      </c>
      <c r="AY10">
        <v>549.26009999999997</v>
      </c>
      <c r="AZ10">
        <v>0</v>
      </c>
      <c r="BA10">
        <v>17211.349999999999</v>
      </c>
      <c r="BB10">
        <v>1095.624</v>
      </c>
      <c r="BC10">
        <v>0</v>
      </c>
      <c r="BD10">
        <v>1637.2950000000001</v>
      </c>
      <c r="BE10">
        <v>758.98429999999996</v>
      </c>
      <c r="BF10">
        <v>0</v>
      </c>
      <c r="BG10">
        <v>0</v>
      </c>
      <c r="BH10">
        <v>0</v>
      </c>
      <c r="BI10">
        <v>436.11349999999999</v>
      </c>
      <c r="BJ10">
        <v>0</v>
      </c>
      <c r="BK10">
        <v>0</v>
      </c>
      <c r="BL10">
        <v>0</v>
      </c>
    </row>
    <row r="11" spans="1:66" s="8" customFormat="1">
      <c r="A11" s="16" t="s">
        <v>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1337.558</v>
      </c>
      <c r="BK11">
        <v>600.31010000000003</v>
      </c>
      <c r="BL11">
        <v>1911.626</v>
      </c>
    </row>
    <row r="12" spans="1:66" s="8" customFormat="1">
      <c r="A12" s="16" t="s">
        <v>20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6" s="10" customFormat="1">
      <c r="A13" s="13" t="s">
        <v>19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/>
      <c r="BK13"/>
      <c r="BL13"/>
      <c r="BM13"/>
      <c r="BN13"/>
    </row>
    <row r="14" spans="1:66">
      <c r="A14" s="13" t="s">
        <v>18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/>
      <c r="BK14"/>
      <c r="BL14"/>
      <c r="BM14"/>
      <c r="BN14"/>
    </row>
    <row r="15" spans="1:66">
      <c r="A15" s="13" t="s">
        <v>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/>
      <c r="BK15"/>
      <c r="BL15"/>
      <c r="BM15"/>
      <c r="BN15"/>
    </row>
    <row r="16" spans="1:66">
      <c r="A16" s="13" t="s">
        <v>16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/>
      <c r="BE16"/>
      <c r="BF16"/>
      <c r="BG16"/>
      <c r="BH16"/>
      <c r="BI16"/>
    </row>
    <row r="17" spans="1:61">
      <c r="A17" s="13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 s="13" t="s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/>
      <c r="BE18"/>
      <c r="BF18"/>
      <c r="BG18"/>
      <c r="BH18"/>
      <c r="BI18"/>
    </row>
    <row r="19" spans="1:61">
      <c r="A19" s="13" t="s">
        <v>13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/>
      <c r="BE19"/>
      <c r="BF19"/>
      <c r="BG19"/>
      <c r="BH19"/>
      <c r="BI19"/>
    </row>
    <row r="20" spans="1:61">
      <c r="A20" s="13" t="s">
        <v>12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/>
      <c r="BE20"/>
      <c r="BF20"/>
      <c r="BG20"/>
      <c r="BH20"/>
      <c r="BI20"/>
    </row>
    <row r="21" spans="1:61">
      <c r="A21" s="13" t="s">
        <v>11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/>
      <c r="BE21"/>
      <c r="BF21"/>
      <c r="BG21"/>
      <c r="BH21"/>
      <c r="BI21"/>
    </row>
    <row r="22" spans="1:61">
      <c r="A22" s="13" t="s">
        <v>10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/>
      <c r="BE22"/>
      <c r="BF22"/>
      <c r="BG22"/>
      <c r="BH22"/>
      <c r="BI22"/>
    </row>
    <row r="23" spans="1:61">
      <c r="A23" s="13" t="s">
        <v>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/>
      <c r="BE23"/>
      <c r="BF23"/>
      <c r="BG23"/>
      <c r="BH23"/>
      <c r="BI23"/>
    </row>
    <row r="24" spans="1:61">
      <c r="A24" s="13" t="s">
        <v>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/>
      <c r="BE24"/>
      <c r="BF24"/>
      <c r="BG24"/>
      <c r="BH24"/>
      <c r="BI24"/>
    </row>
    <row r="25" spans="1:61">
      <c r="A25" s="15" t="s">
        <v>32</v>
      </c>
      <c r="B25" s="14">
        <f t="shared" ref="B25:AG25" si="0">SUM(B8:B24)</f>
        <v>617983.21400000004</v>
      </c>
      <c r="C25" s="14">
        <f t="shared" si="0"/>
        <v>1760673.5137999998</v>
      </c>
      <c r="D25" s="14">
        <f t="shared" si="0"/>
        <v>726757.79</v>
      </c>
      <c r="E25" s="14">
        <f t="shared" si="0"/>
        <v>581658.21600000001</v>
      </c>
      <c r="F25" s="14">
        <f t="shared" si="0"/>
        <v>1406362.5552999999</v>
      </c>
      <c r="G25" s="14">
        <f t="shared" si="0"/>
        <v>1152754.5048</v>
      </c>
      <c r="H25" s="14">
        <f t="shared" si="0"/>
        <v>425006.23600000003</v>
      </c>
      <c r="I25" s="14">
        <f t="shared" si="0"/>
        <v>1314523.3899999999</v>
      </c>
      <c r="J25" s="14">
        <f t="shared" si="0"/>
        <v>445781.55000000005</v>
      </c>
      <c r="K25" s="14">
        <f t="shared" si="0"/>
        <v>495874.6</v>
      </c>
      <c r="L25" s="14">
        <f t="shared" si="0"/>
        <v>1234643.2158000001</v>
      </c>
      <c r="M25" s="14">
        <f t="shared" si="0"/>
        <v>1003389.0800000001</v>
      </c>
      <c r="N25" s="14">
        <f t="shared" si="0"/>
        <v>1204292.24</v>
      </c>
      <c r="O25" s="14">
        <f t="shared" si="0"/>
        <v>1514312.6736000001</v>
      </c>
      <c r="P25" s="14">
        <f t="shared" si="0"/>
        <v>916843.40999999992</v>
      </c>
      <c r="Q25" s="14">
        <f t="shared" si="0"/>
        <v>2056661.31</v>
      </c>
      <c r="R25" s="14">
        <f t="shared" si="0"/>
        <v>1373460.24</v>
      </c>
      <c r="S25" s="14">
        <f t="shared" si="0"/>
        <v>1553176.0020000001</v>
      </c>
      <c r="T25" s="14">
        <f t="shared" si="0"/>
        <v>856097.34</v>
      </c>
      <c r="U25" s="14">
        <f t="shared" si="0"/>
        <v>653829.4</v>
      </c>
      <c r="V25" s="14">
        <f t="shared" si="0"/>
        <v>2072914.4209999999</v>
      </c>
      <c r="W25" s="14">
        <f t="shared" si="0"/>
        <v>804781.41999999993</v>
      </c>
      <c r="X25" s="14">
        <f t="shared" si="0"/>
        <v>885304.13</v>
      </c>
      <c r="Y25" s="14">
        <f t="shared" si="0"/>
        <v>1416386.0807999999</v>
      </c>
      <c r="Z25" s="14">
        <f t="shared" si="0"/>
        <v>896410.13800000004</v>
      </c>
      <c r="AA25" s="14">
        <f t="shared" si="0"/>
        <v>1014240.12</v>
      </c>
      <c r="AB25" s="14">
        <f t="shared" si="0"/>
        <v>529526.18740000005</v>
      </c>
      <c r="AC25" s="14">
        <f t="shared" si="0"/>
        <v>573306.43999999994</v>
      </c>
      <c r="AD25" s="14">
        <f t="shared" si="0"/>
        <v>1234346.94</v>
      </c>
      <c r="AE25" s="14">
        <f t="shared" si="0"/>
        <v>728184.3600000001</v>
      </c>
      <c r="AF25" s="14">
        <f t="shared" si="0"/>
        <v>513874.88</v>
      </c>
      <c r="AG25" s="14">
        <f t="shared" si="0"/>
        <v>1672693.59</v>
      </c>
      <c r="AH25" s="14">
        <f t="shared" ref="AH25:BC25" si="1">SUM(AH8:AH24)</f>
        <v>585789.94999999995</v>
      </c>
      <c r="AI25" s="14">
        <f t="shared" si="1"/>
        <v>388938.48</v>
      </c>
      <c r="AJ25" s="14">
        <f t="shared" si="1"/>
        <v>1324854.83</v>
      </c>
      <c r="AK25" s="14">
        <f t="shared" si="1"/>
        <v>731640.5</v>
      </c>
      <c r="AL25" s="14">
        <f t="shared" si="1"/>
        <v>382974.08499999996</v>
      </c>
      <c r="AM25" s="14">
        <f t="shared" si="1"/>
        <v>1644537.91</v>
      </c>
      <c r="AN25" s="14">
        <f t="shared" si="1"/>
        <v>579030.41240000003</v>
      </c>
      <c r="AO25" s="14">
        <f t="shared" si="1"/>
        <v>344998.83</v>
      </c>
      <c r="AP25" s="14">
        <f t="shared" si="1"/>
        <v>1553756.46</v>
      </c>
      <c r="AQ25" s="14">
        <f t="shared" si="1"/>
        <v>1133217.3500000001</v>
      </c>
      <c r="AR25" s="14">
        <f t="shared" si="1"/>
        <v>569297.72</v>
      </c>
      <c r="AS25" s="14">
        <f t="shared" si="1"/>
        <v>1237801.4850000001</v>
      </c>
      <c r="AT25" s="14">
        <f t="shared" si="1"/>
        <v>1017734.4877000001</v>
      </c>
      <c r="AU25" s="14">
        <f t="shared" si="1"/>
        <v>663591.71</v>
      </c>
      <c r="AV25" s="14">
        <f t="shared" si="1"/>
        <v>1185320.8899999999</v>
      </c>
      <c r="AW25" s="14">
        <f t="shared" si="1"/>
        <v>739834.41999999993</v>
      </c>
      <c r="AX25" s="14">
        <f t="shared" si="1"/>
        <v>602356.70100000012</v>
      </c>
      <c r="AY25" s="14">
        <f t="shared" si="1"/>
        <v>1259313.0601000001</v>
      </c>
      <c r="AZ25" s="14">
        <f t="shared" si="1"/>
        <v>584824.91</v>
      </c>
      <c r="BA25" s="14">
        <f t="shared" si="1"/>
        <v>543397.45799999998</v>
      </c>
      <c r="BB25" s="14">
        <f t="shared" si="1"/>
        <v>2186370.5439999998</v>
      </c>
      <c r="BC25" s="14">
        <f t="shared" si="1"/>
        <v>800382.88</v>
      </c>
      <c r="BD25" s="14"/>
      <c r="BE25" s="14"/>
      <c r="BF25" s="14"/>
      <c r="BG25" s="14"/>
      <c r="BH25" s="14"/>
      <c r="BI25" s="14"/>
    </row>
    <row r="26" spans="1:61">
      <c r="A26" s="13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1"/>
      <c r="AG26" s="9"/>
    </row>
    <row r="27" spans="1:61"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10"/>
    </row>
    <row r="28" spans="1:61"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</row>
    <row r="31" spans="1:61">
      <c r="A31" s="7" t="s">
        <v>31</v>
      </c>
    </row>
    <row r="32" spans="1:61">
      <c r="A32" s="1" t="s">
        <v>27</v>
      </c>
    </row>
    <row r="33" spans="1:39">
      <c r="B33" s="1" t="s">
        <v>25</v>
      </c>
      <c r="C33" s="4" t="s">
        <v>24</v>
      </c>
      <c r="D33" s="5" t="s">
        <v>23</v>
      </c>
      <c r="E33" s="5" t="s">
        <v>22</v>
      </c>
      <c r="F33" s="5" t="s">
        <v>21</v>
      </c>
      <c r="G33" s="5" t="s">
        <v>20</v>
      </c>
      <c r="H33" s="4" t="s">
        <v>19</v>
      </c>
      <c r="I33" s="4" t="s">
        <v>18</v>
      </c>
      <c r="J33" s="4" t="s">
        <v>17</v>
      </c>
      <c r="K33" s="4" t="s">
        <v>16</v>
      </c>
      <c r="L33" s="4" t="s">
        <v>15</v>
      </c>
      <c r="M33" s="4" t="s">
        <v>14</v>
      </c>
      <c r="N33" s="4" t="s">
        <v>13</v>
      </c>
      <c r="O33" s="4" t="s">
        <v>12</v>
      </c>
      <c r="P33" s="4" t="s">
        <v>11</v>
      </c>
      <c r="Q33" s="4" t="s">
        <v>10</v>
      </c>
      <c r="R33" s="4" t="s">
        <v>9</v>
      </c>
      <c r="S33" s="4" t="s">
        <v>8</v>
      </c>
      <c r="T33" s="4"/>
      <c r="V33" s="1" t="s">
        <v>26</v>
      </c>
    </row>
    <row r="34" spans="1:39">
      <c r="B34" s="1">
        <v>0</v>
      </c>
      <c r="C34" s="6">
        <f>((AVERAGE(B8,E8,H8))/AVERAGE(B25,E25,H25))*100</f>
        <v>96.643378922011763</v>
      </c>
      <c r="D34" s="6">
        <f>(AVERAGE(B9,E9,H9)/AVERAGE(B25,E25,H25))*100</f>
        <v>2.9457768599040963</v>
      </c>
      <c r="E34" s="6">
        <f>(AVERAGE(B10,E10,H10)/AVERAGE(B25,E25,H25))*100</f>
        <v>0.41084421808414417</v>
      </c>
      <c r="F34" s="6">
        <f>(AVERAGE(B11,E11,H11)/AVERAGE(B25,E25,H25))*100</f>
        <v>0</v>
      </c>
      <c r="G34" s="6">
        <f>(AVERAGE(B12,E12,H12)/AVERAGE(B25,E25,H25))*100</f>
        <v>0</v>
      </c>
      <c r="H34" s="6">
        <f>(AVERAGE(B13,E13,H13)/AVERAGE(B25,E25,H25))*100</f>
        <v>0</v>
      </c>
      <c r="I34" s="6">
        <f>(AVERAGE(B14,E14,H14)/AVERAGE(B25,E25,H25))*100</f>
        <v>0</v>
      </c>
      <c r="J34" s="6">
        <f>(AVERAGE(B15,E15,H15)/AVERAGE(B25,E25,H25))*100</f>
        <v>0</v>
      </c>
      <c r="K34" s="6">
        <f>(AVERAGE(B16,E16,H16)/AVERAGE(B25,E25,H25))*100</f>
        <v>0</v>
      </c>
      <c r="L34" s="6">
        <f>(AVERAGE(B17,E17,H17)/AVERAGE(B25,E25,H25))*100</f>
        <v>0</v>
      </c>
      <c r="M34" s="6">
        <f>(AVERAGE(B18,E18,H18)/AVERAGE(B25,E25,H25))*100</f>
        <v>0</v>
      </c>
      <c r="N34" s="6">
        <f>(AVERAGE(B19,E19,H19)/AVERAGE(B25,E25,H25))*100</f>
        <v>0</v>
      </c>
      <c r="O34" s="6">
        <f>(AVERAGE(B20,E20,H20)/AVERAGE(B25,E25,H25))*100</f>
        <v>0</v>
      </c>
      <c r="P34" s="6">
        <f>(AVERAGE(B21,E21,H21)/AVERAGE(B25,E25,H25))*100</f>
        <v>0</v>
      </c>
      <c r="Q34" s="6">
        <f>(AVERAGE(B22,E22,H22)/AVERAGE(B25,E25,H25))*100</f>
        <v>0</v>
      </c>
      <c r="R34" s="6">
        <f>(AVERAGE(B23,E23,H23)/AVERAGE(B25,E25,H25))*100</f>
        <v>0</v>
      </c>
      <c r="S34" s="6">
        <f>(AVERAGE(B24,E24,H24)/AVERAGE(B25,E25,H25))*100</f>
        <v>0</v>
      </c>
      <c r="T34" s="6"/>
      <c r="U34" s="6"/>
      <c r="V34" s="6">
        <f t="shared" ref="V34:V39" si="2">SUM(D34:T34)</f>
        <v>3.3566210779882404</v>
      </c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spans="1:39">
      <c r="B35" s="1">
        <v>5</v>
      </c>
      <c r="C35" s="6">
        <f>(AVERAGE(K8,N8,Q8)/AVERAGE(K25,N25,Q25))*100</f>
        <v>96.762339262177846</v>
      </c>
      <c r="D35" s="6">
        <f>(AVERAGE(K9,N9,Q9)/AVERAGE(K25,N25,Q25))*100</f>
        <v>2.4329531815289447</v>
      </c>
      <c r="E35" s="6">
        <f>(AVERAGE($K10,$N10,$Q10)/AVERAGE(K25,N25,Q25))*100</f>
        <v>0.80470755629319901</v>
      </c>
      <c r="F35" s="6">
        <f>(AVERAGE(K11,N11,Q11)/AVERAGE(K25,N25,Q25))*100</f>
        <v>0</v>
      </c>
      <c r="G35" s="6">
        <f>(AVERAGE(K12,N12,Q12)/AVERAGE(K25,N25,Q25))*100</f>
        <v>0</v>
      </c>
      <c r="H35" s="6">
        <f>(AVERAGE($K13,$N13,$Q13)/AVERAGE(K25,N25,Q25))*100</f>
        <v>0</v>
      </c>
      <c r="I35" s="6">
        <f>(AVERAGE(K14,N14,Q14)/AVERAGE(K25,N25,Q25))*100</f>
        <v>0</v>
      </c>
      <c r="J35" s="6">
        <f>(AVERAGE(K15,N15,Q15)/AVERAGE(K25,N25,Q25))*100</f>
        <v>0</v>
      </c>
      <c r="K35" s="6">
        <f>(AVERAGE(K16,N16,Q16)/AVERAGE(K25,N25,Q25))*100</f>
        <v>0</v>
      </c>
      <c r="L35" s="6">
        <f>(AVERAGE(K17,N17,Q17)/AVERAGE(K25,N25,Q25))*100</f>
        <v>0</v>
      </c>
      <c r="M35" s="6">
        <f>(AVERAGE(K18,N18,Q18)/AVERAGE(K25,N25,Q25))*100</f>
        <v>0</v>
      </c>
      <c r="N35" s="6">
        <f>(AVERAGE(K19,N19,Q19)/AVERAGE(K25,N25,Q25))*100</f>
        <v>0</v>
      </c>
      <c r="O35" s="6">
        <f>(AVERAGE(K20,N20,Q20)/AVERAGE(K25,N25,Q25))*100</f>
        <v>0</v>
      </c>
      <c r="P35" s="6">
        <f>(AVERAGE(K21,N21,Q21)/AVERAGE(K25,N25,Q25))*100</f>
        <v>0</v>
      </c>
      <c r="Q35" s="6">
        <f>(AVERAGE(K22,N22,Q22)/AVERAGE(K25,N25,Q25))*100</f>
        <v>0</v>
      </c>
      <c r="R35" s="6">
        <f>(AVERAGE(K23,N23,Q23)/AVERAGE(K25,N25,Q25))*100</f>
        <v>0</v>
      </c>
      <c r="S35" s="6">
        <f>(AVERAGE(K24,N24,Q24)/AVERAGE(K25,N25,Q25))*100</f>
        <v>0</v>
      </c>
      <c r="T35" s="6"/>
      <c r="U35" s="6"/>
      <c r="V35" s="6">
        <f t="shared" si="2"/>
        <v>3.2376607378221438</v>
      </c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spans="1:39">
      <c r="B36" s="1">
        <v>15</v>
      </c>
      <c r="C36" s="6">
        <f>(AVERAGE(T8,W8,Z8)/AVERAGE(T25,W25,Z25))*100</f>
        <v>96.308129360204958</v>
      </c>
      <c r="D36" s="6">
        <f>(AVERAGE(T9,W9,Z9)/AVERAGE(T25,W25,Z25))*100</f>
        <v>3.6403192487484066</v>
      </c>
      <c r="E36" s="6">
        <f>(AVERAGE(T10,W10,Z10)/AVERAGE(T25,W25,Z25))*100</f>
        <v>5.1551391046628633E-2</v>
      </c>
      <c r="F36" s="6">
        <f>(AVERAGE(T11,W11,Z11)/AVERAGE(T25,W25,Z25))*100</f>
        <v>0</v>
      </c>
      <c r="G36" s="6">
        <f>(AVERAGE(T12,W12,Z12)/AVERAGE(T25,W25,Z25))*100</f>
        <v>0</v>
      </c>
      <c r="H36" s="6">
        <f>(AVERAGE(T13,W13,Z13)/AVERAGE(T25,W25,Z25))*100</f>
        <v>0</v>
      </c>
      <c r="I36" s="6">
        <f>(AVERAGE(T14,W14,Z14)/AVERAGE(T25,W25,Z25))*100</f>
        <v>0</v>
      </c>
      <c r="J36" s="6">
        <f>(AVERAGE(T15,W15,Z15)/AVERAGE(T25,W25,Z25))*100</f>
        <v>0</v>
      </c>
      <c r="K36" s="6">
        <f>(AVERAGE(T16,W16,Z16)/AVERAGE(T25,W25,Z25))*100</f>
        <v>0</v>
      </c>
      <c r="L36" s="6">
        <f>(AVERAGE(T17,W17,Z17)/AVERAGE(T25,W25,Z25))*100</f>
        <v>0</v>
      </c>
      <c r="M36" s="6">
        <f>(AVERAGE(T18,W18,Z18)/AVERAGE(T25,W25,Z25))*100</f>
        <v>0</v>
      </c>
      <c r="N36" s="6">
        <f>(AVERAGE(T19,W19,Z19)/AVERAGE(T25,W25,Z25))*100</f>
        <v>0</v>
      </c>
      <c r="O36" s="6">
        <f>(AVERAGE(T20,W20,Z20)/AVERAGE(T25,W25,Z25))*100</f>
        <v>0</v>
      </c>
      <c r="P36" s="6">
        <f>(AVERAGE(T21,W21,Z21)/AVERAGE(T25,W25,Z25))*100</f>
        <v>0</v>
      </c>
      <c r="Q36" s="6">
        <f>(AVERAGE(T22,W22,Z22)/AVERAGE(T25,W25,Z25))*100</f>
        <v>0</v>
      </c>
      <c r="R36" s="6">
        <f>(AVERAGE(T23,W23,Z23)/AVERAGE(T25,W25,Z25))*100</f>
        <v>0</v>
      </c>
      <c r="S36" s="6">
        <f>(AVERAGE(T24,W24,Z24)/AVERAGE(T25,W25,Z25))*100</f>
        <v>0</v>
      </c>
      <c r="T36" s="6"/>
      <c r="U36" s="6"/>
      <c r="V36" s="6">
        <f t="shared" si="2"/>
        <v>3.6918706397950354</v>
      </c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spans="1:39">
      <c r="B37" s="1">
        <v>30</v>
      </c>
      <c r="C37" s="6">
        <f>(AVERAGE(AC8,AF8,AI8)/AVERAGE(AC25,AF25,AI25))*100</f>
        <v>92.795638944752341</v>
      </c>
      <c r="D37" s="6">
        <f>(AVERAGE(AC9,AF9,AI9)/AVERAGE(AC25,AF25,AI25))*100</f>
        <v>4.3053300958363954</v>
      </c>
      <c r="E37" s="6">
        <f>(AVERAGE(AC10,AF10,AI10)/AVERAGE(AC25,AF25,AI25))*100</f>
        <v>2.8990309594112889</v>
      </c>
      <c r="F37" s="6">
        <f>(AVERAGE(AC11,AF11,AI11)/AVERAGE(AC25,AF25,AI25))*100</f>
        <v>0</v>
      </c>
      <c r="G37" s="6">
        <f>(AVERAGE(AC12,AF12,AI12)/AVERAGE(AC25,AF25,AI25))*100</f>
        <v>0</v>
      </c>
      <c r="H37" s="6">
        <f>(AVERAGE(AC13,AF13,AI13)/AVERAGE(AC25,AF25,AI25))*100</f>
        <v>0</v>
      </c>
      <c r="I37" s="6">
        <f>(AVERAGE(AC14,AF14,AI14)/AVERAGE(AC25,AF25,AI25))*100</f>
        <v>0</v>
      </c>
      <c r="J37" s="6">
        <f>(AVERAGE(AC15,AF15,AI15)/AVERAGE(AC25,AF25,AI25))*100</f>
        <v>0</v>
      </c>
      <c r="K37" s="6">
        <f>(AVERAGE(AC16,AF16,AI16)/AVERAGE(AC25,AF25,AI25))*100</f>
        <v>0</v>
      </c>
      <c r="L37" s="6">
        <f>(AVERAGE(AC17,AF17,AI17)/AVERAGE(AC25,AF25,AI25))*100</f>
        <v>0</v>
      </c>
      <c r="M37" s="6">
        <f>(AVERAGE(AC18,AF18,AI18)/AVERAGE(AC25,AF25,AI25))*100</f>
        <v>0</v>
      </c>
      <c r="N37" s="6">
        <f>(AVERAGE(AC19,AF19,AI19)/AVERAGE(AC25,AF25,AI25))*100</f>
        <v>0</v>
      </c>
      <c r="O37" s="6">
        <f>(AVERAGE(AC20,AF20,AI20)/AVERAGE(AC25,AF25,AI25))*100</f>
        <v>0</v>
      </c>
      <c r="P37" s="6">
        <f>(AVERAGE(AC21,AF21,AI21)/AVERAGE(AC25,AF25,AI25))*100</f>
        <v>0</v>
      </c>
      <c r="Q37" s="6">
        <f>(AVERAGE(AC22,AF22,AI22)/AVERAGE(AC25,AF25,AI25))*100</f>
        <v>0</v>
      </c>
      <c r="R37" s="6">
        <f>(AVERAGE(AC23,AF23,AI23)/AVERAGE(AC25,AF25,AI25))*100</f>
        <v>0</v>
      </c>
      <c r="S37" s="6">
        <f>(AVERAGE(AC24,AF24,AI24)/AVERAGE(AC25,AF25,AI25))*100</f>
        <v>0</v>
      </c>
      <c r="T37" s="6"/>
      <c r="U37" s="6"/>
      <c r="V37" s="6">
        <f t="shared" si="2"/>
        <v>7.2043610552476842</v>
      </c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spans="1:39">
      <c r="B38" s="1">
        <v>60</v>
      </c>
      <c r="C38" s="6">
        <f>(AVERAGE(AL8,AO8,AR8)/AVERAGE(AL25,AO25,AR25))*100</f>
        <v>93.519429737188204</v>
      </c>
      <c r="D38" s="6">
        <f>(AVERAGE(AL9,AO9,AR9)/AVERAGE(AL25,AO25,AR25))*100</f>
        <v>3.3020677292984439</v>
      </c>
      <c r="E38" s="6">
        <f>(AVERAGE(AL10,AO10,AR10)/AVERAGE(AL25,AO25,AR25))*100</f>
        <v>3.1785025335133712</v>
      </c>
      <c r="F38" s="6">
        <f>(AVERAGE(AL11,AO11,AR11)/AVERAGE(AL25,AO25,AR25))*100</f>
        <v>0</v>
      </c>
      <c r="G38" s="6">
        <f>(AVERAGE(AL12,AO12,AR12)/AVERAGE(AL25,AO25,AR25))*100</f>
        <v>0</v>
      </c>
      <c r="H38" s="6">
        <f>(AVERAGE(AL13,AO13,AR13)/AVERAGE(AL25,AO25,AR25))*100</f>
        <v>0</v>
      </c>
      <c r="I38" s="6">
        <f>(AVERAGE(AL14,AO14,AR14)/AVERAGE(AL25,AO25,AR25))*100</f>
        <v>0</v>
      </c>
      <c r="J38" s="6">
        <f>(AVERAGE(AL15,AO15,AR15)/AVERAGE(AL25,AO25,AR25))*100</f>
        <v>0</v>
      </c>
      <c r="K38" s="6">
        <f>(AVERAGE(AL16,AO16,AR16)/AVERAGE(AL25,AO25,AR25))*100</f>
        <v>0</v>
      </c>
      <c r="L38" s="6">
        <f>(AVERAGE(AL17,AO17,AR17)/AVERAGE(AL25,AO25,AR25))*100</f>
        <v>0</v>
      </c>
      <c r="M38" s="6">
        <f>(AVERAGE(AL18,AO18,AR18)/AVERAGE(AL25,AO25,AR25))*100</f>
        <v>0</v>
      </c>
      <c r="N38" s="6">
        <f>(AVERAGE(AL19,AO19,AR19)/AVERAGE(AL25,AO25,AR25))*100</f>
        <v>0</v>
      </c>
      <c r="O38" s="6">
        <f>(AVERAGE(AL20,AO20,AR20)/AVERAGE(AL25,AO25,AR25))*100</f>
        <v>0</v>
      </c>
      <c r="P38" s="6">
        <f>(AVERAGE(AL21,AO21,AR21)/AVERAGE(AL25,AO25,AR25))*100</f>
        <v>0</v>
      </c>
      <c r="Q38" s="6">
        <f>(AVERAGE(AL22,AO22,AR22)/AVERAGE(AL25,AO25,AR25))*100</f>
        <v>0</v>
      </c>
      <c r="R38" s="6">
        <f>(AVERAGE(AL23,AO23,AR23)/AVERAGE(AL25,AO25,AR25))*100</f>
        <v>0</v>
      </c>
      <c r="S38" s="6">
        <f>(AVERAGE(AL24,AO24,AR24)/AVERAGE(AL25,AO25,AR25))*100</f>
        <v>0</v>
      </c>
      <c r="T38" s="6"/>
      <c r="U38" s="6"/>
      <c r="V38" s="6">
        <f t="shared" si="2"/>
        <v>6.4805702628118151</v>
      </c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spans="1:39">
      <c r="B39" s="1">
        <v>120</v>
      </c>
      <c r="C39" s="1">
        <f>(AVERAGE(AU8,AX8,BA8)/AVERAGE(AU25,AX25,BA25))*100</f>
        <v>94.548948838924289</v>
      </c>
      <c r="D39" s="1">
        <f>(AVERAGE(AU9,AX9,BA9)/AVERAGE(AU25,AX25,BA25))*100</f>
        <v>3.1826523047153237</v>
      </c>
      <c r="E39" s="1">
        <f>(AVERAGE(AU10,AX10,BA10)/AVERAGE(AU25,AX25,BA25))*100</f>
        <v>2.2683988563603923</v>
      </c>
      <c r="F39" s="1">
        <f>(AVERAGE(AU11,AX11,BA11)/AVERAGE(AU25,AX25,BA25))*100</f>
        <v>0</v>
      </c>
      <c r="G39" s="1">
        <f>(AVERAGE(AU12,AX12,BA12)/AVERAGE(AU25,AX25,BA25))*100</f>
        <v>0</v>
      </c>
      <c r="H39" s="1">
        <f>(AVERAGE(AU13,AX13,BA13)/AVERAGE(AU25,AX25,BA25))*100</f>
        <v>0</v>
      </c>
      <c r="I39" s="1">
        <f>(AVERAGE(AU14,AX14,BA14)/AVERAGE(AU25,AX25,BA25))*100</f>
        <v>0</v>
      </c>
      <c r="J39" s="1">
        <f>(AVERAGE(AU15,AX15,BA15)/AVERAGE(AU25,AX25,BA25))*100</f>
        <v>0</v>
      </c>
      <c r="K39" s="1">
        <f>(AVERAGE(AU16,AX16,BA16)/AVERAGE(AU25,AX25,BA25))*100</f>
        <v>0</v>
      </c>
      <c r="L39" s="1">
        <f>(AVERAGE(AU17,AX17,BA17)/AVERAGE(AU25,AX25,BA25))*100</f>
        <v>0</v>
      </c>
      <c r="M39" s="1">
        <f>(AVERAGE(AU18,AX18,BA18)/AVERAGE(AU25,AX25,BA25))*100</f>
        <v>0</v>
      </c>
      <c r="N39" s="1">
        <f>(AVERAGE(AU19,AX19,BA19)/AVERAGE(AU25,AX25,BA25))*100</f>
        <v>0</v>
      </c>
      <c r="O39" s="1">
        <f>(AVERAGE(AU20,AX20,BA20)/AVERAGE(AU25,AX25,BA25))*100</f>
        <v>0</v>
      </c>
      <c r="P39" s="1">
        <f>(AVERAGE(AU21,AX21,BA21)/AVERAGE(AU25,AX25,BA25))*100</f>
        <v>0</v>
      </c>
      <c r="Q39" s="1">
        <f>(AVERAGE(AU22,AX22,BA22)/AVERAGE(AU25,AX25,BA25))*100</f>
        <v>0</v>
      </c>
      <c r="R39" s="1">
        <f>(AVERAGE(AU23,AX23,BA23)/AVERAGE(AU25,AX25,BA25))*100</f>
        <v>0</v>
      </c>
      <c r="S39" s="1">
        <f>(AVERAGE(AU24,AX24,BA24)/AVERAGE(AU25,AX25,BA25))*100</f>
        <v>0</v>
      </c>
      <c r="V39" s="6">
        <f t="shared" si="2"/>
        <v>5.451051161075716</v>
      </c>
    </row>
    <row r="41" spans="1:39">
      <c r="A41" s="1" t="s">
        <v>0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9">
      <c r="B42" s="1" t="s">
        <v>25</v>
      </c>
      <c r="C42" s="4" t="s">
        <v>24</v>
      </c>
      <c r="D42" s="5" t="s">
        <v>23</v>
      </c>
      <c r="E42" s="5" t="s">
        <v>22</v>
      </c>
      <c r="F42" s="5" t="s">
        <v>21</v>
      </c>
      <c r="G42" s="5" t="s">
        <v>20</v>
      </c>
      <c r="H42" s="4" t="s">
        <v>19</v>
      </c>
      <c r="I42" s="4" t="s">
        <v>18</v>
      </c>
      <c r="J42" s="4" t="s">
        <v>17</v>
      </c>
      <c r="K42" s="4" t="s">
        <v>16</v>
      </c>
      <c r="L42" s="4" t="s">
        <v>15</v>
      </c>
      <c r="M42" s="4" t="s">
        <v>14</v>
      </c>
      <c r="N42" s="4" t="s">
        <v>13</v>
      </c>
      <c r="O42" s="4" t="s">
        <v>12</v>
      </c>
      <c r="P42" s="4" t="s">
        <v>11</v>
      </c>
      <c r="Q42" s="4" t="s">
        <v>10</v>
      </c>
      <c r="R42" s="4" t="s">
        <v>9</v>
      </c>
      <c r="S42" s="4" t="s">
        <v>8</v>
      </c>
      <c r="T42" s="4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9">
      <c r="B43" s="1">
        <v>0</v>
      </c>
      <c r="C43" s="8">
        <f>STDEV(((B8/B25)*100),((E8/E25)*100),((H8/H25)*100))</f>
        <v>1.5939872266848885</v>
      </c>
      <c r="D43" s="8">
        <f>STDEV(((B9/B25)*100),((E9/E25)*100),((H9/H25)*100))</f>
        <v>1.6653072905883055</v>
      </c>
      <c r="E43" s="8">
        <f>STDEV(((B10/B25)*100),((E10/E25)*100),((H10/H25)*100))</f>
        <v>0.20313115048037403</v>
      </c>
      <c r="F43" s="8">
        <f>STDEV(((B11/B25)*100),((E11/E25)*100),((H11/H25)*100))</f>
        <v>0</v>
      </c>
      <c r="G43" s="8">
        <f>STDEV(((B12/B25)*100),((E12/E25)*100),((H12/H25)*100))</f>
        <v>0</v>
      </c>
      <c r="H43" s="8">
        <f>STDEV(((B13/B25)*100),((E13/E25)*100),((H13/H25)*100))</f>
        <v>0</v>
      </c>
      <c r="I43" s="8">
        <f>STDEV(((B14/B25)*100),((E14/E25)*100),((H14/H25)*100))</f>
        <v>0</v>
      </c>
      <c r="J43" s="8">
        <f>STDEV(((B15/B25)*100),((E15/E25)*100),((H15/H25)*100))</f>
        <v>0</v>
      </c>
      <c r="K43" s="8">
        <f>STDEV(((B16/B25)*100),((E16/E25)*100),((H16/H25)*100))</f>
        <v>0</v>
      </c>
      <c r="L43" s="8">
        <f>STDEV(((B17/B25)*100),((E17/E25)*100),((H17/H25)*100))</f>
        <v>0</v>
      </c>
      <c r="M43" s="8">
        <f>STDEV(((B18/$B$25)*100),((E18/$E$25)*100),((H18/$H$25)*100))</f>
        <v>0</v>
      </c>
      <c r="N43" s="8">
        <f>STDEV(((B19/B25)*100),((E19/E25)*100),((H19/H25)*100))</f>
        <v>0</v>
      </c>
      <c r="O43" s="8">
        <f>STDEV(((B20/B25)*100),((E20/E25)*100),((H20/H25)*100))</f>
        <v>0</v>
      </c>
      <c r="P43" s="8">
        <f>STDEV(((B21/B25)*100),((E21/E25)*100),((H21/H25)*100))</f>
        <v>0</v>
      </c>
      <c r="Q43" s="8">
        <f>STDEV(((B22/B25)*100),((E22/E25)*100),((H22/H25)*100))</f>
        <v>0</v>
      </c>
      <c r="R43" s="8">
        <f>STDEV(((B23/B25)*100),((E23/E25)*100),((H23/H25)*100))</f>
        <v>0</v>
      </c>
      <c r="S43" s="8">
        <f>STDEV(((B24/B25)*100),((E24/E25)*100),((H24/H25)*100))</f>
        <v>0</v>
      </c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9">
      <c r="B44" s="1">
        <v>5</v>
      </c>
      <c r="C44" s="1">
        <f>STDEV(((K8/K25)*100),((N8/N25)*100),((Q8/Q25)*100))</f>
        <v>2.135812739215079</v>
      </c>
      <c r="D44" s="8">
        <f>STDEV(((K9/K25)*100),((N9/N25)*100),((Q9/Q25)*100))</f>
        <v>0.87592114126749565</v>
      </c>
      <c r="E44" s="8">
        <f>STDEV(((K10/K25)*100),((N10/N25)*100),((Q10/Q25)*100))</f>
        <v>1.4131810380068999</v>
      </c>
      <c r="F44" s="8">
        <f>STDEV(((K11/K25)*100),((N11/N25)*100),((Q11/Q25)*100))</f>
        <v>0</v>
      </c>
      <c r="G44" s="8">
        <f>STDEV(((K12/K25)*100),((N12/N25)*100),((Q12/Q25)*100))</f>
        <v>0</v>
      </c>
      <c r="H44" s="8">
        <f>STDEV(((K13/K25)*100),((N13/N25)*100),((Q13/Q25)*100))</f>
        <v>0</v>
      </c>
      <c r="I44" s="8">
        <f>STDEV(((K14/K25)*100),((N14/N25)*100),((Q14/Q25)*100))</f>
        <v>0</v>
      </c>
      <c r="J44" s="8">
        <f>STDEV(((K15/K25)*100),((N15/N25)*100),((Q15/Q25)*100))</f>
        <v>0</v>
      </c>
      <c r="K44" s="8">
        <f>STDEV(((K16/K25)*100),((N16/N25)*100),((Q16/Q25)*100))</f>
        <v>0</v>
      </c>
      <c r="L44" s="8">
        <f>STDEV((($K17/$K$25)*100),(($N17/$N$25)*100),(($Q17/$Q$25)*100))</f>
        <v>0</v>
      </c>
      <c r="M44" s="8">
        <f>STDEV((($K18/$K$25)*100),(($N18/$N$25)*100),(($Q18/$Q$25)*100))</f>
        <v>0</v>
      </c>
      <c r="N44" s="8">
        <f>STDEV((($K19/$K$25)*100),(($N19/$N$25)*100),(($Q19/$Q$25)*100))</f>
        <v>0</v>
      </c>
      <c r="O44" s="8">
        <f>STDEV((($K20/$K$25)*100),(($N20/$N$25)*100),(($Q20/$Q$25)*100))</f>
        <v>0</v>
      </c>
      <c r="P44" s="8">
        <f>STDEV((($K21/$K$25)*100),(($N21/$N$25)*100),(($Q21/$Q$25)*100))</f>
        <v>0</v>
      </c>
      <c r="Q44" s="8">
        <f>STDEV((($K22/$K$25)*100),(($N22/$N$25)*100),(($Q22/$Q$25)*100))</f>
        <v>0</v>
      </c>
      <c r="R44" s="8">
        <f>STDEV((($K23/$K$25)*100),(($N23/$N$25)*100),(($Q23/$Q$25)*100))</f>
        <v>0</v>
      </c>
      <c r="S44" s="8">
        <f>STDEV((($K24/$K$25)*100),(($N24/$N$25)*100),(($Q24/$Q$25)*100))</f>
        <v>0</v>
      </c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9">
      <c r="B45" s="1">
        <v>15</v>
      </c>
      <c r="C45" s="1">
        <f>STDEV(((T8/T25)*100),((W8/W25)*100),((Z8/Z25)*100))</f>
        <v>1.1203961248903669</v>
      </c>
      <c r="D45" s="8">
        <f>STDEV(((T9/T25)*100),((W9/W25)*100),((Z9/Z25)*100))</f>
        <v>1.0569399052443689</v>
      </c>
      <c r="E45" s="8">
        <f>STDEV(((T10/T25)*100),((W10/W25)*100),((Z10/Z25)*100))</f>
        <v>8.4908817951981824E-2</v>
      </c>
      <c r="F45" s="8">
        <f>STDEV(((T11/T25)*100),((W11/W25)*100),((Z11/Z25)*100))</f>
        <v>0</v>
      </c>
      <c r="G45" s="8">
        <f>STDEV(((T12/T25)*100),((W12/W25)*100),((Z12/Z25)*100))</f>
        <v>0</v>
      </c>
      <c r="H45" s="8">
        <f>STDEV(((T13/T25)*100),((W13/W25)*100),((Z13/Z25)*100))</f>
        <v>0</v>
      </c>
      <c r="I45" s="8">
        <f>STDEV(((T14/T25)*100),((W14/W25)*100),((Z14/Z25)*100))</f>
        <v>0</v>
      </c>
      <c r="J45" s="8">
        <f>STDEV(((T15/T25)*100),((W15/W25)*100),((Z15/Z25)*100))</f>
        <v>0</v>
      </c>
      <c r="K45" s="8">
        <f>STDEV(((T16/T25)*100),((W16/W25)*100),((Z16/Z25)*100))</f>
        <v>0</v>
      </c>
      <c r="L45" s="8">
        <f>STDEV((($T17/$T$25)*100),(($W17/$W$25)*100),(($Z17/$Z$25)*100))</f>
        <v>0</v>
      </c>
      <c r="M45" s="8">
        <f>STDEV((($T18/$T$25)*100),(($W18/$W$25)*100),(($Z18/$Z$25)*100))</f>
        <v>0</v>
      </c>
      <c r="N45" s="8">
        <f>STDEV((($T19/$T$25)*100),(($W19/$W$25)*100),(($Z19/$Z$25)*100))</f>
        <v>0</v>
      </c>
      <c r="O45" s="8">
        <f>STDEV((($T20/$T$25)*100),(($W20/$W$25)*100),(($Z20/$Z$25)*100))</f>
        <v>0</v>
      </c>
      <c r="P45" s="8">
        <f>STDEV((($T21/$T$25)*100),(($W21/$W$25)*100),(($Z21/$Z$25)*100))</f>
        <v>0</v>
      </c>
      <c r="Q45" s="8">
        <f>STDEV((($T22/$T$25)*100),(($W22/$W$25)*100),(($Z22/$Z$25)*100))</f>
        <v>0</v>
      </c>
      <c r="R45" s="8">
        <f>STDEV((($T23/$T$25)*100),(($W23/$W$25)*100),(($Z23/$Z$25)*100))</f>
        <v>0</v>
      </c>
      <c r="S45" s="8">
        <f>STDEV((($T24/$T$25)*100),(($W24/$W$25)*100),(($Z24/$Z$25)*100))</f>
        <v>0</v>
      </c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9">
      <c r="B46" s="1">
        <v>30</v>
      </c>
      <c r="C46" s="1">
        <f>STDEV(((AC8/AC25)*100),((AF8/AF25)*100),((AI8/AI25)*100))</f>
        <v>0.82266803488299334</v>
      </c>
      <c r="D46" s="8">
        <f>STDEV(((AC9/AC25)*100),((AF9/AF25)*100),((AI9/AI25)*100))</f>
        <v>0.63533650581561874</v>
      </c>
      <c r="E46" s="8">
        <f>STDEV(((AC10/AC25)*100),((AF10/AF25)*100),((AI10/AI25)*100))</f>
        <v>0.19556615187056792</v>
      </c>
      <c r="F46" s="8">
        <f>STDEV(((AC11/AC25)*100),((AF11/AF25)*100),((AI11/AI25)*100))</f>
        <v>0</v>
      </c>
      <c r="G46" s="8">
        <f>STDEV(((AC12/AC25)*100),((AF12/AF25)*100),((AI12/AI25)*100))</f>
        <v>0</v>
      </c>
      <c r="H46" s="8">
        <f>STDEV(((AC13/AC25)*100),((AF13/AF25)*100),((AI13/AI25)*100))</f>
        <v>0</v>
      </c>
      <c r="I46" s="8">
        <f>STDEV(((AC14/AC25)*100),((AF14/AF25)*100),((AI14/AI25)*100))</f>
        <v>0</v>
      </c>
      <c r="J46" s="8">
        <f>STDEV(((AC15/AC25)*100),((AF15/AF25)*100),((AI15/AI25)*100))</f>
        <v>0</v>
      </c>
      <c r="K46" s="8">
        <f>STDEV(((AC16/AC25)*100),((AF16/AF25)*100),((AI16/AI25)*100))</f>
        <v>0</v>
      </c>
      <c r="L46" s="8">
        <f>STDEV((($AC$17/$AC$25)*100),(($AF$17/$AF$25)*100),(($AI$17/$AI$25)*100))</f>
        <v>0</v>
      </c>
      <c r="M46" s="8">
        <f>STDEV((($AC$18/$AC$25)*100),(($AF$18/$AF$25)*100),(($AI$18/$AI$25)*100))</f>
        <v>0</v>
      </c>
      <c r="N46" s="8">
        <f>STDEV((($AC$19/$AC$25)*100),(($AF$19/$AF$25)*100),(($AI$19/$AI$25)*100))</f>
        <v>0</v>
      </c>
      <c r="O46" s="8">
        <f>STDEV((($AC$20/$AC$25)*100),(($AF$20/$AF$25)*100),(($AI$20/$AI$25)*100))</f>
        <v>0</v>
      </c>
      <c r="P46" s="8">
        <f>STDEV((($AC$21/$AC$25)*100),(($AF$21/$AF$25)*100),(($AI$21/$AI$25)*100))</f>
        <v>0</v>
      </c>
      <c r="Q46" s="8">
        <f>STDEV((($AC$22/$AC$25)*100),(($AF$22/$AF$25)*100),(($AI$22/$AI$25)*100))</f>
        <v>0</v>
      </c>
      <c r="R46" s="8">
        <f>STDEV((($AC$23/$AC$25)*100),(($AF$23/$AF$25)*100),(($AI$23/$AI$25)*100))</f>
        <v>0</v>
      </c>
      <c r="S46" s="8">
        <f>STDEV((($AC$24/$AC$25)*100),(($AF$24/$AF$25)*100),(($AI$24/$AI$25)*100))</f>
        <v>0</v>
      </c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9">
      <c r="B47" s="1">
        <v>60</v>
      </c>
      <c r="C47" s="1">
        <f>STDEV(((AL8/AL25)*100),((AO8/AO25)*100),((AR8/AR25)*100))</f>
        <v>0.95117906372625782</v>
      </c>
      <c r="D47" s="8">
        <f>STDEV(((AL9/AL25)*100),((AO9/AO25)*100),((AR9/AR25)*100))</f>
        <v>0.90532805023021878</v>
      </c>
      <c r="E47" s="8">
        <f>STDEV(((AL10/AL25)*100),((AO10/AO25)*100),((AR10/AR25)*100))</f>
        <v>4.8027980434917003E-2</v>
      </c>
      <c r="F47" s="8">
        <f>STDEV(((AL11/AL25)*100),((AO11/AO25)*100),((AR11/AR25)*100))</f>
        <v>0</v>
      </c>
      <c r="G47" s="8">
        <f>STDEV(((AL12/AL25)*100),((AO12/AO25)*100),((AR12/AR25)*100))</f>
        <v>0</v>
      </c>
      <c r="H47" s="8">
        <f>STDEV(((AL13/AL25)*100),((AO13/AO25)*100),((AR13/AR25)*100))</f>
        <v>0</v>
      </c>
      <c r="I47" s="8">
        <f>STDEV(((AL14/AL25)*100),((AO14/AO25)*100),((AR14/AR25)*100))</f>
        <v>0</v>
      </c>
      <c r="J47" s="8">
        <f>STDEV(((AL15/AL25)*100),((AO15/AO25)*100),((AR15/AR25)*100))</f>
        <v>0</v>
      </c>
      <c r="K47" s="8">
        <f>STDEV(((AL16/AL25)*100),((AO16/AO25)*100),((AR16/AR25)*100))</f>
        <v>0</v>
      </c>
      <c r="L47" s="8">
        <f>STDEV((($AL$17/$AL$25)*100),(($AO$17/$AO$25)*100),(($AR$17/$AR$25)*100))</f>
        <v>0</v>
      </c>
      <c r="M47" s="8">
        <f>STDEV((($AL$18/$AL$25)*100),(($AO$18/$AO$25)*100),(($AR$18/$AR$25)*100))</f>
        <v>0</v>
      </c>
      <c r="N47" s="8">
        <f>STDEV((($AL$19/$AL$25)*100),(($AO$19/$AO$25)*100),(($AR$19/$AR$25)*100))</f>
        <v>0</v>
      </c>
      <c r="O47" s="8">
        <f>STDEV((($AL$20/$AL$25)*100),(($AO$20/$AO$25)*100),(($AR$20/$AR$25)*100))</f>
        <v>0</v>
      </c>
      <c r="P47" s="8">
        <f>STDEV((($AL$21/$AL$25)*100),(($AO$21/$AO$25)*100),(($AR$21/$AR$25)*100))</f>
        <v>0</v>
      </c>
      <c r="Q47" s="8">
        <f>STDEV((($AL$22/$AL$25)*100),(($AO$22/$AO$25)*100),(($AR$22/$AR$25)*100))</f>
        <v>0</v>
      </c>
      <c r="R47" s="8">
        <f>STDEV((($AL$23/$AL$25)*100),(($AO$23/$AO$25)*100),(($AR$23/$AR$25)*100))</f>
        <v>0</v>
      </c>
      <c r="S47" s="8">
        <f>STDEV((($AL$24/$AL$25)*100),(($AO$24/$AO$25)*100),(($AR$24/$AR$25)*100))</f>
        <v>0</v>
      </c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9">
      <c r="B48" s="1">
        <v>120</v>
      </c>
      <c r="C48" s="1">
        <f>STDEV(((AU8/AU25)*100),((AX8/AX25)*100),((BA8/BA25)*100))</f>
        <v>0.96465220286418263</v>
      </c>
      <c r="D48" s="8">
        <f>STDEV(((AU9/AU25)*100),((AX9/AX25)*100),((BA9/BA25)*100))</f>
        <v>1.8915571493825023</v>
      </c>
      <c r="E48" s="8">
        <f>STDEV(((AU10/AU25)*100),((AX10/AX25)*100),((BA10/BA25)*100))</f>
        <v>0.92967887053554998</v>
      </c>
      <c r="F48" s="8">
        <f>STDEV(((AU11/AU25)*100),((AX11/AX25)*100),((BA11/BA25)*100))</f>
        <v>0</v>
      </c>
      <c r="G48" s="8">
        <f>STDEV(((AU12/AU25)*100),((AX12/AX25)*100),((BA12/BA25)*100))</f>
        <v>0</v>
      </c>
      <c r="H48" s="8">
        <f>STDEV(((AU13/AU25)*100),((AX13/AX25)*100),((BA13/BA25)*100))</f>
        <v>0</v>
      </c>
      <c r="I48" s="8">
        <f>STDEV(((AU14/AU25)*100),((AX14/AX25)*100),((BA14/BA25)*100))</f>
        <v>0</v>
      </c>
      <c r="J48" s="8">
        <f>STDEV(((AU15/AU25)*100),((AX15/AX25)*100),((BA15/BA25)*100))</f>
        <v>0</v>
      </c>
      <c r="K48" s="8">
        <f>STDEV(((AU16/AU25)*100),((AX16/AX25)*100),((BA16/BA25)*100))</f>
        <v>0</v>
      </c>
      <c r="L48" s="8">
        <f>STDEV((($AU$17/$AU$25)*100),(($AX$17/$AX$25)*100),(($BA$17/$BA$25)*100))</f>
        <v>0</v>
      </c>
      <c r="M48" s="8">
        <f>STDEV((($AU$18/$AU$25)*100),(($AX$18/$AX$25)*100),(($BA$18/$BA$25)*100))</f>
        <v>0</v>
      </c>
      <c r="N48" s="8">
        <f>STDEV((($AU$19/$AU$25)*100),(($AX$19/$AX$25)*100),(($BA$19/$BA$25)*100))</f>
        <v>0</v>
      </c>
      <c r="O48" s="8">
        <f>STDEV((($AU$20/$AU$25)*100),(($AX$20/$AX$25)*100),(($BA$20/$BA$25)*100))</f>
        <v>0</v>
      </c>
      <c r="P48" s="8">
        <f>STDEV((($AU$21/$AU$25)*100),(($AX$21/$AX$25)*100),(($BA$21/$BA$25)*100))</f>
        <v>0</v>
      </c>
      <c r="Q48" s="8">
        <f>STDEV((($AU$22/$AU$25)*100),(($AX$22/$AX$25)*100),(($BA$22/$BA$25)*100))</f>
        <v>0</v>
      </c>
      <c r="R48" s="8">
        <f>STDEV((($AU$23/$AU$25)*100),(($AX$23/$AX$25)*100),(($BA$23/$BA$25)*100))</f>
        <v>0</v>
      </c>
      <c r="S48" s="8">
        <f>STDEV((($AU$24/$AU$25)*100),(($AX$24/$AX$25)*100),(($BA$24/$BA$25)*100))</f>
        <v>0</v>
      </c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22"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 spans="1:22">
      <c r="A50" s="1" t="s">
        <v>7</v>
      </c>
      <c r="B50" s="1" t="s">
        <v>6</v>
      </c>
      <c r="C50" s="3" t="s">
        <v>5</v>
      </c>
      <c r="D50" s="3" t="s">
        <v>4</v>
      </c>
      <c r="E50" s="3" t="s">
        <v>3</v>
      </c>
      <c r="F50" s="3" t="s">
        <v>2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 spans="1:22">
      <c r="A51" s="1" t="s">
        <v>1</v>
      </c>
      <c r="B51" s="1">
        <f>(AVERAGE(K25,N25,Q25)/AVERAGE(B25,E25,H25))</f>
        <v>2.3123956219071067</v>
      </c>
      <c r="C51" s="1">
        <f>(AVERAGE(T25,W25,Z25)/AVERAGE(B25,E25,H25))</f>
        <v>1.574057533530473</v>
      </c>
      <c r="D51" s="1">
        <f>(AVERAGE(AC25,AF25,AI25)/AVERAGE(B25,E25,H25))</f>
        <v>0.90857841419506868</v>
      </c>
      <c r="E51" s="1">
        <f>(AVERAGE(AL25,AO25,AR25)/AVERAGE(B25,E25,H25))</f>
        <v>0.79849352087149694</v>
      </c>
      <c r="F51" s="1">
        <f>(AVERAGE(AU25,AX25,BA25)/AVERAGE(B25,E25,H25))</f>
        <v>1.1136850819197863</v>
      </c>
    </row>
    <row r="52" spans="1:22">
      <c r="A52" s="1" t="s">
        <v>0</v>
      </c>
      <c r="B52" s="1">
        <f>STDEV((K25/B25),(N25/E25),(Q25/H25))</f>
        <v>2.0643273286032859</v>
      </c>
      <c r="C52" s="1">
        <f>STDEV((T25/B25),(W25/E25),(Z25/H25))</f>
        <v>0.4184158153454367</v>
      </c>
      <c r="D52" s="1">
        <f>STDEV((AC25/B25),(AF25/E25),(AI25/H25))</f>
        <v>2.2796977793855464E-2</v>
      </c>
      <c r="E52" s="1">
        <f>STDEV((AL25/B25),(AO25/E25),(AR25/H25))</f>
        <v>0.4234534934216887</v>
      </c>
      <c r="F52" s="1">
        <f>STDEV((AU25/B25),(AX25/E25),(BA25/H25))</f>
        <v>0.13065612125408363</v>
      </c>
    </row>
    <row r="53" spans="1:22">
      <c r="A53" s="1" t="s">
        <v>30</v>
      </c>
      <c r="B53" s="1" t="e">
        <f>TTEST((K25,N25,Q25),(B25,E25,H25),2,3)</f>
        <v>#VALUE!</v>
      </c>
      <c r="C53" s="1" t="e">
        <f>TTEST((T25,W25,Z25),(B25,E25,H2),2,1)</f>
        <v>#VALUE!</v>
      </c>
      <c r="D53" s="1" t="e">
        <f>TTEST((AC25,AF25,AI25),(B25,E25,H25),2,1)</f>
        <v>#VALUE!</v>
      </c>
      <c r="E53" s="1" t="e">
        <f>TTEST((AL25,AO25,AR25),(B25,E25,H25),2,1)</f>
        <v>#VALUE!</v>
      </c>
      <c r="F53" s="1" t="e">
        <f>TTEST((AU25,AX25,BA25),(B25,E25,H25),2,1)</f>
        <v>#VALUE!</v>
      </c>
    </row>
    <row r="54" spans="1:22">
      <c r="A54" s="7" t="s">
        <v>29</v>
      </c>
    </row>
    <row r="55" spans="1:22">
      <c r="A55" s="1" t="s">
        <v>27</v>
      </c>
    </row>
    <row r="56" spans="1:22">
      <c r="B56" s="1" t="s">
        <v>25</v>
      </c>
      <c r="C56" s="4" t="s">
        <v>24</v>
      </c>
      <c r="D56" s="5" t="s">
        <v>23</v>
      </c>
      <c r="E56" s="5" t="s">
        <v>22</v>
      </c>
      <c r="F56" s="5" t="s">
        <v>21</v>
      </c>
      <c r="G56" s="5" t="s">
        <v>20</v>
      </c>
      <c r="H56" s="4" t="s">
        <v>19</v>
      </c>
      <c r="I56" s="4" t="s">
        <v>18</v>
      </c>
      <c r="J56" s="4" t="s">
        <v>17</v>
      </c>
      <c r="K56" s="4" t="s">
        <v>16</v>
      </c>
      <c r="L56" s="4" t="s">
        <v>15</v>
      </c>
      <c r="M56" s="4" t="s">
        <v>14</v>
      </c>
      <c r="N56" s="4" t="s">
        <v>13</v>
      </c>
      <c r="O56" s="4" t="s">
        <v>12</v>
      </c>
      <c r="P56" s="4" t="s">
        <v>11</v>
      </c>
      <c r="Q56" s="4" t="s">
        <v>10</v>
      </c>
      <c r="R56" s="4" t="s">
        <v>9</v>
      </c>
      <c r="S56" s="4" t="s">
        <v>8</v>
      </c>
      <c r="T56" s="4"/>
      <c r="V56" s="1" t="s">
        <v>26</v>
      </c>
    </row>
    <row r="57" spans="1:22">
      <c r="B57" s="1">
        <v>0</v>
      </c>
      <c r="C57" s="6">
        <f>(AVERAGE(C8,F8,I8)/AVERAGE(C25,F25,I25))*100</f>
        <v>97.767128607502713</v>
      </c>
      <c r="D57" s="6">
        <f>(AVERAGE(C9,F9,I9)/AVERAGE(C25,F25,I25))*100</f>
        <v>2.2071564798532077</v>
      </c>
      <c r="E57" s="6">
        <f>(AVERAGE(C10,F10,I10)/AVERAGE(C25,F25,I25))*100</f>
        <v>2.5714912644078457E-2</v>
      </c>
      <c r="F57" s="6">
        <f>(AVERAGE(C11,F11,I11)/AVERAGE(C25,F25,I25))*100</f>
        <v>0</v>
      </c>
      <c r="G57" s="6">
        <f>(AVERAGE($C12,$F12,$I12)/AVERAGE($C$25,$F$25,$I$25))*100</f>
        <v>0</v>
      </c>
      <c r="H57" s="6">
        <f>(AVERAGE($C13,$F13,$I13)/AVERAGE($C$25,$F$25,$I$25))*100</f>
        <v>0</v>
      </c>
      <c r="I57" s="6">
        <f>(AVERAGE($C14,$F14,$I14)/AVERAGE($C$25,$F$25,$I$25))*100</f>
        <v>0</v>
      </c>
      <c r="J57" s="6">
        <f>(AVERAGE($C15,$F15,$I15)/AVERAGE($C$25,$F$25,$I$25))*100</f>
        <v>0</v>
      </c>
      <c r="K57" s="6">
        <f>(AVERAGE($C16,$F16,$I16)/AVERAGE($C$25,$F$25,$I$25))*100</f>
        <v>0</v>
      </c>
      <c r="L57" s="6">
        <f>(AVERAGE($C17,$F17,$I17)/AVERAGE($C$25,$F$25,$I$25))*100</f>
        <v>0</v>
      </c>
      <c r="M57" s="6">
        <f>(AVERAGE($C18,$F18,$I18)/AVERAGE($C$25,$F$25,$I$25))*100</f>
        <v>0</v>
      </c>
      <c r="N57" s="6">
        <f>(AVERAGE($C19,$F19,$I19)/AVERAGE($C$25,$F$25,$I$25))*100</f>
        <v>0</v>
      </c>
      <c r="O57" s="6">
        <f>(AVERAGE($C20,$F20,$I20)/AVERAGE($C$25,$F$25,$I$25))*100</f>
        <v>0</v>
      </c>
      <c r="P57" s="6">
        <f>(AVERAGE($C21,$F21,$I21)/AVERAGE($C$25,$F$25,$I$25))*100</f>
        <v>0</v>
      </c>
      <c r="Q57" s="6">
        <f>(AVERAGE($C22,$F22,$I22)/AVERAGE($C$25,$F$25,$I$25))*100</f>
        <v>0</v>
      </c>
      <c r="R57" s="6">
        <f>(AVERAGE($C23,$F23,$I23)/AVERAGE($C$25,$F$25,$I$25))*100</f>
        <v>0</v>
      </c>
      <c r="S57" s="6">
        <f>(AVERAGE($C24,$F24,$I24)/AVERAGE($C$25,$F$25,$I$25))*100</f>
        <v>0</v>
      </c>
      <c r="T57" s="6"/>
      <c r="U57" s="6"/>
      <c r="V57" s="6">
        <f t="shared" ref="V57:V62" si="3">SUM(D57:T57)</f>
        <v>2.2328713924972861</v>
      </c>
    </row>
    <row r="58" spans="1:22">
      <c r="B58" s="1">
        <v>5</v>
      </c>
      <c r="C58" s="6">
        <f>(AVERAGE(L8,O8,R8)/AVERAGE(L25,O25,R25))*100</f>
        <v>97.275162771683881</v>
      </c>
      <c r="D58" s="6">
        <f>(AVERAGE(L9,O9,R9)/AVERAGE(L25,O25,R25))*100</f>
        <v>2.2638966341707811</v>
      </c>
      <c r="E58" s="6">
        <f>(AVERAGE(L10,O10,R10)/AVERAGE(L25,O25,R25))*100</f>
        <v>0.46094059414534755</v>
      </c>
      <c r="F58" s="6">
        <f>(AVERAGE(L11,O11,R11)/AVERAGE(L25,O25,R25))*100</f>
        <v>0</v>
      </c>
      <c r="G58" s="6">
        <f>(AVERAGE($L12,$O12,$R12)/AVERAGE($L$25,$O$25,$R$25))*100</f>
        <v>0</v>
      </c>
      <c r="H58" s="6">
        <f>(AVERAGE($L13,$O13,$R13)/AVERAGE($L$25,$O$25,$R$25))*100</f>
        <v>0</v>
      </c>
      <c r="I58" s="6">
        <f>(AVERAGE($L14,$O14,$R14)/AVERAGE($L$25,$O$25,$R$25))*100</f>
        <v>0</v>
      </c>
      <c r="J58" s="6">
        <f>(AVERAGE($L15,$O15,$R15)/AVERAGE($L$25,$O$25,$R$25))*100</f>
        <v>0</v>
      </c>
      <c r="K58" s="6">
        <f>(AVERAGE($L16,$O16,$R16)/AVERAGE($L$25,$O$25,$R$25))*100</f>
        <v>0</v>
      </c>
      <c r="L58" s="6">
        <f>(AVERAGE($L17,$O17,$R17)/AVERAGE($L$25,$O$25,$R$25))*100</f>
        <v>0</v>
      </c>
      <c r="M58" s="6">
        <f>(AVERAGE($L18,$O18,$R18)/AVERAGE($L$25,$O$25,$R$25))*100</f>
        <v>0</v>
      </c>
      <c r="N58" s="6">
        <f>(AVERAGE($L19,$O19,$R19)/AVERAGE($L$25,$O$25,$R$25))*100</f>
        <v>0</v>
      </c>
      <c r="O58" s="6">
        <f>(AVERAGE($L20,$O20,$R20)/AVERAGE($L$25,$O$25,$R$25))*100</f>
        <v>0</v>
      </c>
      <c r="P58" s="6">
        <f>(AVERAGE($L21,$O21,$R21)/AVERAGE($L$25,$O$25,$R$25))*100</f>
        <v>0</v>
      </c>
      <c r="Q58" s="6">
        <f>(AVERAGE($L22,$O22,$R22)/AVERAGE($L$25,$O$25,$R$25))*100</f>
        <v>0</v>
      </c>
      <c r="R58" s="6">
        <f>(AVERAGE($L23,$O23,$R23)/AVERAGE($L$25,$O$25,$R$25))*100</f>
        <v>0</v>
      </c>
      <c r="S58" s="6">
        <f>(AVERAGE($L24,$O24,$R24)/AVERAGE($L$25,$O$25,$R$25))*100</f>
        <v>0</v>
      </c>
      <c r="T58" s="6"/>
      <c r="U58" s="6"/>
      <c r="V58" s="6">
        <f t="shared" si="3"/>
        <v>2.7248372283161286</v>
      </c>
    </row>
    <row r="59" spans="1:22">
      <c r="B59" s="1">
        <v>15</v>
      </c>
      <c r="C59" s="6">
        <f>(AVERAGE(U8,X8,AA8)/AVERAGE(U25,X25,AA25))*100</f>
        <v>94.29395889630176</v>
      </c>
      <c r="D59" s="6">
        <f>(AVERAGE(U9,X9,AA9)/AVERAGE(U25,X25,AA25))*100</f>
        <v>3.4866193594501924</v>
      </c>
      <c r="E59" s="6">
        <f>(AVERAGE(U10,X10,AA10)/AVERAGE(U25,X25,AA25))*100</f>
        <v>2.2194217442480464</v>
      </c>
      <c r="F59" s="6">
        <f>(AVERAGE(U11,X11,AA11)/AVERAGE(U25,X25,AA25))*100</f>
        <v>0</v>
      </c>
      <c r="G59" s="6">
        <f>(AVERAGE($U12,$X12,$AA12)/AVERAGE($U$25,$X$25,$AA$25))*100</f>
        <v>0</v>
      </c>
      <c r="H59" s="6">
        <f>(AVERAGE($U13,$X13,$AA13)/AVERAGE($U$25,$X$25,$AA$25))*100</f>
        <v>0</v>
      </c>
      <c r="I59" s="6">
        <f>(AVERAGE($U14,$X14,$AA14)/AVERAGE($U$25,$X$25,$AA$25))*100</f>
        <v>0</v>
      </c>
      <c r="J59" s="6">
        <f>(AVERAGE($U15,$X15,$AA15)/AVERAGE($U$25,$X$25,$AA$25))*100</f>
        <v>0</v>
      </c>
      <c r="K59" s="6">
        <f>(AVERAGE($U16,$X16,$AA16)/AVERAGE($U$25,$X$25,$AA$25))*100</f>
        <v>0</v>
      </c>
      <c r="L59" s="6">
        <f>(AVERAGE($U17,$X17,$AA17)/AVERAGE($U$25,$X$25,$AA$25))*100</f>
        <v>0</v>
      </c>
      <c r="M59" s="6">
        <f>(AVERAGE($U18,$X18,$AA18)/AVERAGE($U$25,$X$25,$AA$25))*100</f>
        <v>0</v>
      </c>
      <c r="N59" s="6">
        <f>(AVERAGE($U19,$X19,$AA19)/AVERAGE($U$25,$X$25,$AA$25))*100</f>
        <v>0</v>
      </c>
      <c r="O59" s="6">
        <f>(AVERAGE($U20,$X20,$AA20)/AVERAGE($U$25,$X$25,$AA$25))*100</f>
        <v>0</v>
      </c>
      <c r="P59" s="6">
        <f>(AVERAGE($U21,$X21,$AA21)/AVERAGE($U$25,$X$25,$AA$25))*100</f>
        <v>0</v>
      </c>
      <c r="Q59" s="6">
        <f>(AVERAGE($U22,$X22,$AA22)/AVERAGE($U$25,$X$25,$AA$25))*100</f>
        <v>0</v>
      </c>
      <c r="R59" s="6">
        <f>(AVERAGE($U23,$X23,$AA23)/AVERAGE($U$25,$X$25,$AA$25))*100</f>
        <v>0</v>
      </c>
      <c r="S59" s="6">
        <f>(AVERAGE($U24,$X24,$AA24)/AVERAGE($U$25,$X$25,$AA$25))*100</f>
        <v>0</v>
      </c>
      <c r="T59" s="6"/>
      <c r="U59" s="6"/>
      <c r="V59" s="6">
        <f t="shared" si="3"/>
        <v>5.7060411036982384</v>
      </c>
    </row>
    <row r="60" spans="1:22">
      <c r="B60" s="1">
        <v>30</v>
      </c>
      <c r="C60" s="6">
        <f>(AVERAGE(AD8,AG8,AJ8)/AVERAGE(AD25,AG25,AJ25))*100</f>
        <v>97.581264391187574</v>
      </c>
      <c r="D60" s="6">
        <f>(AVERAGE(AD9,AG9,AJ9)/AVERAGE(AD25,AG25,AJ25))*100</f>
        <v>2.4187356088124066</v>
      </c>
      <c r="E60" s="6">
        <f>(AVERAGE(AD10,AG10,AJ10)/AVERAGE(AD25,AG25,AJ25))*100</f>
        <v>0</v>
      </c>
      <c r="F60" s="6">
        <f>(AVERAGE(AD11,AG11,AJ11)/AVERAGE(AD25,AG25,AJ25))*100</f>
        <v>0</v>
      </c>
      <c r="G60" s="6">
        <f>(AVERAGE($AD12,$AG12,$AJ12)/AVERAGE($AD$25,$AG$25,$AJ$25))*100</f>
        <v>0</v>
      </c>
      <c r="H60" s="6">
        <f>(AVERAGE($AD13,$AG13,$AJ13)/AVERAGE($AD$25,$AG$25,$AJ$25))*100</f>
        <v>0</v>
      </c>
      <c r="I60" s="6">
        <f>(AVERAGE($AD14,$AG14,$AJ14)/AVERAGE($AD$25,$AG$25,$AJ$25))*100</f>
        <v>0</v>
      </c>
      <c r="J60" s="6">
        <f>(AVERAGE($AD15,$AG15,$AJ15)/AVERAGE($AD$25,$AG$25,$AJ$25))*100</f>
        <v>0</v>
      </c>
      <c r="K60" s="6">
        <f>(AVERAGE($AD16,$AG16,$AJ16)/AVERAGE($AD$25,$AG$25,$AJ$25))*100</f>
        <v>0</v>
      </c>
      <c r="L60" s="6">
        <f>(AVERAGE($AD17,$AG17,$AJ17)/AVERAGE($AD$25,$AG$25,$AJ$25))*100</f>
        <v>0</v>
      </c>
      <c r="M60" s="6">
        <f>(AVERAGE($AD18,$AG18,$AJ18)/AVERAGE($AD$25,$AG$25,$AJ$25))*100</f>
        <v>0</v>
      </c>
      <c r="N60" s="6">
        <f>(AVERAGE($AD19,$AG19,$AJ19)/AVERAGE($AD$25,$AG$25,$AJ$25))*100</f>
        <v>0</v>
      </c>
      <c r="O60" s="6">
        <f>(AVERAGE($AD20,$AG20,$AJ20)/AVERAGE($AD$25,$AG$25,$AJ$25))*100</f>
        <v>0</v>
      </c>
      <c r="P60" s="6">
        <f>(AVERAGE($AD21,$AG21,$AJ21)/AVERAGE($AD$25,$AG$25,$AJ$25))*100</f>
        <v>0</v>
      </c>
      <c r="Q60" s="6">
        <f>(AVERAGE($AD22,$AG22,$AJ22)/AVERAGE($AD$25,$AG$25,$AJ$25))*100</f>
        <v>0</v>
      </c>
      <c r="R60" s="6">
        <f>(AVERAGE($AD23,$AG23,$AJ23)/AVERAGE($AD$25,$AG$25,$AJ$25))*100</f>
        <v>0</v>
      </c>
      <c r="S60" s="6">
        <f>(AVERAGE($AD24,$AG24,$AJ24)/AVERAGE($AD$25,$AG$25,$AJ$25))*100</f>
        <v>0</v>
      </c>
      <c r="T60" s="6"/>
      <c r="U60" s="6"/>
      <c r="V60" s="6">
        <f t="shared" si="3"/>
        <v>2.4187356088124066</v>
      </c>
    </row>
    <row r="61" spans="1:22">
      <c r="B61" s="1">
        <v>60</v>
      </c>
      <c r="C61" s="6">
        <f>(AVERAGE(AM8,AP8,AS8)/AVERAGE(AM25,AP25,AS25))*100</f>
        <v>97.432926187299429</v>
      </c>
      <c r="D61" s="6">
        <f>(AVERAGE(AM9,AP9,AS9)/AVERAGE(AM25,AP25,AS25))*100</f>
        <v>2.5567166199117217</v>
      </c>
      <c r="E61" s="6">
        <f>(AVERAGE(AM10,AP10,AS10)/AVERAGE(AM25,AP25,AS25))*100</f>
        <v>1.0357192788837967E-2</v>
      </c>
      <c r="F61" s="6">
        <f>(AVERAGE(AM11,AP11,AS11)/AVERAGE(AM25,AP25,AS25))*100</f>
        <v>0</v>
      </c>
      <c r="G61" s="6">
        <f>(AVERAGE($AM$12,$AP$12,$AS$12)/AVERAGE($AM$25,$AP$25,$AS$25))*100</f>
        <v>0</v>
      </c>
      <c r="H61" s="6">
        <f>(AVERAGE($AM$13,$AP$13,$AS$13)/AVERAGE($AM$25,$AP$25,$AS$25))*100</f>
        <v>0</v>
      </c>
      <c r="I61" s="6">
        <f>(AVERAGE($AM$14,$AP$14,$AS$14)/AVERAGE($AM$25,$AP$25,$AS$25))*100</f>
        <v>0</v>
      </c>
      <c r="J61" s="6">
        <f>(AVERAGE($AM$15,$AP$15,$AS$15)/AVERAGE($AM$25,$AP$25,$AS$25))*100</f>
        <v>0</v>
      </c>
      <c r="K61" s="6">
        <f>(AVERAGE($AM$16,$AP$16,$AS$16)/AVERAGE($AM$25,$AP$25,$AS$25))*100</f>
        <v>0</v>
      </c>
      <c r="L61" s="6">
        <f>(AVERAGE($AM$17,$AP$17,$AS$17)/AVERAGE($AM$25,$AP$25,$AS$25))*100</f>
        <v>0</v>
      </c>
      <c r="M61" s="6">
        <f>(AVERAGE($AM$18,$AP$18,$AS$18)/AVERAGE($AM$25,$AP$25,$AS$25))*100</f>
        <v>0</v>
      </c>
      <c r="N61" s="6">
        <f>(AVERAGE($AM$19,$AP$19,$AS$19)/AVERAGE($AM$25,$AP$25,$AS$25))*100</f>
        <v>0</v>
      </c>
      <c r="O61" s="6">
        <f>(AVERAGE($AM$20,$AP$20,$AS$20)/AVERAGE($AM$25,$AP$25,$AS$25))*100</f>
        <v>0</v>
      </c>
      <c r="P61" s="6">
        <f>(AVERAGE($AM$21,$AP$21,$AS$21)/AVERAGE($AM$25,$AP$25,$AS$25))*100</f>
        <v>0</v>
      </c>
      <c r="Q61" s="6">
        <f>(AVERAGE($AM$22,$AP$22,$AS$22)/AVERAGE($AM$25,$AP$25,$AS$25))*100</f>
        <v>0</v>
      </c>
      <c r="R61" s="6">
        <f>(AVERAGE($AM$23,$AP$23,$AS$23)/AVERAGE($AM$25,$AP$25,$AS$25))*100</f>
        <v>0</v>
      </c>
      <c r="S61" s="6">
        <f>(AVERAGE($AM$24,$AP$24,$AS$24)/AVERAGE($AM$25,$AP$25,$AS$25))*100</f>
        <v>0</v>
      </c>
      <c r="T61" s="6"/>
      <c r="U61" s="6"/>
      <c r="V61" s="6">
        <f t="shared" si="3"/>
        <v>2.5670738127005599</v>
      </c>
    </row>
    <row r="62" spans="1:22">
      <c r="B62" s="1">
        <v>120</v>
      </c>
      <c r="C62" s="1">
        <f>(AVERAGE(AV8,AY8,BB8)/AVERAGE(AV25,AY25,BB25))*100</f>
        <v>97.390879359889681</v>
      </c>
      <c r="D62" s="1">
        <f>(AVERAGE(AV9,AY9,BB9)/AVERAGE(AV25,AY25,BB25))*100</f>
        <v>2.5736016916382294</v>
      </c>
      <c r="E62" s="1">
        <f>(AVERAGE(AV10,AY10,BB10)/AVERAGE(AV25,AY25,BB25))*100</f>
        <v>3.5518948472099694E-2</v>
      </c>
      <c r="F62" s="1">
        <f>(AVERAGE(AV11,AY11,BB11)/AVERAGE(AV25,AY25,BB25))*100</f>
        <v>0</v>
      </c>
      <c r="G62" s="1">
        <f>(AVERAGE($AV12,$AY12,$BB12)/AVERAGE($AV$25,$AY$25,$BB$25))*100</f>
        <v>0</v>
      </c>
      <c r="H62" s="1">
        <f>(AVERAGE($AV13,$AY13,$BB13)/AVERAGE($AV$25,$AY$25,$BB$25))*100</f>
        <v>0</v>
      </c>
      <c r="I62" s="1">
        <f>(AVERAGE($AV14,$AY14,$BB14)/AVERAGE($AV$25,$AY$25,$BB$25))*100</f>
        <v>0</v>
      </c>
      <c r="J62" s="1">
        <f>(AVERAGE($AV15,$AY15,$BB15)/AVERAGE($AV$25,$AY$25,$BB$25))*100</f>
        <v>0</v>
      </c>
      <c r="K62" s="1">
        <f>(AVERAGE($AV16,$AY16,$BB16)/AVERAGE($AV$25,$AY$25,$BB$25))*100</f>
        <v>0</v>
      </c>
      <c r="L62" s="1">
        <f>(AVERAGE($AV17,$AY17,$BB17)/AVERAGE($AV$25,$AY$25,$BB$25))*100</f>
        <v>0</v>
      </c>
      <c r="M62" s="1">
        <f>(AVERAGE($AV18,$AY18,$BB18)/AVERAGE($AV$25,$AY$25,$BB$25))*100</f>
        <v>0</v>
      </c>
      <c r="N62" s="1">
        <f>(AVERAGE($AV19,$AY19,$BB19)/AVERAGE($AV$25,$AY$25,$BB$25))*100</f>
        <v>0</v>
      </c>
      <c r="O62" s="1">
        <f>(AVERAGE($AV20,$AY20,$BB20)/AVERAGE($AV$25,$AY$25,$BB$25))*100</f>
        <v>0</v>
      </c>
      <c r="P62" s="1">
        <f>(AVERAGE($AV21,$AY21,$BB21)/AVERAGE($AV$25,$AY$25,$BB$25))*100</f>
        <v>0</v>
      </c>
      <c r="Q62" s="1">
        <f>(AVERAGE($AV22,$AY22,$BB22)/AVERAGE($AV$25,$AY$25,$BB$25))*100</f>
        <v>0</v>
      </c>
      <c r="R62" s="1">
        <f>(AVERAGE($AV23,$AY23,$BB23)/AVERAGE($AV$25,$AY$25,$BB$25))*100</f>
        <v>0</v>
      </c>
      <c r="S62" s="1">
        <f>(AVERAGE($AV24,$AY24,$BB24)/AVERAGE($AV$25,$AY$25,$BB$25))*100</f>
        <v>0</v>
      </c>
      <c r="V62" s="6">
        <f t="shared" si="3"/>
        <v>2.6091206401103291</v>
      </c>
    </row>
    <row r="63" spans="1:22">
      <c r="A63" s="1" t="s">
        <v>0</v>
      </c>
    </row>
    <row r="64" spans="1:22">
      <c r="B64" s="1" t="s">
        <v>25</v>
      </c>
      <c r="C64" s="4" t="s">
        <v>24</v>
      </c>
      <c r="D64" s="5" t="s">
        <v>23</v>
      </c>
      <c r="E64" s="5" t="s">
        <v>22</v>
      </c>
      <c r="F64" s="5" t="s">
        <v>21</v>
      </c>
      <c r="G64" s="5" t="s">
        <v>20</v>
      </c>
      <c r="H64" s="4" t="s">
        <v>19</v>
      </c>
      <c r="I64" s="4" t="s">
        <v>18</v>
      </c>
      <c r="J64" s="4" t="s">
        <v>17</v>
      </c>
      <c r="K64" s="4" t="s">
        <v>16</v>
      </c>
      <c r="L64" s="4" t="s">
        <v>15</v>
      </c>
      <c r="M64" s="4" t="s">
        <v>14</v>
      </c>
      <c r="N64" s="4" t="s">
        <v>13</v>
      </c>
      <c r="O64" s="4" t="s">
        <v>12</v>
      </c>
      <c r="P64" s="4" t="s">
        <v>11</v>
      </c>
      <c r="Q64" s="4" t="s">
        <v>10</v>
      </c>
      <c r="R64" s="4" t="s">
        <v>9</v>
      </c>
      <c r="S64" s="4" t="s">
        <v>8</v>
      </c>
      <c r="T64" s="4"/>
      <c r="U64" s="3"/>
      <c r="V64" s="3"/>
    </row>
    <row r="65" spans="1:22">
      <c r="B65" s="1">
        <v>0</v>
      </c>
      <c r="C65" s="8">
        <f>STDEV(((C8/C25)*100),((F8/F25)*100),((I8/I25)*100))</f>
        <v>0.39406264625097753</v>
      </c>
      <c r="D65" s="8">
        <f>STDEV(((C9/C25)*100),((F9/F25)*100),((I9/I25)*100))</f>
        <v>0.41055692720971115</v>
      </c>
      <c r="E65" s="8">
        <f>STDEV(((C10/C25)*100),((F10/F25)*100),((I10/I25)*100))</f>
        <v>2.1940621604186538E-2</v>
      </c>
      <c r="F65" s="8">
        <f>STDEV(((C11/C25)*100),((F11/F25)*100),((I11/I25)*100))</f>
        <v>0</v>
      </c>
      <c r="G65" s="8">
        <f>STDEV((($C12/$C$25)*100),(($F12/$F$25)*100),(($I12/$I$25)*100))</f>
        <v>0</v>
      </c>
      <c r="H65" s="8">
        <f>STDEV((($C13/$C$25)*100),(($F13/$F$25)*100),(($I13/$I$25)*100))</f>
        <v>0</v>
      </c>
      <c r="I65" s="8">
        <f>STDEV((($C14/$C$25)*100),(($F14/$F$25)*100),(($I14/$I$25)*100))</f>
        <v>0</v>
      </c>
      <c r="J65" s="8">
        <f>STDEV((($C15/$C$25)*100),(($F15/$F$25)*100),(($I15/$I$25)*100))</f>
        <v>0</v>
      </c>
      <c r="K65" s="8">
        <f>STDEV((($C16/$C$25)*100),(($F16/$F$25)*100),(($I16/$I$25)*100))</f>
        <v>0</v>
      </c>
      <c r="L65" s="8">
        <f>STDEV((($C17/$C$25)*100),(($F17/$F$25)*100),(($I17/$I$25)*100))</f>
        <v>0</v>
      </c>
      <c r="M65" s="8">
        <f>STDEV((($C18/$C$25)*100),(($F18/$F$25)*100),(($I18/$I$25)*100))</f>
        <v>0</v>
      </c>
      <c r="N65" s="8">
        <f>STDEV((($C19/$C$25)*100),(($F19/$F$25)*100),(($I19/$I$25)*100))</f>
        <v>0</v>
      </c>
      <c r="O65" s="8">
        <f>STDEV((($C20/$C$25)*100),(($F20/$F$25)*100),(($I20/$I$25)*100))</f>
        <v>0</v>
      </c>
      <c r="P65" s="8">
        <f>STDEV((($C21/$C$25)*100),(($F21/$F$25)*100),(($I21/$I$25)*100))</f>
        <v>0</v>
      </c>
      <c r="Q65" s="8">
        <f>STDEV((($C22/$C$25)*100),(($F22/$F$25)*100),(($I22/$I$25)*100))</f>
        <v>0</v>
      </c>
      <c r="R65" s="8">
        <f>STDEV((($C12/$C$25)*100),(($F12/$F$25)*100),(($I12/$I$25)*100))</f>
        <v>0</v>
      </c>
      <c r="S65" s="8">
        <f>STDEV((($C12/$C$25)*100),(($F12/$F$25)*100),(($I12/$I$25)*100))</f>
        <v>0</v>
      </c>
      <c r="T65" s="3"/>
      <c r="U65" s="3"/>
      <c r="V65" s="3"/>
    </row>
    <row r="66" spans="1:22">
      <c r="B66" s="1">
        <v>5</v>
      </c>
      <c r="C66" s="1">
        <f>STDEV(((L8/L25)*100),((O8/O25)*100),((R8/R25)*100))</f>
        <v>0.85658037742008997</v>
      </c>
      <c r="D66" s="1">
        <f>STDEV(((L9/L25)*100),((O9/O25)*100),((R9/R25)*100))</f>
        <v>0.17345646235992743</v>
      </c>
      <c r="E66" s="8">
        <f>STDEV(((L10/L25)*100),((O10/O25)*100),((R10/R25)*100))</f>
        <v>0.71954632590826983</v>
      </c>
      <c r="F66" s="8">
        <f>STDEV(((L11/L25)*100),((O11/O25)*100),((R11/R25)*100))</f>
        <v>0</v>
      </c>
      <c r="G66" s="8">
        <f>STDEV((($L12/$L$25)*100),(($O12/$O$25)*100),(($R12/$R$25)*100))</f>
        <v>0</v>
      </c>
      <c r="H66" s="8">
        <f>STDEV((($L13/$L$25)*100),(($O13/$O$25)*100),(($R13/$R$25)*100))</f>
        <v>0</v>
      </c>
      <c r="I66" s="8">
        <f>STDEV((($L14/$L$25)*100),(($O14/$O$25)*100),(($R14/$R$25)*100))</f>
        <v>0</v>
      </c>
      <c r="J66" s="8">
        <f>STDEV((($L15/$L$25)*100),(($O15/$O$25)*100),(($R15/$R$25)*100))</f>
        <v>0</v>
      </c>
      <c r="K66" s="8">
        <f>STDEV((($L16/$L$25)*100),(($O16/$O$25)*100),(($R16/$R$25)*100))</f>
        <v>0</v>
      </c>
      <c r="L66" s="8">
        <f>STDEV((($L17/$L$25)*100),(($O17/$O$25)*100),(($R17/$R$25)*100))</f>
        <v>0</v>
      </c>
      <c r="M66" s="8">
        <f>STDEV((($L18/$L$25)*100),(($O18/$O$25)*100),(($R18/$R$25)*100))</f>
        <v>0</v>
      </c>
      <c r="N66" s="8">
        <f>STDEV((($L19/$L$25)*100),(($O19/$O$25)*100),(($R19/$R$25)*100))</f>
        <v>0</v>
      </c>
      <c r="O66" s="8">
        <f>STDEV((($L20/$L$25)*100),(($O20/$O$25)*100),(($R20/$R$25)*100))</f>
        <v>0</v>
      </c>
      <c r="P66" s="8">
        <f>STDEV((($L21/$L$25)*100),(($O21/$O$25)*100),(($R21/$R$25)*100))</f>
        <v>0</v>
      </c>
      <c r="Q66" s="8">
        <f>STDEV((($L22/$L$25)*100),(($O22/$O$25)*100),(($R22/$R$25)*100))</f>
        <v>0</v>
      </c>
      <c r="R66" s="8">
        <f>STDEV((($L12/$L$25)*100),(($O12/$O$25)*100),(($R12/$R$25)*100))</f>
        <v>0</v>
      </c>
      <c r="S66" s="8">
        <f>STDEV((($L12/$L$25)*100),(($O12/$O$25)*100),(($R12/$R$25)*100))</f>
        <v>0</v>
      </c>
      <c r="T66" s="3"/>
      <c r="U66" s="3"/>
      <c r="V66" s="3"/>
    </row>
    <row r="67" spans="1:22">
      <c r="B67" s="1">
        <v>15</v>
      </c>
      <c r="C67" s="1">
        <f>STDEV(((U8/U25)*100),((X8/X25)*100),((AA8/AA25)*100))</f>
        <v>0.16312912375481969</v>
      </c>
      <c r="D67" s="1">
        <f>STDEV(((U9/U25)*100),((X9/X25)*100),((AA9/AA25)*100))</f>
        <v>0.52266062434994764</v>
      </c>
      <c r="E67" s="8">
        <f>STDEV(((U10/U25)*100),((X10/X25)*100),((AA10/AA25)*100))</f>
        <v>0.36303067971533348</v>
      </c>
      <c r="F67" s="8">
        <f>STDEV(((U11/U25)*100),((X11/X25)*100),((AA11/AA25)*100))</f>
        <v>0</v>
      </c>
      <c r="G67" s="8">
        <f>STDEV((($U12/$U$25)*100),(($X12/$X$25)*100),(($AA12/$AA$25)*100))</f>
        <v>0</v>
      </c>
      <c r="H67" s="8">
        <f>STDEV((($U13/$U$25)*100),(($X13/$X$25)*100),(($AA13/$AA$25)*100))</f>
        <v>0</v>
      </c>
      <c r="I67" s="8">
        <f>STDEV((($U14/$U$25)*100),(($X14/$X$25)*100),(($AA14/$AA$25)*100))</f>
        <v>0</v>
      </c>
      <c r="J67" s="8">
        <f>STDEV((($U15/$U$25)*100),(($X15/$X$25)*100),(($AA15/$AA$25)*100))</f>
        <v>0</v>
      </c>
      <c r="K67" s="8">
        <f>STDEV((($U16/$U$25)*100),(($X16/$X$25)*100),(($AA16/$AA$25)*100))</f>
        <v>0</v>
      </c>
      <c r="L67" s="8">
        <f>STDEV((($U17/$U$25)*100),(($X17/$X$25)*100),(($AA17/$AA$25)*100))</f>
        <v>0</v>
      </c>
      <c r="M67" s="8">
        <f>STDEV((($U18/$U$25)*100),(($X18/$X$25)*100),(($AA18/$AA$25)*100))</f>
        <v>0</v>
      </c>
      <c r="N67" s="8">
        <f>STDEV((($U19/$U$25)*100),(($X19/$X$25)*100),(($AA19/$AA$25)*100))</f>
        <v>0</v>
      </c>
      <c r="O67" s="8">
        <f>STDEV((($U20/$U$25)*100),(($X20/$X$25)*100),(($AA20/$AA$25)*100))</f>
        <v>0</v>
      </c>
      <c r="P67" s="8">
        <f>STDEV((($U21/$U$25)*100),(($X21/$X$25)*100),(($AA21/$AA$25)*100))</f>
        <v>0</v>
      </c>
      <c r="Q67" s="8">
        <f>STDEV((($U22/$U$25)*100),(($X22/$X$25)*100),(($AA22/$AA$25)*100))</f>
        <v>0</v>
      </c>
      <c r="R67" s="8">
        <f>STDEV((($U12/$U$25)*100),(($X12/$X$25)*100),(($AA12/$AA$25)*100))</f>
        <v>0</v>
      </c>
      <c r="S67" s="8">
        <f>STDEV((($U12/$U$25)*100),(($X12/$X$25)*100),(($AA12/$AA$25)*100))</f>
        <v>0</v>
      </c>
      <c r="T67" s="3"/>
      <c r="U67" s="3"/>
      <c r="V67" s="3"/>
    </row>
    <row r="68" spans="1:22">
      <c r="B68" s="1">
        <v>30</v>
      </c>
      <c r="C68" s="1">
        <f>STDEV(((AD8/AD25)*100),((AG8/AG25)*100),((AJ8/AJ25)*100))</f>
        <v>0.34988195779732761</v>
      </c>
      <c r="D68" s="1">
        <f>STDEV(((AD9/AD25)*100),((AG9/AG25)*100),((AJ9/AJ25)*100))</f>
        <v>0.34988195779733156</v>
      </c>
      <c r="E68" s="8">
        <f>STDEV(((AD10/AD25)*100),((AG10/AG25)*100),((AJ10/AJ25)*100))</f>
        <v>0</v>
      </c>
      <c r="F68" s="8">
        <f>STDEV(((AD11/AD25)*100),((AG11/AG25)*100),((AJ11/AJ25)*100))</f>
        <v>0</v>
      </c>
      <c r="G68" s="8">
        <f>STDEV((($AD12/$AD$25)*100),(($AG12/$AG$25)*100),(($AJ12/$AJ$25)*100))</f>
        <v>0</v>
      </c>
      <c r="H68" s="8">
        <f>STDEV((($AD13/$AD$25)*100),(($AG13/$AG$25)*100),(($AJ13/$AJ$25)*100))</f>
        <v>0</v>
      </c>
      <c r="I68" s="8">
        <f>STDEV((($AD14/$AD$25)*100),(($AG14/$AG$25)*100),(($AJ14/$AJ$25)*100))</f>
        <v>0</v>
      </c>
      <c r="J68" s="8">
        <f>STDEV((($AD15/$AD$25)*100),(($AG15/$AG$25)*100),(($AJ15/$AJ$25)*100))</f>
        <v>0</v>
      </c>
      <c r="K68" s="8">
        <f>STDEV((($AD16/$AD$25)*100),(($AG16/$AG$25)*100),(($AJ16/$AJ$25)*100))</f>
        <v>0</v>
      </c>
      <c r="L68" s="8">
        <f>STDEV((($AD17/$AD$25)*100),(($AG17/$AG$25)*100),(($AJ17/$AJ$25)*100))</f>
        <v>0</v>
      </c>
      <c r="M68" s="8">
        <f>STDEV((($AD18/$AD$25)*100),(($AG18/$AG$25)*100),(($AJ18/$AJ$25)*100))</f>
        <v>0</v>
      </c>
      <c r="N68" s="8">
        <f>STDEV((($AD19/$AD$25)*100),(($AG19/$AG$25)*100),(($AJ19/$AJ$25)*100))</f>
        <v>0</v>
      </c>
      <c r="O68" s="8">
        <f>STDEV((($AD20/$AD$25)*100),(($AG20/$AG$25)*100),(($AJ20/$AJ$25)*100))</f>
        <v>0</v>
      </c>
      <c r="P68" s="8">
        <f>STDEV((($AD21/$AD$25)*100),(($AG21/$AG$25)*100),(($AJ21/$AJ$25)*100))</f>
        <v>0</v>
      </c>
      <c r="Q68" s="8">
        <f>STDEV((($AD22/$AD$25)*100),(($AG22/$AG$25)*100),(($AJ22/$AJ$25)*100))</f>
        <v>0</v>
      </c>
      <c r="R68" s="8">
        <f>STDEV((($AD12/$AD$25)*100),(($AG12/$AG$25)*100),(($AJ12/$AJ$25)*100))</f>
        <v>0</v>
      </c>
      <c r="S68" s="8">
        <f>STDEV((($AD12/$AD$25)*100),(($AG12/$AG$25)*100),(($AJ12/$AJ$25)*100))</f>
        <v>0</v>
      </c>
      <c r="T68" s="3"/>
      <c r="U68" s="3"/>
      <c r="V68" s="3"/>
    </row>
    <row r="69" spans="1:22">
      <c r="B69" s="1">
        <v>60</v>
      </c>
      <c r="C69" s="1">
        <f>STDEV(((AM8/AM25)*100),((AP8/AP25)*100),((AS8/AS25)*100))</f>
        <v>0.34586533414185844</v>
      </c>
      <c r="D69" s="1">
        <f>STDEV(((AM9/AM25)*100),((AP9/AP25)*100),((AS9/AS25)*100))</f>
        <v>0.36192671680404909</v>
      </c>
      <c r="E69" s="8">
        <f>STDEV(((AM10/AM25)*100),((AP10/AP25)*100),((AS10/AS25)*100))</f>
        <v>2.1430453198278358E-2</v>
      </c>
      <c r="F69" s="8">
        <f>STDEV(((AM11/AM25)*100),((AP11/AP25)*100),((AS11/AS25)*100))</f>
        <v>0</v>
      </c>
      <c r="G69" s="8">
        <f>STDEV((($AM12/$AM$25)*100),(($AP12/$AP$25)*100),(($AS12/$AS$25)*100))</f>
        <v>0</v>
      </c>
      <c r="H69" s="8">
        <f>STDEV((($AM13/$AM$25)*100),(($AP13/$AP$25)*100),(($AS13/$AS$25)*100))</f>
        <v>0</v>
      </c>
      <c r="I69" s="8">
        <f>STDEV((($AM14/$AM$25)*100),(($AP14/$AP$25)*100),(($AS14/$AS$25)*100))</f>
        <v>0</v>
      </c>
      <c r="J69" s="8">
        <f>STDEV((($AM15/$AM$25)*100),(($AP15/$AP$25)*100),(($AS15/$AS$25)*100))</f>
        <v>0</v>
      </c>
      <c r="K69" s="8">
        <f>STDEV((($AM16/$AM$25)*100),(($AP16/$AP$25)*100),(($AS16/$AS$25)*100))</f>
        <v>0</v>
      </c>
      <c r="L69" s="8">
        <f>STDEV((($AM17/$AM$25)*100),(($AP17/$AP$25)*100),(($AS17/$AS$25)*100))</f>
        <v>0</v>
      </c>
      <c r="M69" s="8">
        <f>STDEV((($AM18/$AM$25)*100),(($AP18/$AP$25)*100),(($AS18/$AS$25)*100))</f>
        <v>0</v>
      </c>
      <c r="N69" s="8">
        <f>STDEV((($AM19/$AM$25)*100),(($AP19/$AP$25)*100),(($AS19/$AS$25)*100))</f>
        <v>0</v>
      </c>
      <c r="O69" s="8">
        <f>STDEV((($AM20/$AM$25)*100),(($AP20/$AP$25)*100),(($AS20/$AS$25)*100))</f>
        <v>0</v>
      </c>
      <c r="P69" s="8">
        <f>STDEV((($AM21/$AM$25)*100),(($AP21/$AP$25)*100),(($AS21/$AS$25)*100))</f>
        <v>0</v>
      </c>
      <c r="Q69" s="8">
        <f>STDEV((($AM22/$AM$25)*100),(($AP22/$AP$25)*100),(($AS22/$AS$25)*100))</f>
        <v>0</v>
      </c>
      <c r="R69" s="8">
        <f>STDEV((($AM12/$AM$25)*100),(($AP12/$AP$25)*100),(($AS12/$AS$25)*100))</f>
        <v>0</v>
      </c>
      <c r="S69" s="8">
        <f>STDEV((($AM12/$AM$25)*100),(($AP12/$AP$25)*100),(($AS12/$AS$25)*100))</f>
        <v>0</v>
      </c>
      <c r="T69" s="3"/>
      <c r="U69" s="3"/>
      <c r="V69" s="3"/>
    </row>
    <row r="70" spans="1:22">
      <c r="B70" s="1">
        <v>120</v>
      </c>
      <c r="C70" s="1">
        <f>STDEV(((AV8/AV25)*100),((AY8/AY25)*100),((BB8/BB25)*100))</f>
        <v>1.047256234244621</v>
      </c>
      <c r="D70" s="1">
        <f>STDEV(((AV9/AV25)*100),((AY9/AY25)*100),((BB9/BB25)*100))</f>
        <v>1.07443074452453</v>
      </c>
      <c r="E70" s="8">
        <f>STDEV(((AV10/AV25)*100),((AY10/AY25)*100),((BB10/BB25)*100))</f>
        <v>2.7251003311735023E-2</v>
      </c>
      <c r="F70" s="8">
        <f>STDEV(((AV11/AV25)*100),((AY11/AY25)*100),((BB11/BB25)*100))</f>
        <v>0</v>
      </c>
      <c r="G70" s="8">
        <f>STDEV((($AV12/$AV$25)*100),(($AY12/$AY$25)*100),(($BB12/$BB$25)*100))</f>
        <v>0</v>
      </c>
      <c r="H70" s="8">
        <f>STDEV((($AV13/$AV$25)*100),(($AY13/$AY$25)*100),(($BB13/$BB$25)*100))</f>
        <v>0</v>
      </c>
      <c r="I70" s="8">
        <f>STDEV((($AV14/$AV$25)*100),(($AY14/$AY$25)*100),(($BB14/$BB$25)*100))</f>
        <v>0</v>
      </c>
      <c r="J70" s="8">
        <f>STDEV((($AV15/$AV$25)*100),(($AY15/$AY$25)*100),(($BB15/$BB$25)*100))</f>
        <v>0</v>
      </c>
      <c r="K70" s="8">
        <f>STDEV((($AV16/$AV$25)*100),(($AY16/$AY$25)*100),(($BB16/$BB$25)*100))</f>
        <v>0</v>
      </c>
      <c r="L70" s="8">
        <f>STDEV((($AV17/$AV$25)*100),(($AY17/$AY$25)*100),(($BB17/$BB$25)*100))</f>
        <v>0</v>
      </c>
      <c r="M70" s="8">
        <f>STDEV((($AV18/$AV$25)*100),(($AY18/$AY$25)*100),(($BB18/$BB$25)*100))</f>
        <v>0</v>
      </c>
      <c r="N70" s="8">
        <f>STDEV((($AV19/$AV$25)*100),(($AY19/$AY$25)*100),(($BB19/$BB$25)*100))</f>
        <v>0</v>
      </c>
      <c r="O70" s="8">
        <f>STDEV((($AV20/$AV$25)*100),(($AY20/$AY$25)*100),(($BB20/$BB$25)*100))</f>
        <v>0</v>
      </c>
      <c r="P70" s="8">
        <f>STDEV((($AV21/$AV$25)*100),(($AY21/$AY$25)*100),(($BB21/$BB$25)*100))</f>
        <v>0</v>
      </c>
      <c r="Q70" s="8">
        <f>STDEV((($AV22/$AV$25)*100),(($AY22/$AY$25)*100),(($BB22/$BB$25)*100))</f>
        <v>0</v>
      </c>
      <c r="R70" s="8">
        <f>STDEV((($AV12/$AV$25)*100),(($AY12/$AY$25)*100),(($BB12/$BB$25)*100))</f>
        <v>0</v>
      </c>
      <c r="S70" s="8">
        <f>STDEV((($AV12/$AV$25)*100),(($AY12/$AY$25)*100),(($BB12/$BB$25)*100))</f>
        <v>0</v>
      </c>
      <c r="T70" s="3"/>
      <c r="U70" s="3"/>
      <c r="V70" s="3"/>
    </row>
    <row r="71" spans="1:22"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:22">
      <c r="A72" s="1" t="s">
        <v>7</v>
      </c>
      <c r="B72" s="1" t="s">
        <v>6</v>
      </c>
      <c r="C72" s="3" t="s">
        <v>5</v>
      </c>
      <c r="D72" s="3" t="s">
        <v>4</v>
      </c>
      <c r="E72" s="3" t="s">
        <v>3</v>
      </c>
      <c r="F72" s="3" t="s">
        <v>2</v>
      </c>
    </row>
    <row r="73" spans="1:22">
      <c r="A73" s="1" t="s">
        <v>1</v>
      </c>
      <c r="B73" s="1">
        <f>(AVERAGE(L25,O25,R25)/AVERAGE(C25,F25,I25))</f>
        <v>0.91986197372195</v>
      </c>
      <c r="C73" s="1">
        <f>(AVERAGE(U25,X25,AA25)/AVERAGE(C25,F25,I25))</f>
        <v>0.56975114874695343</v>
      </c>
      <c r="D73" s="1">
        <f>(AVERAGE(AD25,AG25,AJ25)/AVERAGE(C25,F25,I25))</f>
        <v>0.94429079846457353</v>
      </c>
      <c r="E73" s="2">
        <f>AVERAGE(AM25,AP25,AS25)/AVERAGE(C25,F25,I25)</f>
        <v>0.98985540535277661</v>
      </c>
      <c r="F73" s="1">
        <f>(AVERAGE(AV25,AY25,BB25)/AVERAGE(C25,F25,I25))</f>
        <v>1.0333466589841949</v>
      </c>
    </row>
    <row r="74" spans="1:22">
      <c r="A74" s="1" t="s">
        <v>0</v>
      </c>
      <c r="B74" s="1">
        <f>STDEV((L25/C25),(O25/F25),(R25/I25))</f>
        <v>0.20820668924175825</v>
      </c>
      <c r="C74" s="1">
        <f>STDEV((U25/C25),(X25/F25),(AA25/I25))</f>
        <v>0.20289290777656219</v>
      </c>
      <c r="D74" s="1">
        <f>STDEV((AD25/C25),(AG25/F25),(AJ25/I25))</f>
        <v>0.24681914153742973</v>
      </c>
      <c r="E74" s="1">
        <f>STDEV((AM25/C25),(AP25/F25),(AS25/I25))</f>
        <v>9.6473757084157702E-2</v>
      </c>
      <c r="F74" s="1">
        <f>STDEV((AV25/C25),(AY25/F25),(BB25/I25))</f>
        <v>0.51946207641627029</v>
      </c>
    </row>
    <row r="76" spans="1:22">
      <c r="A76" s="7" t="s">
        <v>28</v>
      </c>
    </row>
    <row r="77" spans="1:22">
      <c r="A77" s="1" t="s">
        <v>27</v>
      </c>
    </row>
    <row r="78" spans="1:22">
      <c r="B78" s="1" t="s">
        <v>25</v>
      </c>
      <c r="C78" s="4" t="s">
        <v>24</v>
      </c>
      <c r="D78" s="5" t="s">
        <v>23</v>
      </c>
      <c r="E78" s="5" t="s">
        <v>22</v>
      </c>
      <c r="F78" s="5" t="s">
        <v>21</v>
      </c>
      <c r="G78" s="5" t="s">
        <v>20</v>
      </c>
      <c r="H78" s="4" t="s">
        <v>19</v>
      </c>
      <c r="I78" s="4" t="s">
        <v>18</v>
      </c>
      <c r="J78" s="4" t="s">
        <v>17</v>
      </c>
      <c r="K78" s="4" t="s">
        <v>16</v>
      </c>
      <c r="L78" s="4" t="s">
        <v>15</v>
      </c>
      <c r="M78" s="4" t="s">
        <v>14</v>
      </c>
      <c r="N78" s="4" t="s">
        <v>13</v>
      </c>
      <c r="O78" s="4" t="s">
        <v>12</v>
      </c>
      <c r="P78" s="4" t="s">
        <v>11</v>
      </c>
      <c r="Q78" s="4" t="s">
        <v>10</v>
      </c>
      <c r="R78" s="4" t="s">
        <v>9</v>
      </c>
      <c r="S78" s="4" t="s">
        <v>8</v>
      </c>
      <c r="T78" s="4"/>
      <c r="V78" s="1" t="s">
        <v>26</v>
      </c>
    </row>
    <row r="79" spans="1:22">
      <c r="B79" s="1">
        <v>0</v>
      </c>
      <c r="C79" s="6">
        <f>(AVERAGE(D8,G8,J8)/AVERAGE(D25,G25,J25))*100</f>
        <v>97.009864153062324</v>
      </c>
      <c r="D79" s="6">
        <f>(AVERAGE(D9,G9,J9)/AVERAGE(D25,G25,J25))*100</f>
        <v>2.9600633121669024</v>
      </c>
      <c r="E79" s="6">
        <f>(AVERAGE(D10,G10,J10)/AVERAGE(D25,G25,J25))*100</f>
        <v>3.0072534770767653E-2</v>
      </c>
      <c r="F79" s="6">
        <f>(AVERAGE(D11,G11,J11)/AVERAGE(D25,G25,J25))*100</f>
        <v>0</v>
      </c>
      <c r="G79" s="6">
        <f>(AVERAGE($D12,$G12,$J12)/AVERAGE($D25,$G25,$J25))*100</f>
        <v>0</v>
      </c>
      <c r="H79" s="6">
        <f>(AVERAGE($D13,$G13,$J13)/AVERAGE($D25,$G25,$J25))*100</f>
        <v>0</v>
      </c>
      <c r="I79" s="6">
        <f>(AVERAGE($D14,$G14,$J14)/AVERAGE($D25,$G25,$J25))*100</f>
        <v>0</v>
      </c>
      <c r="J79" s="6">
        <f>(AVERAGE($D15,$G15,$J15)/AVERAGE($D25,$G25,$J25))*100</f>
        <v>0</v>
      </c>
      <c r="K79" s="6">
        <f>(AVERAGE($D16,$G16,$J16)/AVERAGE($D25,$G25,$J25))*100</f>
        <v>0</v>
      </c>
      <c r="L79" s="6">
        <f>(AVERAGE($D17,$G17,$J17)/AVERAGE($D25,$G25,$J25))*100</f>
        <v>0</v>
      </c>
      <c r="M79" s="6">
        <f>(AVERAGE($D18,$G18,$J18)/AVERAGE($D25,$G25,$J25))*100</f>
        <v>0</v>
      </c>
      <c r="N79" s="6">
        <f>(AVERAGE($D19,$G19,$J19)/AVERAGE($D25,$G25,$J25))*100</f>
        <v>0</v>
      </c>
      <c r="O79" s="6">
        <f>(AVERAGE($D20,$G20,$J20)/AVERAGE($D25,$G25,$J25))*100</f>
        <v>0</v>
      </c>
      <c r="P79" s="6">
        <f>(AVERAGE($D21,$G21,$J21)/AVERAGE($D25,$G25,$J25))*100</f>
        <v>0</v>
      </c>
      <c r="Q79" s="6">
        <f>(AVERAGE($D22,$G22,$J22)/AVERAGE($D25,$G25,$J25))*100</f>
        <v>0</v>
      </c>
      <c r="R79" s="6">
        <f>(AVERAGE($D23,$G23,$J23)/AVERAGE($D25,$G25,$J25))*100</f>
        <v>0</v>
      </c>
      <c r="S79" s="6">
        <f>(AVERAGE($D24,$G24,$J24)/AVERAGE($D25,$G25,$J25))*100</f>
        <v>0</v>
      </c>
      <c r="T79" s="6"/>
      <c r="U79" s="6"/>
      <c r="V79" s="6">
        <f t="shared" ref="V79:V84" si="4">SUM(D79:T79)</f>
        <v>2.9901358469376702</v>
      </c>
    </row>
    <row r="80" spans="1:22">
      <c r="B80" s="1">
        <v>5</v>
      </c>
      <c r="C80" s="6">
        <f>(AVERAGE(M8,P8,S8)/AVERAGE(M25,P25,S25))*100</f>
        <v>97.266215816000255</v>
      </c>
      <c r="D80" s="6">
        <f>(AVERAGE(M9,P9,S9)/AVERAGE(M25,P25,S25))*100</f>
        <v>2.7042321747165232</v>
      </c>
      <c r="E80" s="6">
        <f>(AVERAGE(M10,P10,S10)/AVERAGE(M25,P25,S25))*100</f>
        <v>2.955200928322024E-2</v>
      </c>
      <c r="F80" s="6">
        <f>(AVERAGE(M11,P11,S11)/AVERAGE(M25,P25,S25))*100</f>
        <v>0</v>
      </c>
      <c r="G80" s="6">
        <f>(AVERAGE($M12,$P12,$S12)/AVERAGE($M25,$P25,$S25))*100</f>
        <v>0</v>
      </c>
      <c r="H80" s="6">
        <f>(AVERAGE($M13,$P13,$S13)/AVERAGE($M25,$P25,$S25))*100</f>
        <v>0</v>
      </c>
      <c r="I80" s="6">
        <f>(AVERAGE($M14,$P14,$S14)/AVERAGE($M25,$P25,$S25))*100</f>
        <v>0</v>
      </c>
      <c r="J80" s="6">
        <f>(AVERAGE($M15,$P15,$S15)/AVERAGE($M25,$P25,$S25))*100</f>
        <v>0</v>
      </c>
      <c r="K80" s="6">
        <f>(AVERAGE($M16,$P16,$S16)/AVERAGE($M25,$P25,$S25))*100</f>
        <v>0</v>
      </c>
      <c r="L80" s="6">
        <f>(AVERAGE($M17,$P17,$S17)/AVERAGE($M25,$P25,$S25))*100</f>
        <v>0</v>
      </c>
      <c r="M80" s="6">
        <f>(AVERAGE($M18,$P18,$S18)/AVERAGE($M25,$P25,$S25))*100</f>
        <v>0</v>
      </c>
      <c r="N80" s="6">
        <f>(AVERAGE($M19,$P19,$S19)/AVERAGE($M25,$P25,$S25))*100</f>
        <v>0</v>
      </c>
      <c r="O80" s="6">
        <f>(AVERAGE($M20,$P20,$S20)/AVERAGE($M25,$P25,$S25))*100</f>
        <v>0</v>
      </c>
      <c r="P80" s="6">
        <f>(AVERAGE($M21,$P21,$S21)/AVERAGE($M25,$P25,$S25))*100</f>
        <v>0</v>
      </c>
      <c r="Q80" s="6">
        <f>(AVERAGE($M22,$P22,$S22)/AVERAGE($M25,$P25,$S25))*100</f>
        <v>0</v>
      </c>
      <c r="R80" s="6">
        <f>(AVERAGE($M23,$P23,$S23)/AVERAGE($M25,$P25,$S25))*100</f>
        <v>0</v>
      </c>
      <c r="S80" s="6">
        <f>(AVERAGE($M24,$P24,$S24)/AVERAGE($M25,$P25,$S25))*100</f>
        <v>0</v>
      </c>
      <c r="T80" s="6"/>
      <c r="U80" s="6"/>
      <c r="V80" s="6">
        <f t="shared" si="4"/>
        <v>2.7337841839997434</v>
      </c>
    </row>
    <row r="81" spans="1:22">
      <c r="B81" s="1">
        <v>15</v>
      </c>
      <c r="C81" s="6">
        <f>(AVERAGE(V8,Y8,AB8)/AVERAGE(V25,Y25,AB25))*100</f>
        <v>97.773551931451621</v>
      </c>
      <c r="D81" s="6">
        <f>(AVERAGE(V9,Y9,AB9)/AVERAGE(V25,Y25,AB25))*100</f>
        <v>2.1717316209367032</v>
      </c>
      <c r="E81" s="6">
        <f>(AVERAGE(V10,Y10,AB10)/AVERAGE(V25,Y25,AB25))*100</f>
        <v>5.4716447611671749E-2</v>
      </c>
      <c r="F81" s="6">
        <f>(AVERAGE(V11,Y11,AB11)/AVERAGE(V25,Y25,AB25))*100</f>
        <v>0</v>
      </c>
      <c r="G81" s="6">
        <f>(AVERAGE($V12,$Y12,$AB12)/AVERAGE($V25,$Y25,$AB25))*100</f>
        <v>0</v>
      </c>
      <c r="H81" s="6">
        <f>(AVERAGE($V13,$Y13,$AB13)/AVERAGE($V25,$Y25,$AB25))*100</f>
        <v>0</v>
      </c>
      <c r="I81" s="6">
        <f>(AVERAGE($V14,$Y14,$AB14)/AVERAGE($V25,$Y25,$AB25))*100</f>
        <v>0</v>
      </c>
      <c r="J81" s="6">
        <f>(AVERAGE($V15,$Y15,$AB15)/AVERAGE($V25,$Y25,$AB25))*100</f>
        <v>0</v>
      </c>
      <c r="K81" s="6">
        <f>(AVERAGE($V16,$Y16,$AB16)/AVERAGE($V25,$Y25,$AB25))*100</f>
        <v>0</v>
      </c>
      <c r="L81" s="6">
        <f>(AVERAGE($V17,$Y17,$AB17)/AVERAGE($V25,$Y25,$AB25))*100</f>
        <v>0</v>
      </c>
      <c r="M81" s="6">
        <f>(AVERAGE($V18,$Y18,$AB18)/AVERAGE($V25,$Y25,$AB25))*100</f>
        <v>0</v>
      </c>
      <c r="N81" s="6">
        <f>(AVERAGE($V19,$Y19,$AB19)/AVERAGE($V25,$Y25,$AB25))*100</f>
        <v>0</v>
      </c>
      <c r="O81" s="6">
        <f>(AVERAGE($V20,$Y20,$AB20)/AVERAGE($V25,$Y25,$AB25))*100</f>
        <v>0</v>
      </c>
      <c r="P81" s="6">
        <f>(AVERAGE($V21,$Y21,$AB21)/AVERAGE($V25,$Y25,$AB25))*100</f>
        <v>0</v>
      </c>
      <c r="Q81" s="6">
        <f>(AVERAGE($V22,$Y22,$AB22)/AVERAGE($V25,$Y25,$AB25))*100</f>
        <v>0</v>
      </c>
      <c r="R81" s="6">
        <f>(AVERAGE($V23,$Y23,$AB23)/AVERAGE($V25,$Y25,$AB25))*100</f>
        <v>0</v>
      </c>
      <c r="S81" s="6">
        <f>(AVERAGE($V24,$Y24,$AB24)/AVERAGE($V25,$Y25,$AB25))*100</f>
        <v>0</v>
      </c>
      <c r="T81" s="6"/>
      <c r="U81" s="6"/>
      <c r="V81" s="6">
        <f t="shared" si="4"/>
        <v>2.226448068548375</v>
      </c>
    </row>
    <row r="82" spans="1:22">
      <c r="B82" s="1">
        <v>30</v>
      </c>
      <c r="C82" s="6">
        <f>(AVERAGE(AE8,AH8,AK8)/AVERAGE(AE25,AH25,AK25))*100</f>
        <v>97.015390693226351</v>
      </c>
      <c r="D82" s="6">
        <f>(AVERAGE(AE9,AH9,AK9)/AVERAGE(AE25,AH25,AK25))*100</f>
        <v>2.9846093067736441</v>
      </c>
      <c r="E82" s="6">
        <f>(AVERAGE(AE10,AH10,AK10)/AVERAGE(AE25,AH25,AK25))*100</f>
        <v>0</v>
      </c>
      <c r="F82" s="6">
        <f>(AVERAGE(AE11,AH11,AK11)/AVERAGE(AE25,AH25,AK25))*100</f>
        <v>0</v>
      </c>
      <c r="G82" s="6">
        <f>(AVERAGE($AE12,$AH12,$AK12)/AVERAGE($AE25,$AH25,$AK25))*100</f>
        <v>0</v>
      </c>
      <c r="H82" s="6">
        <f>(AVERAGE($AE13,$AH13,$AK13)/AVERAGE($AE25,$AH25,$AK25))*100</f>
        <v>0</v>
      </c>
      <c r="I82" s="6">
        <f>(AVERAGE($AE14,$AH14,$AK14)/AVERAGE($AE25,$AH25,$AK25))*100</f>
        <v>0</v>
      </c>
      <c r="J82" s="6">
        <f>(AVERAGE($AE15,$AH15,$AK15)/AVERAGE($AE25,$AH25,$AK25))*100</f>
        <v>0</v>
      </c>
      <c r="K82" s="6">
        <f>(AVERAGE($AE16,$AH16,$AK16)/AVERAGE($AE25,$AH25,$AK25))*100</f>
        <v>0</v>
      </c>
      <c r="L82" s="6">
        <f>(AVERAGE($AE17,$AH17,$AK17)/AVERAGE($AE25,$AH25,$AK25))*100</f>
        <v>0</v>
      </c>
      <c r="M82" s="6">
        <f>(AVERAGE($AE18,$AH18,$AK18)/AVERAGE($AE25,$AH25,$AK25))*100</f>
        <v>0</v>
      </c>
      <c r="N82" s="6">
        <f>(AVERAGE($AE19,$AH19,$AK19)/AVERAGE($AE25,$AH25,$AK25))*100</f>
        <v>0</v>
      </c>
      <c r="O82" s="6">
        <f>(AVERAGE($AE20,$AH20,$AK20)/AVERAGE($AE25,$AH25,$AK25))*100</f>
        <v>0</v>
      </c>
      <c r="P82" s="6">
        <f>(AVERAGE($AE21,$AH21,$AK21)/AVERAGE($AE25,$AH25,$AK25))*100</f>
        <v>0</v>
      </c>
      <c r="Q82" s="6">
        <f>(AVERAGE($AE22,$AH22,$AK22)/AVERAGE($AE25,$AH25,$AK25))*100</f>
        <v>0</v>
      </c>
      <c r="R82" s="6">
        <f>(AVERAGE($AE23,$AH23,$AK23)/AVERAGE($AE25,$AH25,$AK25))*100</f>
        <v>0</v>
      </c>
      <c r="S82" s="6">
        <f>(AVERAGE($AE24,$AH24,$AK24)/AVERAGE($AE25,$AH25,$AK25))*100</f>
        <v>0</v>
      </c>
      <c r="T82" s="6"/>
      <c r="U82" s="6"/>
      <c r="V82" s="6">
        <f t="shared" si="4"/>
        <v>2.9846093067736441</v>
      </c>
    </row>
    <row r="83" spans="1:22">
      <c r="B83" s="1">
        <v>60</v>
      </c>
      <c r="C83" s="6">
        <f>(AVERAGE(AN8,AQ8,AT8)/AVERAGE(AN25,AQ25,AT25))*100</f>
        <v>97.504604650909172</v>
      </c>
      <c r="D83" s="6">
        <f>(AVERAGE(AN9,AQ9,AT9)/AVERAGE(AN25,AQ25,AT25))*100</f>
        <v>2.458208290458364</v>
      </c>
      <c r="E83" s="6">
        <f>(AVERAGE(AN10,AQ10,AT10)/AVERAGE(AN25,AQ25,AT25))*100</f>
        <v>3.718705863244396E-2</v>
      </c>
      <c r="F83" s="6">
        <f>(AVERAGE(AN11,AQ11,AT11)/AVERAGE(AN25,AQ25,AT25))*100</f>
        <v>0</v>
      </c>
      <c r="G83" s="6">
        <f>(AVERAGE($AN12,$AQ12,$AT12)/AVERAGE($AN25,$AQ25,$AT25))*100</f>
        <v>0</v>
      </c>
      <c r="H83" s="6">
        <f>(AVERAGE($AN13,$AQ13,$AT13)/AVERAGE($AN25,$AQ25,$AT25))*100</f>
        <v>0</v>
      </c>
      <c r="I83" s="6">
        <f>(AVERAGE($AN14,$AQ14,$AT14)/AVERAGE($AN25,$AQ25,$AT25))*100</f>
        <v>0</v>
      </c>
      <c r="J83" s="6">
        <f>(AVERAGE($AN15,$AQ15,$AT15)/AVERAGE($AN25,$AQ25,$AT25))*100</f>
        <v>0</v>
      </c>
      <c r="K83" s="6">
        <f>(AVERAGE($AN16,$AQ16,$AT16)/AVERAGE($AN25,$AQ25,$AT25))*100</f>
        <v>0</v>
      </c>
      <c r="L83" s="6">
        <f>(AVERAGE($AN17,$AQ17,$AT17)/AVERAGE($AN25,$AQ25,$AT25))*100</f>
        <v>0</v>
      </c>
      <c r="M83" s="6">
        <f>(AVERAGE($AN18,$AQ18,$AT18)/AVERAGE($AN25,$AQ25,$AT25))*100</f>
        <v>0</v>
      </c>
      <c r="N83" s="6">
        <f>(AVERAGE($AN19,$AQ19,$AT19)/AVERAGE($AN25,$AQ25,$AT25))*100</f>
        <v>0</v>
      </c>
      <c r="O83" s="6">
        <f>(AVERAGE($AN20,$AQ20,$AT20)/AVERAGE($AN25,$AQ25,$AT25))*100</f>
        <v>0</v>
      </c>
      <c r="P83" s="6">
        <f>(AVERAGE($AN21,$AQ21,$AT21)/AVERAGE($AN25,$AQ25,$AT25))*100</f>
        <v>0</v>
      </c>
      <c r="Q83" s="6">
        <f>(AVERAGE($AN22,$AQ22,$AT22)/AVERAGE($AN25,$AQ25,$AT25))*100</f>
        <v>0</v>
      </c>
      <c r="R83" s="6">
        <f>(AVERAGE($AN23,$AQ23,$AT23)/AVERAGE($AN25,$AQ25,$AT25))*100</f>
        <v>0</v>
      </c>
      <c r="S83" s="6">
        <f>(AVERAGE($AN24,$AQ24,$AT24)/AVERAGE($AN25,$AQ25,$AT25))*100</f>
        <v>0</v>
      </c>
      <c r="T83" s="6"/>
      <c r="U83" s="6"/>
      <c r="V83" s="6">
        <f t="shared" si="4"/>
        <v>2.4953953490908081</v>
      </c>
    </row>
    <row r="84" spans="1:22">
      <c r="B84" s="1">
        <v>120</v>
      </c>
      <c r="C84" s="1">
        <f>(AVERAGE(AW8,AZ8,BC8)/AVERAGE(AW25,AZ25,BC25))*100</f>
        <v>96.684460681842182</v>
      </c>
      <c r="D84" s="1">
        <f>(AVERAGE(AW9,AZ9,BC9)/AVERAGE(AW25,AZ25,BC25))*100</f>
        <v>3.3155393181578265</v>
      </c>
      <c r="E84" s="1">
        <f>(AVERAGE(AW10,AZ10,BC10)/AVERAGE(AW25,AZ25,BC25))*100</f>
        <v>0</v>
      </c>
      <c r="F84" s="1">
        <f>(AVERAGE(AW11,AZ11,BC11)/AVERAGE(AW25,AZ25,BC25))*100</f>
        <v>0</v>
      </c>
      <c r="G84" s="1">
        <f>(AVERAGE($AW12,$AZ12,$BC12)/AVERAGE($AW25,$AZ25,$BC25))*100</f>
        <v>0</v>
      </c>
      <c r="H84" s="1">
        <f>(AVERAGE($AW13,$AZ13,$BC13)/AVERAGE($AW25,$AZ25,$BC25))*100</f>
        <v>0</v>
      </c>
      <c r="I84" s="1">
        <f>(AVERAGE($AW14,$AZ14,$BC14)/AVERAGE($AW25,$AZ25,$BC25))*100</f>
        <v>0</v>
      </c>
      <c r="J84" s="1">
        <f>(AVERAGE($AW15,$AZ15,$BC15)/AVERAGE($AW25,$AZ25,$BC25))*100</f>
        <v>0</v>
      </c>
      <c r="K84" s="1">
        <f>(AVERAGE($AW16,$AZ16,$BC16)/AVERAGE($AW25,$AZ25,$BC25))*100</f>
        <v>0</v>
      </c>
      <c r="L84" s="1">
        <f>(AVERAGE($AW17,$AZ17,$BC17)/AVERAGE($AW25,$AZ25,$BC25))*100</f>
        <v>0</v>
      </c>
      <c r="M84" s="1">
        <f>(AVERAGE($AW18,$AZ18,$BC18)/AVERAGE($AW25,$AZ25,$BC25))*100</f>
        <v>0</v>
      </c>
      <c r="N84" s="1">
        <f>(AVERAGE($AW19,$AZ19,$BC19)/AVERAGE($AW25,$AZ25,$BC25))*100</f>
        <v>0</v>
      </c>
      <c r="O84" s="1">
        <f>(AVERAGE($AW20,$AZ20,$BC20)/AVERAGE($AW25,$AZ25,$BC25))*100</f>
        <v>0</v>
      </c>
      <c r="P84" s="1">
        <f>(AVERAGE($AW21,$AZ21,$BC21)/AVERAGE($AW25,$AZ25,$BC25))*100</f>
        <v>0</v>
      </c>
      <c r="Q84" s="1">
        <f>(AVERAGE($AW22,$AZ22,$BC22)/AVERAGE($AW25,$AZ25,$BC25))*100</f>
        <v>0</v>
      </c>
      <c r="R84" s="1">
        <f>(AVERAGE($AW23,$AZ23,$BC23)/AVERAGE($AW25,$AZ25,$BC25))*100</f>
        <v>0</v>
      </c>
      <c r="S84" s="1">
        <f>(AVERAGE($AW24,$AZ24,$BC24)/AVERAGE($AW25,$AZ25,$BC25))*100</f>
        <v>0</v>
      </c>
      <c r="V84" s="6">
        <f t="shared" si="4"/>
        <v>3.3155393181578265</v>
      </c>
    </row>
    <row r="85" spans="1:22">
      <c r="A85" s="1" t="s">
        <v>0</v>
      </c>
    </row>
    <row r="86" spans="1:22">
      <c r="B86" s="1" t="s">
        <v>25</v>
      </c>
      <c r="C86" s="4" t="s">
        <v>24</v>
      </c>
      <c r="D86" s="5" t="s">
        <v>23</v>
      </c>
      <c r="E86" s="5" t="s">
        <v>22</v>
      </c>
      <c r="F86" s="5" t="s">
        <v>21</v>
      </c>
      <c r="G86" s="5" t="s">
        <v>20</v>
      </c>
      <c r="H86" s="4" t="s">
        <v>19</v>
      </c>
      <c r="I86" s="4" t="s">
        <v>18</v>
      </c>
      <c r="J86" s="4" t="s">
        <v>17</v>
      </c>
      <c r="K86" s="4" t="s">
        <v>16</v>
      </c>
      <c r="L86" s="4" t="s">
        <v>15</v>
      </c>
      <c r="M86" s="4" t="s">
        <v>14</v>
      </c>
      <c r="N86" s="4" t="s">
        <v>13</v>
      </c>
      <c r="O86" s="4" t="s">
        <v>12</v>
      </c>
      <c r="P86" s="4" t="s">
        <v>11</v>
      </c>
      <c r="Q86" s="4" t="s">
        <v>10</v>
      </c>
      <c r="R86" s="4" t="s">
        <v>9</v>
      </c>
      <c r="S86" s="4" t="s">
        <v>8</v>
      </c>
      <c r="T86" s="4"/>
      <c r="U86" s="3"/>
      <c r="V86" s="3"/>
    </row>
    <row r="87" spans="1:22">
      <c r="B87" s="1">
        <v>0</v>
      </c>
      <c r="C87" s="1">
        <f>STDEV(((D8/D25)*100),((G8/G25)*100),((J8/J25)*100))</f>
        <v>0.38026493580729537</v>
      </c>
      <c r="D87" s="1">
        <f>STDEV(((D9/D25)*100),((G9/G25)*100),((J9/J25)*100))</f>
        <v>0.41282046974989439</v>
      </c>
      <c r="E87" s="1">
        <f>STDEV(((D10/D25)*100),((G10/G25)*100),((J10/J25)*100))</f>
        <v>3.5022764373197339E-2</v>
      </c>
      <c r="F87" s="1">
        <f>STDEV(((D11/D25)*100),((G11/G25)*100),((J11/J25)*100))</f>
        <v>0</v>
      </c>
      <c r="G87" s="1">
        <f>STDEV((($D12/$D25)*100),(($G12/$G25)*100),(($J12/$J25)*100))</f>
        <v>0</v>
      </c>
      <c r="H87" s="1">
        <f>STDEV((($D13/$D25)*100),(($G13/$G25)*100),(($J13/$J25)*100))</f>
        <v>0</v>
      </c>
      <c r="I87" s="1">
        <f>STDEV((($D14/$D25)*100),(($G14/$G25)*100),(($J14/$J25)*100))</f>
        <v>0</v>
      </c>
      <c r="J87" s="1">
        <f>STDEV((($D15/$D25)*100),(($G15/$G25)*100),(($J15/$J25)*100))</f>
        <v>0</v>
      </c>
      <c r="K87" s="1">
        <f>STDEV((($D16/$D25)*100),(($G16/$G25)*100),(($J16/$J25)*100))</f>
        <v>0</v>
      </c>
      <c r="L87" s="1">
        <f>STDEV((($D17/$D25)*100),(($G17/$G25)*100),(($J17/$J25)*100))</f>
        <v>0</v>
      </c>
      <c r="M87" s="1">
        <f>STDEV((($D18/$D25)*100),(($G18/$G25)*100),(($J18/$J25)*100))</f>
        <v>0</v>
      </c>
      <c r="N87" s="1">
        <f>STDEV((($D19/$D25)*100),(($G19/$G25)*100),(($J19/$J25)*100))</f>
        <v>0</v>
      </c>
      <c r="O87" s="1">
        <f>STDEV((($D20/$D25)*100),(($G20/$G25)*100),(($J20/$J25)*100))</f>
        <v>0</v>
      </c>
      <c r="P87" s="1">
        <f>STDEV((($D21/$D25)*100),(($G21/$G25)*100),(($J21/$J25)*100))</f>
        <v>0</v>
      </c>
      <c r="Q87" s="1">
        <f>STDEV((($D22/$D25)*100),(($G22/$G25)*100),(($J22/$J25)*100))</f>
        <v>0</v>
      </c>
      <c r="R87" s="1">
        <f>STDEV((($D23/$D25)*100),(($G23/$G25)*100),(($J23/$J25)*100))</f>
        <v>0</v>
      </c>
      <c r="S87" s="1">
        <f>STDEV((($D24/$D25)*100),(($G24/$G25)*100),(($J24/$J25)*100))</f>
        <v>0</v>
      </c>
      <c r="T87" s="3"/>
      <c r="U87" s="3"/>
      <c r="V87" s="3"/>
    </row>
    <row r="88" spans="1:22">
      <c r="B88" s="1">
        <v>5</v>
      </c>
      <c r="C88" s="1">
        <f>STDEV(((M8/M25)*100),((P8/P25)*100),((S8/S25)*100))</f>
        <v>0.72167353385409916</v>
      </c>
      <c r="D88" s="1">
        <f>STDEV(((M9/M25)*100),((P9/P25)*100),((S9/S25)*100))</f>
        <v>0.75886868578528621</v>
      </c>
      <c r="E88" s="1">
        <f>STDEV(((M10/M25)*100),((P10/P25)*100),((S10/S25)*100))</f>
        <v>3.8155889046045249E-2</v>
      </c>
      <c r="F88" s="1">
        <f>STDEV(((M11/M25)*100),((P11/P25)*100),((S11/S25)*100))</f>
        <v>0</v>
      </c>
      <c r="G88" s="1">
        <f>STDEV((($M12/$M25)*100),(($P12/$P25)*100),(($S12/$S25)*100))</f>
        <v>0</v>
      </c>
      <c r="H88" s="1">
        <f>STDEV((($M13/$M25)*100),(($P13/$P25)*100),(($S13/$S25)*100))</f>
        <v>0</v>
      </c>
      <c r="I88" s="1">
        <f>STDEV((($M14/$M25)*100),(($P14/$P25)*100),(($S14/$S25)*100))</f>
        <v>0</v>
      </c>
      <c r="J88" s="1">
        <f>STDEV((($M15/$M25)*100),(($P15/$P25)*100),(($S15/$S25)*100))</f>
        <v>0</v>
      </c>
      <c r="K88" s="1">
        <f>STDEV((($M16/$M25)*100),(($P16/$P25)*100),(($S16/$S25)*100))</f>
        <v>0</v>
      </c>
      <c r="L88" s="1">
        <f>STDEV((($M17/$M25)*100),(($P17/$P25)*100),(($S17/$S25)*100))</f>
        <v>0</v>
      </c>
      <c r="M88" s="1">
        <f>STDEV((($M18/$M25)*100),(($P18/$P25)*100),(($S18/$S25)*100))</f>
        <v>0</v>
      </c>
      <c r="N88" s="1">
        <f>STDEV((($M19/$M25)*100),(($P19/$P25)*100),(($S19/$S25)*100))</f>
        <v>0</v>
      </c>
      <c r="O88" s="1">
        <f>STDEV((($M20/$M25)*100),(($P20/$P25)*100),(($S20/$S25)*100))</f>
        <v>0</v>
      </c>
      <c r="P88" s="1">
        <f>STDEV((($M21/$M25)*100),(($P21/$P25)*100),(($S21/$S25)*100))</f>
        <v>0</v>
      </c>
      <c r="Q88" s="1">
        <f>STDEV((($M22/$M25)*100),(($P22/$P25)*100),(($S22/$S25)*100))</f>
        <v>0</v>
      </c>
      <c r="R88" s="1">
        <f>STDEV((($M23/$M25)*100),(($P23/$P25)*100),(($S23/$S25)*100))</f>
        <v>0</v>
      </c>
      <c r="S88" s="1">
        <f>STDEV((($M24/$M25)*100),(($P24/$P25)*100),(($S24/$S25)*100))</f>
        <v>0</v>
      </c>
      <c r="T88" s="3"/>
      <c r="U88" s="3"/>
      <c r="V88" s="3"/>
    </row>
    <row r="89" spans="1:22">
      <c r="B89" s="1">
        <v>15</v>
      </c>
      <c r="C89" s="1">
        <f>STDEV(((V8/V25)*100),((Y8/Y25)*100),((AB8/AB25)*100))</f>
        <v>0.10927183081545408</v>
      </c>
      <c r="D89" s="1">
        <f>STDEV(((V9/V25)*100),((Y9/Y25)*100),((AB9/AB25)*100))</f>
        <v>0.18378876128239044</v>
      </c>
      <c r="E89" s="1">
        <f>STDEV(((V10/V25)*100),((Y10/Y25)*100),((AB10/AB25)*100))</f>
        <v>8.1471052013457598E-2</v>
      </c>
      <c r="F89" s="1">
        <f>STDEV(((V11/V25)*100),((Y11/Y25)*100),((AB11/AB25)*100))</f>
        <v>0</v>
      </c>
      <c r="G89" s="1">
        <f>STDEV((($V12/$V25)*100),(($Y$12/$Y$25)*100),(($AB12/$AB25)*100))</f>
        <v>0</v>
      </c>
      <c r="H89" s="1">
        <f>STDEV((($V13/$V25)*100),(($Y$13/$Y$25)*100),(($AB13/$AB25)*100))</f>
        <v>0</v>
      </c>
      <c r="I89" s="1">
        <f>STDEV((($V14/$V25)*100),(($Y$14/$Y$25)*100),(($AB14/$AB25)*100))</f>
        <v>0</v>
      </c>
      <c r="J89" s="1">
        <f>STDEV((($V15/$V25)*100),(($Y$15/$Y$25)*100),(($AB15/$AB25)*100))</f>
        <v>0</v>
      </c>
      <c r="K89" s="1">
        <f>STDEV((($V16/$V25)*100),(($Y$16/$Y$25)*100),(($AB16/$AB25)*100))</f>
        <v>0</v>
      </c>
      <c r="L89" s="1">
        <f>STDEV((($V17/$V25)*100),(($Y$17/$Y$25)*100),(($AB17/$AB25)*100))</f>
        <v>0</v>
      </c>
      <c r="M89" s="1">
        <f>STDEV((($V18/$V25)*100),(($Y$18/$Y$25)*100),(($AB18/$AB25)*100))</f>
        <v>0</v>
      </c>
      <c r="N89" s="1">
        <f>STDEV((($V19/$V25)*100),(($Y$19/$Y$25)*100),(($AB19/$AB25)*100))</f>
        <v>0</v>
      </c>
      <c r="O89" s="1">
        <f>STDEV((($V20/$V25)*100),(($Y$20/$Y$25)*100),(($AB20/$AB25)*100))</f>
        <v>0</v>
      </c>
      <c r="P89" s="1">
        <f>STDEV((($V21/$V25)*100),(($Y$21/$Y$25)*100),(($AB21/$AB25)*100))</f>
        <v>0</v>
      </c>
      <c r="Q89" s="1">
        <f>STDEV((($V22/$V25)*100),(($Y$22/$Y$25)*100),(($AB22/$AB25)*100))</f>
        <v>0</v>
      </c>
      <c r="R89" s="1">
        <f>STDEV((($V23/$V25)*100),(($Y$23/$Y$25)*100),(($AB23/$AB25)*100))</f>
        <v>0</v>
      </c>
      <c r="S89" s="1">
        <f>STDEV((($V24/$V25)*100),(($Y$24/$Y$25)*100),(($AB24/$AB25)*100))</f>
        <v>0</v>
      </c>
      <c r="T89" s="3"/>
      <c r="U89" s="3"/>
      <c r="V89" s="3"/>
    </row>
    <row r="90" spans="1:22">
      <c r="B90" s="1">
        <v>30</v>
      </c>
      <c r="C90" s="1">
        <f>STDEV(((AE8/AE25)*100),((AH8/AH25)*100),((AK8/AK25)*100))</f>
        <v>0.4977073034882325</v>
      </c>
      <c r="D90" s="1">
        <f>STDEV(((AE9/AE25)*100),((AH9/AH25)*100),((AK9/AK25)*100))</f>
        <v>0.49770730348823305</v>
      </c>
      <c r="E90" s="1">
        <f>STDEV(((AE10/AE25)*100),((AH10/AH25)*100),((AK10/AK25)*100))</f>
        <v>0</v>
      </c>
      <c r="F90" s="1">
        <f>STDEV(((AE11/AE25)*100),((AH11/AH25)*100),((AK11/AK25)*100))</f>
        <v>0</v>
      </c>
      <c r="G90" s="1">
        <f>STDEV((($AE12/$AE25)*100),(($AH12/$AH25)*100),(($AK12/$AK25)*100))</f>
        <v>0</v>
      </c>
      <c r="H90" s="1">
        <f>STDEV((($AE13/$AE25)*100),(($AH13/$AH25)*100),(($AK13/$AK25)*100))</f>
        <v>0</v>
      </c>
      <c r="I90" s="1">
        <f>STDEV((($AE14/$AE25)*100),(($AH14/$AH25)*100),(($AK14/$AK25)*100))</f>
        <v>0</v>
      </c>
      <c r="J90" s="1">
        <f>STDEV((($AE15/$AE25)*100),(($AH15/$AH25)*100),(($AK15/$AK25)*100))</f>
        <v>0</v>
      </c>
      <c r="K90" s="1">
        <f>STDEV((($AE16/$AE25)*100),(($AH16/$AH25)*100),(($AK16/$AK25)*100))</f>
        <v>0</v>
      </c>
      <c r="L90" s="1">
        <f>STDEV((($AE17/$AE25)*100),(($AH17/$AH25)*100),(($AK17/$AK25)*100))</f>
        <v>0</v>
      </c>
      <c r="M90" s="1">
        <f>STDEV((($AE18/$AE25)*100),(($AH18/$AH25)*100),(($AK18/$AK25)*100))</f>
        <v>0</v>
      </c>
      <c r="N90" s="1">
        <f>STDEV((($AE19/$AE25)*100),(($AH19/$AH25)*100),(($AK19/$AK25)*100))</f>
        <v>0</v>
      </c>
      <c r="O90" s="1">
        <f>STDEV((($AE20/$AE25)*100),(($AH20/$AH25)*100),(($AK20/$AK25)*100))</f>
        <v>0</v>
      </c>
      <c r="P90" s="1">
        <f>STDEV((($AE21/$AE25)*100),(($AH21/$AH25)*100),(($AK21/$AK25)*100))</f>
        <v>0</v>
      </c>
      <c r="Q90" s="1">
        <f>STDEV((($AE22/$AE25)*100),(($AH22/$AH25)*100),(($AK22/$AK25)*100))</f>
        <v>0</v>
      </c>
      <c r="R90" s="1">
        <f>STDEV((($AE23/$AE25)*100),(($AH23/$AH25)*100),(($AK23/$AK25)*100))</f>
        <v>0</v>
      </c>
      <c r="S90" s="1">
        <f>STDEV((($AE24/$AE25)*100),(($AH24/$AH25)*100),(($AK24/$AK25)*100))</f>
        <v>0</v>
      </c>
      <c r="T90" s="3"/>
      <c r="U90" s="3"/>
      <c r="V90" s="3"/>
    </row>
    <row r="91" spans="1:22">
      <c r="B91" s="1">
        <v>60</v>
      </c>
      <c r="C91" s="1">
        <f>STDEV(((AN8/AN25)*100),((AQ8/AQ25)*100),((AT8/AT25)*100))</f>
        <v>0.20994985361230742</v>
      </c>
      <c r="D91" s="1">
        <f>STDEV(((AN9/AN25)*100),((AQ9/AQ25)*100),((AT9/AT25)*100))</f>
        <v>0.18442978427629111</v>
      </c>
      <c r="E91" s="1">
        <f>STDEV(((AN10/AN25)*100),((AQ10/AQ25)*100),((AT10/AT25)*100))</f>
        <v>4.25940937612461E-2</v>
      </c>
      <c r="F91" s="1">
        <f>STDEV(((AN11/AN25)*100),((AQ11/AQ25)*100),((AT11/AT25)*100))</f>
        <v>0</v>
      </c>
      <c r="G91" s="1">
        <f>STDEV((($AN12/$AN25)*100),(($AQ12/$AQ25)*100),(($AT12/$AT25)*100))</f>
        <v>0</v>
      </c>
      <c r="H91" s="1">
        <f>STDEV((($AN13/$AN25)*100),(($AQ13/$AQ25)*100),(($AT13/$AT25)*100))</f>
        <v>0</v>
      </c>
      <c r="I91" s="1">
        <f>STDEV((($AN14/$AN25)*100),(($AQ14/$AQ25)*100),(($AT14/$AT25)*100))</f>
        <v>0</v>
      </c>
      <c r="J91" s="1">
        <f>STDEV((($AN15/$AN25)*100),(($AQ15/$AQ25)*100),(($AT15/$AT25)*100))</f>
        <v>0</v>
      </c>
      <c r="K91" s="1">
        <f>STDEV((($AN16/$AN25)*100),(($AQ16/$AQ25)*100),(($AT16/$AT25)*100))</f>
        <v>0</v>
      </c>
      <c r="L91" s="1">
        <f>STDEV((($AN17/$AN25)*100),(($AQ17/$AQ25)*100),(($AT17/$AT25)*100))</f>
        <v>0</v>
      </c>
      <c r="M91" s="1">
        <f>STDEV((($AN18/$AN25)*100),(($AQ18/$AQ25)*100),(($AT18/$AT25)*100))</f>
        <v>0</v>
      </c>
      <c r="N91" s="1">
        <f>STDEV((($AN19/$AN25)*100),(($AQ19/$AQ25)*100),(($AT19/$AT25)*100))</f>
        <v>0</v>
      </c>
      <c r="O91" s="1">
        <f>STDEV((($AN20/$AN25)*100),(($AQ20/$AQ25)*100),(($AT20/$AT25)*100))</f>
        <v>0</v>
      </c>
      <c r="P91" s="1">
        <f>STDEV((($AN21/$AN25)*100),(($AQ21/$AQ25)*100),(($AT21/$AT25)*100))</f>
        <v>0</v>
      </c>
      <c r="Q91" s="1">
        <f>STDEV((($AN22/$AN25)*100),(($AQ22/$AQ25)*100),(($AT22/$AT25)*100))</f>
        <v>0</v>
      </c>
      <c r="R91" s="1">
        <f>STDEV((($AN23/$AN25)*100),(($AQ23/$AQ25)*100),(($AT23/$AT25)*100))</f>
        <v>0</v>
      </c>
      <c r="S91" s="1">
        <f>STDEV((($AN24/$AN25)*100),(($AQ24/$AQ25)*100),(($AT24/$AT25)*100))</f>
        <v>0</v>
      </c>
      <c r="T91" s="3"/>
      <c r="U91" s="3"/>
      <c r="V91" s="3"/>
    </row>
    <row r="92" spans="1:22">
      <c r="B92" s="1">
        <v>120</v>
      </c>
      <c r="C92" s="1">
        <f>STDEV(((AW8/AW25)*100),((AZ8/AZ25)*100),((BC8/BC25)*100))</f>
        <v>0.49551726073100005</v>
      </c>
      <c r="D92" s="1">
        <f>STDEV(((AW9/AW25)*100),((AZ9/AZ25)*100),((BC9/BC25)*100))</f>
        <v>0.49551726073100144</v>
      </c>
      <c r="E92" s="1">
        <f>STDEV(((AW10/AW25)*100),((AZ10/AZ25)*100),((BC10/BC25)*100))</f>
        <v>0</v>
      </c>
      <c r="F92" s="1">
        <f>STDEV(((AW11/AW25)*100),((AZ11/AZ25)*100),((BC11/BC25)*100))</f>
        <v>0</v>
      </c>
      <c r="G92" s="1">
        <f>STDEV((($AW12/$AW25)*100),(($AZ12/$AZ25)*100),(($BC12/$BC25)*100))</f>
        <v>0</v>
      </c>
      <c r="H92" s="1">
        <f>STDEV((($AW13/$AW25)*100),(($AZ13/$AZ25)*100),(($BC13/$BC25)*100))</f>
        <v>0</v>
      </c>
      <c r="I92" s="1">
        <f>STDEV((($AW14/$AW25)*100),(($AZ14/$AZ25)*100),(($BC14/$BC25)*100))</f>
        <v>0</v>
      </c>
      <c r="J92" s="1">
        <f>STDEV((($AW15/$AW25)*100),(($AZ15/$AZ25)*100),(($BC15/$BC25)*100))</f>
        <v>0</v>
      </c>
      <c r="K92" s="1">
        <f>STDEV((($AW16/$AW25)*100),(($AZ16/$AZ25)*100),(($BC16/$BC25)*100))</f>
        <v>0</v>
      </c>
      <c r="L92" s="1">
        <f>STDEV((($AW17/$AW25)*100),(($AZ17/$AZ25)*100),(($BC17/$BC25)*100))</f>
        <v>0</v>
      </c>
      <c r="M92" s="1">
        <f>STDEV((($AW18/$AW25)*100),(($AZ18/$AZ25)*100),(($BC18/$BC25)*100))</f>
        <v>0</v>
      </c>
      <c r="N92" s="1">
        <f>STDEV((($AW19/$AW25)*100),(($AZ19/$AZ25)*100),(($BC19/$BC25)*100))</f>
        <v>0</v>
      </c>
      <c r="O92" s="1">
        <f>STDEV((($AW20/$AW25)*100),(($AZ20/$AZ25)*100),(($BC20/$BC25)*100))</f>
        <v>0</v>
      </c>
      <c r="P92" s="1">
        <f>STDEV((($AW21/$AW25)*100),(($AZ21/$AZ25)*100),(($BC21/$BC25)*100))</f>
        <v>0</v>
      </c>
      <c r="Q92" s="1">
        <f>STDEV((($AW22/$AW25)*100),(($AZ22/$AZ25)*100),(($BC22/$BC25)*100))</f>
        <v>0</v>
      </c>
      <c r="R92" s="1">
        <f>STDEV((($AW23/$AW25)*100),(($AZ23/$AZ25)*100),(($BC23/$BC25)*100))</f>
        <v>0</v>
      </c>
      <c r="S92" s="1">
        <f>STDEV((($AW24/$AW25)*100),(($AZ24/$AZ25)*100),(($BC24/$BC25)*100))</f>
        <v>0</v>
      </c>
      <c r="T92" s="3"/>
      <c r="U92" s="3"/>
      <c r="V92" s="3"/>
    </row>
    <row r="93" spans="1:22"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spans="1:22">
      <c r="A94" s="1" t="s">
        <v>7</v>
      </c>
      <c r="B94" s="1" t="s">
        <v>6</v>
      </c>
      <c r="C94" s="3" t="s">
        <v>5</v>
      </c>
      <c r="D94" s="3" t="s">
        <v>4</v>
      </c>
      <c r="E94" s="3" t="s">
        <v>3</v>
      </c>
      <c r="F94" s="3" t="s">
        <v>2</v>
      </c>
    </row>
    <row r="95" spans="1:22">
      <c r="A95" s="1" t="s">
        <v>1</v>
      </c>
      <c r="B95" s="1">
        <f>(AVERAGE(M25,P25,S25)/AVERAGE(D25,G25,J25))</f>
        <v>1.4937503489150421</v>
      </c>
      <c r="C95" s="1">
        <f>(AVERAGE(V25,Y25,AB25)/AVERAGE(D25,G25,J25))</f>
        <v>1.7283091761444289</v>
      </c>
      <c r="D95" s="1">
        <f>(AVERAGE(AE25,AH25,AK25)/AVERAGE(D25,G25,J25))</f>
        <v>0.8797231431952397</v>
      </c>
      <c r="E95" s="1">
        <f>(AVERAGE(AN25,AQ25,AT25)/AVERAGE(D25,G25,J25))</f>
        <v>1.1740375334519528</v>
      </c>
      <c r="F95" s="2">
        <f>AVERAGE(AW25,AZ25,BC25)/AVERAGE(D25,G25,J25)</f>
        <v>0.91388114872113124</v>
      </c>
    </row>
    <row r="96" spans="1:22">
      <c r="A96" s="1" t="s">
        <v>0</v>
      </c>
      <c r="B96" s="1">
        <f>STDEV((M25/D25),(P25/G25),(S25/J25))</f>
        <v>1.4140429396862806</v>
      </c>
      <c r="C96" s="1">
        <f>STDEV((V25/D25),(Y25/G25),(AB25/J25))</f>
        <v>0.94938239132520941</v>
      </c>
      <c r="D96" s="1">
        <f>STDEV((AE25/D25),(AH25/G25),(AK25/J25))</f>
        <v>0.56809870873000534</v>
      </c>
      <c r="E96" s="1">
        <f>STDEV((AN25/D25),(AQ25/G25),(AT25/J25))</f>
        <v>0.80970845847771156</v>
      </c>
      <c r="F96" s="1">
        <f>STDEV((AW25/D25),(AZ25/G25),(BC25/J25))</f>
        <v>0.64865453672069506</v>
      </c>
    </row>
  </sheetData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96"/>
  <sheetViews>
    <sheetView workbookViewId="0">
      <pane ySplit="5" topLeftCell="A6" activePane="bottomLeft" state="frozen"/>
      <selection pane="bottomLeft" activeCell="I29" sqref="I29"/>
    </sheetView>
  </sheetViews>
  <sheetFormatPr baseColWidth="10" defaultColWidth="9.33203125" defaultRowHeight="14" x14ac:dyDescent="0"/>
  <cols>
    <col min="1" max="1" width="13.5" style="1" customWidth="1"/>
    <col min="2" max="2" width="9" style="1" bestFit="1" customWidth="1"/>
    <col min="3" max="5" width="9.6640625" style="1" bestFit="1" customWidth="1"/>
    <col min="6" max="6" width="8.6640625" style="1" bestFit="1" customWidth="1"/>
    <col min="7" max="8" width="8.1640625" style="1" bestFit="1" customWidth="1"/>
    <col min="9" max="9" width="8.6640625" style="1" bestFit="1" customWidth="1"/>
    <col min="10" max="11" width="8.1640625" style="1" bestFit="1" customWidth="1"/>
    <col min="12" max="12" width="8.6640625" style="1" bestFit="1" customWidth="1"/>
    <col min="13" max="14" width="8.1640625" style="1" bestFit="1" customWidth="1"/>
    <col min="15" max="15" width="8.6640625" style="1" bestFit="1" customWidth="1"/>
    <col min="16" max="17" width="8.1640625" style="1" bestFit="1" customWidth="1"/>
    <col min="18" max="18" width="8.6640625" style="1" bestFit="1" customWidth="1"/>
    <col min="19" max="19" width="8.1640625" style="1" bestFit="1" customWidth="1"/>
    <col min="20" max="20" width="8.5" style="1" bestFit="1" customWidth="1"/>
    <col min="21" max="21" width="9.6640625" style="1" bestFit="1" customWidth="1"/>
    <col min="22" max="23" width="8.5" style="1" bestFit="1" customWidth="1"/>
    <col min="24" max="24" width="9.6640625" style="1" bestFit="1" customWidth="1"/>
    <col min="25" max="26" width="8.5" style="1" bestFit="1" customWidth="1"/>
    <col min="27" max="27" width="9.6640625" style="1" bestFit="1" customWidth="1"/>
    <col min="28" max="29" width="8.5" style="1" bestFit="1" customWidth="1"/>
    <col min="30" max="30" width="9.6640625" style="1" bestFit="1" customWidth="1"/>
    <col min="31" max="32" width="8.5" style="1" bestFit="1" customWidth="1"/>
    <col min="33" max="33" width="9.6640625" style="1" bestFit="1" customWidth="1"/>
    <col min="34" max="35" width="8.5" style="1" bestFit="1" customWidth="1"/>
    <col min="36" max="36" width="9.6640625" style="1" bestFit="1" customWidth="1"/>
    <col min="37" max="38" width="8.5" style="1" bestFit="1" customWidth="1"/>
    <col min="39" max="39" width="9.6640625" style="1" bestFit="1" customWidth="1"/>
    <col min="40" max="41" width="8.5" style="1" bestFit="1" customWidth="1"/>
    <col min="42" max="42" width="9.6640625" style="1" bestFit="1" customWidth="1"/>
    <col min="43" max="44" width="8.5" style="1" bestFit="1" customWidth="1"/>
    <col min="45" max="45" width="9.6640625" style="1" bestFit="1" customWidth="1"/>
    <col min="46" max="46" width="8.5" style="1" bestFit="1" customWidth="1"/>
    <col min="47" max="47" width="9.33203125" style="1" bestFit="1" customWidth="1"/>
    <col min="48" max="48" width="10.5" style="1" bestFit="1" customWidth="1"/>
    <col min="49" max="49" width="9.5" style="1" bestFit="1" customWidth="1"/>
    <col min="50" max="50" width="9.33203125" style="1" bestFit="1" customWidth="1"/>
    <col min="51" max="51" width="10.5" style="1" bestFit="1" customWidth="1"/>
    <col min="52" max="52" width="9.5" style="1" bestFit="1" customWidth="1"/>
    <col min="53" max="53" width="9.33203125" style="1" bestFit="1" customWidth="1"/>
    <col min="54" max="54" width="10.5" style="1" bestFit="1" customWidth="1"/>
    <col min="55" max="55" width="9.5" style="1" bestFit="1" customWidth="1"/>
    <col min="56" max="16384" width="9.33203125" style="1"/>
  </cols>
  <sheetData>
    <row r="1" spans="1:66">
      <c r="A1" s="23" t="s">
        <v>91</v>
      </c>
      <c r="B1" s="9" t="s">
        <v>90</v>
      </c>
      <c r="C1" s="9" t="s">
        <v>89</v>
      </c>
      <c r="D1" s="23" t="s">
        <v>88</v>
      </c>
      <c r="E1" s="9" t="s">
        <v>87</v>
      </c>
      <c r="F1" s="9" t="s">
        <v>86</v>
      </c>
      <c r="G1" s="23" t="s">
        <v>85</v>
      </c>
      <c r="H1" s="9" t="s">
        <v>84</v>
      </c>
      <c r="I1" s="9" t="s">
        <v>83</v>
      </c>
      <c r="J1" s="23" t="s">
        <v>82</v>
      </c>
      <c r="K1" s="9" t="s">
        <v>81</v>
      </c>
      <c r="L1" s="9" t="s">
        <v>80</v>
      </c>
      <c r="M1" s="23" t="s">
        <v>79</v>
      </c>
      <c r="N1" s="9" t="s">
        <v>78</v>
      </c>
      <c r="O1" s="9" t="s">
        <v>77</v>
      </c>
      <c r="P1" s="23" t="s">
        <v>76</v>
      </c>
      <c r="Q1" s="9" t="s">
        <v>75</v>
      </c>
      <c r="R1" s="9" t="s">
        <v>74</v>
      </c>
      <c r="S1" s="23" t="s">
        <v>73</v>
      </c>
      <c r="T1" s="9" t="s">
        <v>72</v>
      </c>
      <c r="U1" s="9" t="s">
        <v>71</v>
      </c>
      <c r="V1" s="23" t="s">
        <v>70</v>
      </c>
      <c r="W1" s="9" t="s">
        <v>69</v>
      </c>
      <c r="X1" s="9" t="s">
        <v>68</v>
      </c>
      <c r="Y1" s="23" t="s">
        <v>67</v>
      </c>
      <c r="Z1" s="9" t="s">
        <v>66</v>
      </c>
      <c r="AA1" s="9" t="s">
        <v>65</v>
      </c>
      <c r="AB1" s="23" t="s">
        <v>64</v>
      </c>
      <c r="AC1" s="9" t="s">
        <v>63</v>
      </c>
      <c r="AD1" s="9" t="s">
        <v>62</v>
      </c>
      <c r="AE1" s="23" t="s">
        <v>61</v>
      </c>
      <c r="AF1" s="9" t="s">
        <v>60</v>
      </c>
      <c r="AG1" s="9" t="s">
        <v>59</v>
      </c>
      <c r="AH1" s="23" t="s">
        <v>58</v>
      </c>
      <c r="AI1" s="9" t="s">
        <v>57</v>
      </c>
      <c r="AJ1" s="9" t="s">
        <v>56</v>
      </c>
      <c r="AK1" s="23" t="s">
        <v>55</v>
      </c>
      <c r="AL1" s="9" t="s">
        <v>54</v>
      </c>
      <c r="AM1" s="9" t="s">
        <v>53</v>
      </c>
      <c r="AN1" s="23" t="s">
        <v>52</v>
      </c>
      <c r="AO1" s="9" t="s">
        <v>51</v>
      </c>
      <c r="AP1" s="9" t="s">
        <v>50</v>
      </c>
      <c r="AQ1" s="23" t="s">
        <v>49</v>
      </c>
      <c r="AR1" s="9" t="s">
        <v>48</v>
      </c>
      <c r="AS1" s="9" t="s">
        <v>47</v>
      </c>
      <c r="AT1" s="23" t="s">
        <v>46</v>
      </c>
      <c r="AU1" s="9" t="s">
        <v>45</v>
      </c>
      <c r="AV1" s="9" t="s">
        <v>44</v>
      </c>
      <c r="AW1" s="23" t="s">
        <v>43</v>
      </c>
      <c r="AX1" s="9" t="s">
        <v>42</v>
      </c>
      <c r="AY1" s="9" t="s">
        <v>41</v>
      </c>
      <c r="AZ1" s="23" t="s">
        <v>40</v>
      </c>
      <c r="BA1" s="9" t="s">
        <v>39</v>
      </c>
      <c r="BB1" s="9" t="s">
        <v>38</v>
      </c>
      <c r="BC1" s="23" t="s">
        <v>37</v>
      </c>
    </row>
    <row r="2" spans="1:66">
      <c r="A2" s="23" t="s">
        <v>36</v>
      </c>
      <c r="B2" s="9" t="s">
        <v>94</v>
      </c>
      <c r="C2" s="9" t="s">
        <v>94</v>
      </c>
      <c r="D2" s="9" t="s">
        <v>94</v>
      </c>
      <c r="E2" s="9" t="s">
        <v>94</v>
      </c>
      <c r="F2" s="9" t="s">
        <v>94</v>
      </c>
      <c r="G2" s="9" t="s">
        <v>94</v>
      </c>
      <c r="H2" s="9" t="s">
        <v>94</v>
      </c>
      <c r="I2" s="9" t="s">
        <v>94</v>
      </c>
      <c r="J2" s="9" t="s">
        <v>94</v>
      </c>
      <c r="K2" s="9" t="s">
        <v>94</v>
      </c>
      <c r="L2" s="9" t="s">
        <v>94</v>
      </c>
      <c r="M2" s="9" t="s">
        <v>94</v>
      </c>
      <c r="N2" s="9" t="s">
        <v>94</v>
      </c>
      <c r="O2" s="9" t="s">
        <v>94</v>
      </c>
      <c r="P2" s="9" t="s">
        <v>94</v>
      </c>
      <c r="Q2" s="9" t="s">
        <v>94</v>
      </c>
      <c r="R2" s="9" t="s">
        <v>94</v>
      </c>
      <c r="S2" s="9" t="s">
        <v>94</v>
      </c>
      <c r="T2" s="9" t="s">
        <v>94</v>
      </c>
      <c r="U2" s="9" t="s">
        <v>94</v>
      </c>
      <c r="V2" s="9" t="s">
        <v>94</v>
      </c>
      <c r="W2" s="9" t="s">
        <v>94</v>
      </c>
      <c r="X2" s="9" t="s">
        <v>94</v>
      </c>
      <c r="Y2" s="9" t="s">
        <v>94</v>
      </c>
      <c r="Z2" s="9" t="s">
        <v>94</v>
      </c>
      <c r="AA2" s="9" t="s">
        <v>94</v>
      </c>
      <c r="AB2" s="9" t="s">
        <v>94</v>
      </c>
      <c r="AC2" s="9" t="s">
        <v>94</v>
      </c>
      <c r="AD2" s="9" t="s">
        <v>94</v>
      </c>
      <c r="AE2" s="9" t="s">
        <v>94</v>
      </c>
      <c r="AF2" s="9" t="s">
        <v>94</v>
      </c>
      <c r="AG2" s="9" t="s">
        <v>94</v>
      </c>
      <c r="AH2" s="9" t="s">
        <v>94</v>
      </c>
      <c r="AI2" s="9" t="s">
        <v>94</v>
      </c>
      <c r="AJ2" s="9" t="s">
        <v>94</v>
      </c>
      <c r="AK2" s="9" t="s">
        <v>94</v>
      </c>
      <c r="AL2" s="9" t="s">
        <v>94</v>
      </c>
      <c r="AM2" s="9" t="s">
        <v>94</v>
      </c>
      <c r="AN2" s="9" t="s">
        <v>94</v>
      </c>
      <c r="AO2" s="9" t="s">
        <v>94</v>
      </c>
      <c r="AP2" s="9" t="s">
        <v>94</v>
      </c>
      <c r="AQ2" s="9" t="s">
        <v>94</v>
      </c>
      <c r="AR2" s="9" t="s">
        <v>94</v>
      </c>
      <c r="AS2" s="9" t="s">
        <v>94</v>
      </c>
      <c r="AT2" s="9" t="s">
        <v>94</v>
      </c>
      <c r="AU2" s="9" t="s">
        <v>94</v>
      </c>
      <c r="AV2" s="9" t="s">
        <v>94</v>
      </c>
      <c r="AW2" s="9" t="s">
        <v>94</v>
      </c>
      <c r="AX2" s="9" t="s">
        <v>94</v>
      </c>
      <c r="AY2" s="9" t="s">
        <v>94</v>
      </c>
      <c r="AZ2" s="9" t="s">
        <v>94</v>
      </c>
      <c r="BA2" s="9" t="s">
        <v>94</v>
      </c>
      <c r="BB2" s="9" t="s">
        <v>94</v>
      </c>
      <c r="BC2" s="9" t="s">
        <v>94</v>
      </c>
    </row>
    <row r="3" spans="1:66">
      <c r="A3" s="23" t="s">
        <v>34</v>
      </c>
      <c r="B3" s="9">
        <v>1</v>
      </c>
      <c r="C3" s="9">
        <v>1</v>
      </c>
      <c r="D3" s="23">
        <v>1</v>
      </c>
      <c r="E3" s="9">
        <v>2</v>
      </c>
      <c r="F3" s="9">
        <v>2</v>
      </c>
      <c r="G3" s="23">
        <v>2</v>
      </c>
      <c r="H3" s="9">
        <v>3</v>
      </c>
      <c r="I3" s="9">
        <v>3</v>
      </c>
      <c r="J3" s="23">
        <v>3</v>
      </c>
      <c r="K3" s="9">
        <v>1</v>
      </c>
      <c r="L3" s="9">
        <v>1</v>
      </c>
      <c r="M3" s="23">
        <v>1</v>
      </c>
      <c r="N3" s="9">
        <v>2</v>
      </c>
      <c r="O3" s="9">
        <v>2</v>
      </c>
      <c r="P3" s="23">
        <v>2</v>
      </c>
      <c r="Q3" s="9">
        <v>3</v>
      </c>
      <c r="R3" s="9">
        <v>3</v>
      </c>
      <c r="S3" s="23">
        <v>3</v>
      </c>
      <c r="T3" s="9">
        <v>1</v>
      </c>
      <c r="U3" s="9">
        <v>1</v>
      </c>
      <c r="V3" s="23">
        <v>1</v>
      </c>
      <c r="W3" s="9">
        <v>2</v>
      </c>
      <c r="X3" s="9">
        <v>2</v>
      </c>
      <c r="Y3" s="23">
        <v>2</v>
      </c>
      <c r="Z3" s="9">
        <v>3</v>
      </c>
      <c r="AA3" s="9">
        <v>3</v>
      </c>
      <c r="AB3" s="23">
        <v>3</v>
      </c>
      <c r="AC3" s="9">
        <v>1</v>
      </c>
      <c r="AD3" s="9">
        <v>1</v>
      </c>
      <c r="AE3" s="23">
        <v>1</v>
      </c>
      <c r="AF3" s="9">
        <v>2</v>
      </c>
      <c r="AG3" s="9">
        <v>2</v>
      </c>
      <c r="AH3" s="23">
        <v>2</v>
      </c>
      <c r="AI3" s="9">
        <v>3</v>
      </c>
      <c r="AJ3" s="9">
        <v>3</v>
      </c>
      <c r="AK3" s="23">
        <v>3</v>
      </c>
      <c r="AL3" s="9">
        <v>1</v>
      </c>
      <c r="AM3" s="9">
        <v>1</v>
      </c>
      <c r="AN3" s="23">
        <v>1</v>
      </c>
      <c r="AO3" s="9">
        <v>2</v>
      </c>
      <c r="AP3" s="9">
        <v>2</v>
      </c>
      <c r="AQ3" s="23">
        <v>2</v>
      </c>
      <c r="AR3" s="9">
        <v>3</v>
      </c>
      <c r="AS3" s="9">
        <v>3</v>
      </c>
      <c r="AT3" s="23">
        <v>3</v>
      </c>
      <c r="AU3" s="9">
        <v>1</v>
      </c>
      <c r="AV3" s="9">
        <v>1</v>
      </c>
      <c r="AW3" s="23">
        <v>1</v>
      </c>
      <c r="AX3" s="9">
        <v>2</v>
      </c>
      <c r="AY3" s="9">
        <v>2</v>
      </c>
      <c r="AZ3" s="23">
        <v>2</v>
      </c>
      <c r="BA3" s="9">
        <v>3</v>
      </c>
      <c r="BB3" s="9">
        <v>3</v>
      </c>
      <c r="BC3" s="23">
        <v>3</v>
      </c>
    </row>
    <row r="4" spans="1:66">
      <c r="A4" s="23" t="s">
        <v>25</v>
      </c>
      <c r="B4" s="9">
        <v>0</v>
      </c>
      <c r="C4" s="9">
        <v>0</v>
      </c>
      <c r="D4" s="23">
        <v>0</v>
      </c>
      <c r="E4" s="9">
        <v>0</v>
      </c>
      <c r="F4" s="9">
        <v>0</v>
      </c>
      <c r="G4" s="23">
        <v>0</v>
      </c>
      <c r="H4" s="9">
        <v>0</v>
      </c>
      <c r="I4" s="9">
        <v>0</v>
      </c>
      <c r="J4" s="23">
        <v>0</v>
      </c>
      <c r="K4" s="9">
        <v>5</v>
      </c>
      <c r="L4" s="9">
        <v>5</v>
      </c>
      <c r="M4" s="23">
        <v>5</v>
      </c>
      <c r="N4" s="9">
        <v>5</v>
      </c>
      <c r="O4" s="9">
        <v>5</v>
      </c>
      <c r="P4" s="23">
        <v>5</v>
      </c>
      <c r="Q4" s="9">
        <v>5</v>
      </c>
      <c r="R4" s="9">
        <v>5</v>
      </c>
      <c r="S4" s="23">
        <v>5</v>
      </c>
      <c r="T4" s="9">
        <v>15</v>
      </c>
      <c r="U4" s="9">
        <v>15</v>
      </c>
      <c r="V4" s="23">
        <v>15</v>
      </c>
      <c r="W4" s="9">
        <v>15</v>
      </c>
      <c r="X4" s="9">
        <v>15</v>
      </c>
      <c r="Y4" s="23">
        <v>15</v>
      </c>
      <c r="Z4" s="9">
        <v>15</v>
      </c>
      <c r="AA4" s="9">
        <v>15</v>
      </c>
      <c r="AB4" s="23">
        <v>15</v>
      </c>
      <c r="AC4" s="9">
        <v>30</v>
      </c>
      <c r="AD4" s="9">
        <v>30</v>
      </c>
      <c r="AE4" s="23">
        <v>30</v>
      </c>
      <c r="AF4" s="9">
        <v>30</v>
      </c>
      <c r="AG4" s="9">
        <v>30</v>
      </c>
      <c r="AH4" s="23">
        <v>30</v>
      </c>
      <c r="AI4" s="9">
        <v>30</v>
      </c>
      <c r="AJ4" s="9">
        <v>30</v>
      </c>
      <c r="AK4" s="23">
        <v>30</v>
      </c>
      <c r="AL4" s="9">
        <v>60</v>
      </c>
      <c r="AM4" s="9">
        <v>60</v>
      </c>
      <c r="AN4" s="23">
        <v>60</v>
      </c>
      <c r="AO4" s="9">
        <v>60</v>
      </c>
      <c r="AP4" s="9">
        <v>60</v>
      </c>
      <c r="AQ4" s="23">
        <v>60</v>
      </c>
      <c r="AR4" s="9">
        <v>60</v>
      </c>
      <c r="AS4" s="9">
        <v>60</v>
      </c>
      <c r="AT4" s="23">
        <v>60</v>
      </c>
      <c r="AU4" s="9">
        <v>120</v>
      </c>
      <c r="AV4" s="9">
        <v>120</v>
      </c>
      <c r="AW4" s="23">
        <v>120</v>
      </c>
      <c r="AX4" s="9">
        <v>120</v>
      </c>
      <c r="AY4" s="9">
        <v>120</v>
      </c>
      <c r="AZ4" s="23">
        <v>120</v>
      </c>
      <c r="BA4" s="9">
        <v>120</v>
      </c>
      <c r="BB4" s="9">
        <v>120</v>
      </c>
      <c r="BC4" s="23">
        <v>120</v>
      </c>
    </row>
    <row r="5" spans="1:66">
      <c r="A5" s="20" t="s">
        <v>33</v>
      </c>
      <c r="B5" s="22" t="s">
        <v>31</v>
      </c>
      <c r="C5" s="21" t="s">
        <v>29</v>
      </c>
      <c r="D5" s="20" t="s">
        <v>28</v>
      </c>
      <c r="E5" s="21" t="s">
        <v>31</v>
      </c>
      <c r="F5" s="21" t="s">
        <v>29</v>
      </c>
      <c r="G5" s="20" t="s">
        <v>28</v>
      </c>
      <c r="H5" s="21" t="s">
        <v>31</v>
      </c>
      <c r="I5" s="21" t="s">
        <v>29</v>
      </c>
      <c r="J5" s="20" t="s">
        <v>28</v>
      </c>
      <c r="K5" s="21" t="s">
        <v>31</v>
      </c>
      <c r="L5" s="21" t="s">
        <v>29</v>
      </c>
      <c r="M5" s="20" t="s">
        <v>28</v>
      </c>
      <c r="N5" s="21" t="s">
        <v>31</v>
      </c>
      <c r="O5" s="21" t="s">
        <v>29</v>
      </c>
      <c r="P5" s="20" t="s">
        <v>28</v>
      </c>
      <c r="Q5" s="21" t="s">
        <v>31</v>
      </c>
      <c r="R5" s="21" t="s">
        <v>29</v>
      </c>
      <c r="S5" s="20" t="s">
        <v>28</v>
      </c>
      <c r="T5" s="21" t="s">
        <v>31</v>
      </c>
      <c r="U5" s="21" t="s">
        <v>29</v>
      </c>
      <c r="V5" s="20" t="s">
        <v>28</v>
      </c>
      <c r="W5" s="21" t="s">
        <v>31</v>
      </c>
      <c r="X5" s="21" t="s">
        <v>29</v>
      </c>
      <c r="Y5" s="20" t="s">
        <v>28</v>
      </c>
      <c r="Z5" s="21" t="s">
        <v>31</v>
      </c>
      <c r="AA5" s="21" t="s">
        <v>29</v>
      </c>
      <c r="AB5" s="20" t="s">
        <v>28</v>
      </c>
      <c r="AC5" s="21" t="s">
        <v>31</v>
      </c>
      <c r="AD5" s="21" t="s">
        <v>29</v>
      </c>
      <c r="AE5" s="20" t="s">
        <v>28</v>
      </c>
      <c r="AF5" s="21" t="s">
        <v>31</v>
      </c>
      <c r="AG5" s="21" t="s">
        <v>29</v>
      </c>
      <c r="AH5" s="20" t="s">
        <v>28</v>
      </c>
      <c r="AI5" s="21" t="s">
        <v>31</v>
      </c>
      <c r="AJ5" s="21" t="s">
        <v>29</v>
      </c>
      <c r="AK5" s="20" t="s">
        <v>28</v>
      </c>
      <c r="AL5" s="21" t="s">
        <v>31</v>
      </c>
      <c r="AM5" s="21" t="s">
        <v>29</v>
      </c>
      <c r="AN5" s="20" t="s">
        <v>28</v>
      </c>
      <c r="AO5" s="21" t="s">
        <v>31</v>
      </c>
      <c r="AP5" s="21" t="s">
        <v>29</v>
      </c>
      <c r="AQ5" s="20" t="s">
        <v>28</v>
      </c>
      <c r="AR5" s="21" t="s">
        <v>31</v>
      </c>
      <c r="AS5" s="21" t="s">
        <v>29</v>
      </c>
      <c r="AT5" s="20" t="s">
        <v>28</v>
      </c>
      <c r="AU5" s="21" t="s">
        <v>31</v>
      </c>
      <c r="AV5" s="21" t="s">
        <v>29</v>
      </c>
      <c r="AW5" s="20" t="s">
        <v>28</v>
      </c>
      <c r="AX5" s="21" t="s">
        <v>31</v>
      </c>
      <c r="AY5" s="21" t="s">
        <v>29</v>
      </c>
      <c r="AZ5" s="20" t="s">
        <v>28</v>
      </c>
      <c r="BA5" s="21" t="s">
        <v>31</v>
      </c>
      <c r="BB5" s="21" t="s">
        <v>29</v>
      </c>
      <c r="BC5" s="20" t="s">
        <v>28</v>
      </c>
    </row>
    <row r="6" spans="1:66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spans="1:66" s="18" customFormat="1">
      <c r="AF7" s="19"/>
      <c r="AG7" s="2"/>
    </row>
    <row r="8" spans="1:66" s="8" customFormat="1">
      <c r="A8" s="13" t="s">
        <v>24</v>
      </c>
      <c r="B8">
        <v>1710890</v>
      </c>
      <c r="C8">
        <v>286114.09999999998</v>
      </c>
      <c r="D8">
        <v>143205.6</v>
      </c>
      <c r="E8">
        <v>1337208</v>
      </c>
      <c r="F8">
        <v>950426.5</v>
      </c>
      <c r="G8">
        <v>789993.1</v>
      </c>
      <c r="H8">
        <v>955314.4</v>
      </c>
      <c r="I8">
        <v>828835.7</v>
      </c>
      <c r="J8">
        <v>580407.80000000005</v>
      </c>
      <c r="K8">
        <v>2430558</v>
      </c>
      <c r="L8">
        <v>459434</v>
      </c>
      <c r="M8">
        <v>627387.6</v>
      </c>
      <c r="N8">
        <v>1854526</v>
      </c>
      <c r="O8">
        <v>676148.1</v>
      </c>
      <c r="P8">
        <v>481399.2</v>
      </c>
      <c r="Q8">
        <v>632469.4</v>
      </c>
      <c r="R8">
        <v>6625564</v>
      </c>
      <c r="S8">
        <v>582083.19999999995</v>
      </c>
      <c r="T8">
        <v>413216.8</v>
      </c>
      <c r="U8">
        <v>2390404</v>
      </c>
      <c r="V8">
        <v>498182.5</v>
      </c>
      <c r="W8">
        <v>770697.4</v>
      </c>
      <c r="X8">
        <v>1565073</v>
      </c>
      <c r="Y8">
        <v>584633.80000000005</v>
      </c>
      <c r="Z8">
        <v>411379.1</v>
      </c>
      <c r="AA8">
        <v>1712520</v>
      </c>
      <c r="AB8">
        <v>398700.4</v>
      </c>
      <c r="AC8">
        <v>5532410</v>
      </c>
      <c r="AD8">
        <v>440894.6</v>
      </c>
      <c r="AE8">
        <v>496932.4</v>
      </c>
      <c r="AF8">
        <v>1340443</v>
      </c>
      <c r="AG8">
        <v>388392.1</v>
      </c>
      <c r="AH8">
        <v>464661.1</v>
      </c>
      <c r="AI8">
        <v>8154534</v>
      </c>
      <c r="AJ8">
        <v>250544.5</v>
      </c>
      <c r="AK8">
        <v>249126.39999999999</v>
      </c>
      <c r="AL8">
        <v>798239.9</v>
      </c>
      <c r="AM8">
        <v>493048.3</v>
      </c>
      <c r="AN8">
        <v>471543.1</v>
      </c>
      <c r="AO8">
        <v>2410011</v>
      </c>
      <c r="AP8">
        <v>679917</v>
      </c>
      <c r="AQ8">
        <v>420226.9</v>
      </c>
      <c r="AR8">
        <v>5333866</v>
      </c>
      <c r="AS8">
        <v>395374.2</v>
      </c>
      <c r="AT8">
        <v>563162.4</v>
      </c>
      <c r="AU8">
        <v>1693339</v>
      </c>
      <c r="AV8">
        <v>599883.4</v>
      </c>
      <c r="AW8">
        <v>513427.6</v>
      </c>
      <c r="AX8">
        <v>1982776</v>
      </c>
      <c r="AY8">
        <v>581517.80000000005</v>
      </c>
      <c r="AZ8">
        <v>517427.1</v>
      </c>
      <c r="BA8">
        <v>1422631</v>
      </c>
      <c r="BB8">
        <v>675857.2</v>
      </c>
      <c r="BC8">
        <v>654489.1</v>
      </c>
      <c r="BD8">
        <v>875898.2</v>
      </c>
      <c r="BE8">
        <v>1468766</v>
      </c>
      <c r="BF8">
        <v>184412.6</v>
      </c>
      <c r="BG8">
        <v>457460.3</v>
      </c>
      <c r="BH8">
        <v>339837.1</v>
      </c>
      <c r="BI8">
        <v>294684.3</v>
      </c>
      <c r="BJ8">
        <v>444106.9</v>
      </c>
      <c r="BK8">
        <v>586456.1</v>
      </c>
      <c r="BL8">
        <v>313816.59999999998</v>
      </c>
    </row>
    <row r="9" spans="1:66" s="8" customFormat="1">
      <c r="A9" s="16" t="s">
        <v>23</v>
      </c>
      <c r="B9">
        <v>95629.29</v>
      </c>
      <c r="C9">
        <v>8656.7810000000009</v>
      </c>
      <c r="D9">
        <v>6152.3980000000001</v>
      </c>
      <c r="E9">
        <v>100173.7</v>
      </c>
      <c r="F9">
        <v>8279.7489999999998</v>
      </c>
      <c r="G9">
        <v>4052.8440000000001</v>
      </c>
      <c r="H9">
        <v>48199.28</v>
      </c>
      <c r="I9">
        <v>7589.3789999999999</v>
      </c>
      <c r="J9">
        <v>4840.0510000000004</v>
      </c>
      <c r="K9">
        <v>190761.9</v>
      </c>
      <c r="L9">
        <v>15807.51</v>
      </c>
      <c r="M9">
        <v>9909.0879999999997</v>
      </c>
      <c r="N9">
        <v>138566.5</v>
      </c>
      <c r="O9">
        <v>13832.53</v>
      </c>
      <c r="P9">
        <v>2936.0940000000001</v>
      </c>
      <c r="Q9">
        <v>1360.117</v>
      </c>
      <c r="R9">
        <v>224721.9</v>
      </c>
      <c r="S9">
        <v>1401.6669999999999</v>
      </c>
      <c r="T9">
        <v>6032.55</v>
      </c>
      <c r="U9">
        <v>103295.6</v>
      </c>
      <c r="V9">
        <v>3733.7820000000002</v>
      </c>
      <c r="W9">
        <v>3263.63</v>
      </c>
      <c r="X9">
        <v>105226</v>
      </c>
      <c r="Y9">
        <v>5415.2960000000003</v>
      </c>
      <c r="Z9">
        <v>2193.4699999999998</v>
      </c>
      <c r="AA9">
        <v>156194.29999999999</v>
      </c>
      <c r="AB9">
        <v>3572.087</v>
      </c>
      <c r="AC9">
        <v>187937.7</v>
      </c>
      <c r="AD9">
        <v>7655.18</v>
      </c>
      <c r="AE9">
        <v>1752.232</v>
      </c>
      <c r="AF9">
        <v>93775.22</v>
      </c>
      <c r="AG9">
        <v>11598.13</v>
      </c>
      <c r="AH9">
        <v>5673.63</v>
      </c>
      <c r="AI9">
        <v>197271.7</v>
      </c>
      <c r="AJ9">
        <v>2440.8249999999998</v>
      </c>
      <c r="AK9">
        <v>4179.0429999999997</v>
      </c>
      <c r="AL9">
        <v>68278.61</v>
      </c>
      <c r="AM9">
        <v>11755.72</v>
      </c>
      <c r="AN9">
        <v>1609.08</v>
      </c>
      <c r="AO9">
        <v>98048.58</v>
      </c>
      <c r="AP9">
        <v>5615.0860000000002</v>
      </c>
      <c r="AQ9">
        <v>2275.433</v>
      </c>
      <c r="AR9">
        <v>185998</v>
      </c>
      <c r="AS9">
        <v>2009.73</v>
      </c>
      <c r="AT9">
        <v>7381.3019999999997</v>
      </c>
      <c r="AU9">
        <v>107311.1</v>
      </c>
      <c r="AV9">
        <v>5371.0739999999996</v>
      </c>
      <c r="AW9">
        <v>2092.0309999999999</v>
      </c>
      <c r="AX9">
        <v>124720.9</v>
      </c>
      <c r="AY9">
        <v>2051.3829999999998</v>
      </c>
      <c r="AZ9">
        <v>7328.2330000000002</v>
      </c>
      <c r="BA9">
        <v>54647.15</v>
      </c>
      <c r="BB9">
        <v>12780.06</v>
      </c>
      <c r="BC9">
        <v>5609.1940000000004</v>
      </c>
      <c r="BD9">
        <v>160655.79999999999</v>
      </c>
      <c r="BE9">
        <v>5404.9989999999998</v>
      </c>
      <c r="BF9">
        <v>6059.8879999999999</v>
      </c>
      <c r="BG9">
        <v>9536.6139999999996</v>
      </c>
      <c r="BH9">
        <v>6284.201</v>
      </c>
      <c r="BI9">
        <v>4921.692</v>
      </c>
      <c r="BJ9">
        <v>8077.0320000000002</v>
      </c>
      <c r="BK9">
        <v>1242.71</v>
      </c>
      <c r="BL9">
        <v>7484.7929999999997</v>
      </c>
    </row>
    <row r="10" spans="1:66" s="8" customFormat="1">
      <c r="A10" s="16" t="s">
        <v>22</v>
      </c>
      <c r="B10">
        <v>0</v>
      </c>
      <c r="C10">
        <v>0</v>
      </c>
      <c r="D10">
        <v>0</v>
      </c>
      <c r="E10">
        <v>4130.8919999999998</v>
      </c>
      <c r="F10">
        <v>893.48620000000005</v>
      </c>
      <c r="G10">
        <v>0</v>
      </c>
      <c r="H10">
        <v>0</v>
      </c>
      <c r="I10">
        <v>1368.796</v>
      </c>
      <c r="J10">
        <v>0</v>
      </c>
      <c r="K10">
        <v>27986.9</v>
      </c>
      <c r="L10">
        <v>803.48350000000005</v>
      </c>
      <c r="M10">
        <v>0</v>
      </c>
      <c r="N10">
        <v>10948.34</v>
      </c>
      <c r="O10">
        <v>0</v>
      </c>
      <c r="P10">
        <v>0</v>
      </c>
      <c r="Q10">
        <v>1649.26</v>
      </c>
      <c r="R10">
        <v>10052.91</v>
      </c>
      <c r="S10">
        <v>0</v>
      </c>
      <c r="T10">
        <v>0</v>
      </c>
      <c r="U10">
        <v>11579.45</v>
      </c>
      <c r="V10">
        <v>0</v>
      </c>
      <c r="W10">
        <v>0</v>
      </c>
      <c r="X10">
        <v>13231.11</v>
      </c>
      <c r="Y10">
        <v>0</v>
      </c>
      <c r="Z10">
        <v>0</v>
      </c>
      <c r="AA10">
        <v>11902.9</v>
      </c>
      <c r="AB10">
        <v>0</v>
      </c>
      <c r="AC10">
        <v>13009.52</v>
      </c>
      <c r="AD10">
        <v>0</v>
      </c>
      <c r="AE10">
        <v>0</v>
      </c>
      <c r="AF10">
        <v>13256.04</v>
      </c>
      <c r="AG10">
        <v>0</v>
      </c>
      <c r="AH10">
        <v>0</v>
      </c>
      <c r="AI10">
        <v>18584.12</v>
      </c>
      <c r="AJ10">
        <v>0</v>
      </c>
      <c r="AK10">
        <v>0</v>
      </c>
      <c r="AL10">
        <v>8716.4369999999999</v>
      </c>
      <c r="AM10">
        <v>0</v>
      </c>
      <c r="AN10">
        <v>0</v>
      </c>
      <c r="AO10">
        <v>6558.9740000000002</v>
      </c>
      <c r="AP10">
        <v>0</v>
      </c>
      <c r="AQ10">
        <v>0</v>
      </c>
      <c r="AR10">
        <v>13252.64</v>
      </c>
      <c r="AS10">
        <v>0</v>
      </c>
      <c r="AT10">
        <v>755.32460000000003</v>
      </c>
      <c r="AU10">
        <v>12799.09</v>
      </c>
      <c r="AV10">
        <v>0</v>
      </c>
      <c r="AW10">
        <v>0</v>
      </c>
      <c r="AX10">
        <v>14149.37</v>
      </c>
      <c r="AY10">
        <v>1084.355</v>
      </c>
      <c r="AZ10">
        <v>0</v>
      </c>
      <c r="BA10">
        <v>9562.7520000000004</v>
      </c>
      <c r="BB10">
        <v>0</v>
      </c>
      <c r="BC10">
        <v>0</v>
      </c>
      <c r="BD10">
        <v>3790.5140000000001</v>
      </c>
      <c r="BE10">
        <v>5099.6120000000001</v>
      </c>
      <c r="BF10">
        <v>0</v>
      </c>
      <c r="BG10">
        <v>0</v>
      </c>
      <c r="BH10">
        <v>900.35029999999995</v>
      </c>
      <c r="BI10">
        <v>0</v>
      </c>
      <c r="BJ10">
        <v>0</v>
      </c>
      <c r="BK10">
        <v>0</v>
      </c>
      <c r="BL10">
        <v>659.46079999999995</v>
      </c>
    </row>
    <row r="11" spans="1:66" s="8" customFormat="1">
      <c r="A11" s="16" t="s">
        <v>21</v>
      </c>
      <c r="B11">
        <v>0</v>
      </c>
      <c r="C11">
        <v>1363.521</v>
      </c>
      <c r="D11">
        <v>0</v>
      </c>
      <c r="E11">
        <v>0</v>
      </c>
      <c r="F11">
        <v>0</v>
      </c>
      <c r="G11">
        <v>0</v>
      </c>
      <c r="H11">
        <v>1156.7650000000001</v>
      </c>
      <c r="I11">
        <v>0</v>
      </c>
      <c r="J11">
        <v>0</v>
      </c>
      <c r="K11">
        <v>21732.59</v>
      </c>
      <c r="L11">
        <v>869.7885</v>
      </c>
      <c r="M11">
        <v>1066.7090000000001</v>
      </c>
      <c r="N11">
        <v>30527.599999999999</v>
      </c>
      <c r="O11">
        <v>911.70450000000005</v>
      </c>
      <c r="P11">
        <v>0</v>
      </c>
      <c r="Q11">
        <v>0</v>
      </c>
      <c r="R11">
        <v>26489.54</v>
      </c>
      <c r="S11">
        <v>0</v>
      </c>
      <c r="T11">
        <v>0</v>
      </c>
      <c r="U11">
        <v>22665.62</v>
      </c>
      <c r="V11">
        <v>0</v>
      </c>
      <c r="W11">
        <v>0</v>
      </c>
      <c r="X11">
        <v>35037.78</v>
      </c>
      <c r="Y11">
        <v>0</v>
      </c>
      <c r="Z11">
        <v>0</v>
      </c>
      <c r="AA11">
        <v>47195.63</v>
      </c>
      <c r="AB11">
        <v>0</v>
      </c>
      <c r="AC11">
        <v>33286.25</v>
      </c>
      <c r="AD11">
        <v>1172.6220000000001</v>
      </c>
      <c r="AE11">
        <v>0</v>
      </c>
      <c r="AF11">
        <v>25493.61</v>
      </c>
      <c r="AG11">
        <v>0</v>
      </c>
      <c r="AH11">
        <v>1966.6579999999999</v>
      </c>
      <c r="AI11">
        <v>14385.48</v>
      </c>
      <c r="AJ11">
        <v>0</v>
      </c>
      <c r="AK11">
        <v>1084.5409999999999</v>
      </c>
      <c r="AL11">
        <v>17429.28</v>
      </c>
      <c r="AM11">
        <v>0</v>
      </c>
      <c r="AN11">
        <v>0</v>
      </c>
      <c r="AO11">
        <v>18741.29</v>
      </c>
      <c r="AP11">
        <v>0</v>
      </c>
      <c r="AQ11">
        <v>1283.7070000000001</v>
      </c>
      <c r="AR11">
        <v>14795.56</v>
      </c>
      <c r="AS11">
        <v>0</v>
      </c>
      <c r="AT11">
        <v>800.10170000000005</v>
      </c>
      <c r="AU11">
        <v>17990.86</v>
      </c>
      <c r="AV11">
        <v>0</v>
      </c>
      <c r="AW11">
        <v>0</v>
      </c>
      <c r="AX11">
        <v>10066.040000000001</v>
      </c>
      <c r="AY11">
        <v>0</v>
      </c>
      <c r="AZ11">
        <v>0</v>
      </c>
      <c r="BA11">
        <v>13384.38</v>
      </c>
      <c r="BB11">
        <v>0</v>
      </c>
      <c r="BC11">
        <v>0</v>
      </c>
      <c r="BD11">
        <v>11627.22</v>
      </c>
      <c r="BE11">
        <v>0</v>
      </c>
      <c r="BF11">
        <v>1026.4259999999999</v>
      </c>
      <c r="BG11">
        <v>8418.8539999999994</v>
      </c>
      <c r="BH11">
        <v>1374.0540000000001</v>
      </c>
      <c r="BI11">
        <v>0</v>
      </c>
      <c r="BJ11">
        <v>0</v>
      </c>
      <c r="BK11">
        <v>725.17110000000002</v>
      </c>
      <c r="BL11">
        <v>0</v>
      </c>
    </row>
    <row r="12" spans="1:66" s="8" customFormat="1">
      <c r="A12" s="16" t="s">
        <v>20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3192.0590000000002</v>
      </c>
      <c r="L12">
        <v>0</v>
      </c>
      <c r="M12">
        <v>0</v>
      </c>
      <c r="N12">
        <v>6834.473</v>
      </c>
      <c r="O12">
        <v>0</v>
      </c>
      <c r="P12">
        <v>0</v>
      </c>
      <c r="Q12">
        <v>0</v>
      </c>
      <c r="R12">
        <v>9082.7350000000006</v>
      </c>
      <c r="S12">
        <v>0</v>
      </c>
      <c r="T12">
        <v>0</v>
      </c>
      <c r="U12">
        <v>12602.97</v>
      </c>
      <c r="V12">
        <v>0</v>
      </c>
      <c r="W12">
        <v>0</v>
      </c>
      <c r="X12">
        <v>14941.24</v>
      </c>
      <c r="Y12">
        <v>0</v>
      </c>
      <c r="Z12">
        <v>0</v>
      </c>
      <c r="AA12">
        <v>20268.53</v>
      </c>
      <c r="AB12">
        <v>0</v>
      </c>
      <c r="AC12">
        <v>29498.720000000001</v>
      </c>
      <c r="AD12">
        <v>0</v>
      </c>
      <c r="AE12">
        <v>0</v>
      </c>
      <c r="AF12">
        <v>28627.54</v>
      </c>
      <c r="AG12">
        <v>0</v>
      </c>
      <c r="AH12">
        <v>0</v>
      </c>
      <c r="AI12">
        <v>14259.95</v>
      </c>
      <c r="AJ12">
        <v>0</v>
      </c>
      <c r="AK12">
        <v>0</v>
      </c>
      <c r="AL12">
        <v>16082.49</v>
      </c>
      <c r="AM12">
        <v>0</v>
      </c>
      <c r="AN12">
        <v>0</v>
      </c>
      <c r="AO12">
        <v>30643.759999999998</v>
      </c>
      <c r="AP12">
        <v>0</v>
      </c>
      <c r="AQ12">
        <v>0</v>
      </c>
      <c r="AR12">
        <v>20565.36</v>
      </c>
      <c r="AS12">
        <v>0</v>
      </c>
      <c r="AT12">
        <v>0</v>
      </c>
      <c r="AU12">
        <v>24460.12</v>
      </c>
      <c r="AV12">
        <v>0</v>
      </c>
      <c r="AW12">
        <v>0</v>
      </c>
      <c r="AX12">
        <v>11956.58</v>
      </c>
      <c r="AY12">
        <v>0</v>
      </c>
      <c r="AZ12">
        <v>943.79430000000002</v>
      </c>
      <c r="BA12">
        <v>12064.66</v>
      </c>
      <c r="BB12">
        <v>0</v>
      </c>
      <c r="BC12">
        <v>0</v>
      </c>
      <c r="BD12">
        <v>2021.5409999999999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</row>
    <row r="13" spans="1:66" s="10" customFormat="1">
      <c r="A13" s="13" t="s">
        <v>19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/>
      <c r="BK13"/>
      <c r="BL13"/>
      <c r="BM13"/>
      <c r="BN13"/>
    </row>
    <row r="14" spans="1:66">
      <c r="A14" s="13" t="s">
        <v>18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/>
      <c r="BK14"/>
      <c r="BL14"/>
      <c r="BM14"/>
      <c r="BN14"/>
    </row>
    <row r="15" spans="1:66">
      <c r="A15" s="13" t="s">
        <v>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/>
      <c r="BK15"/>
      <c r="BL15"/>
      <c r="BM15"/>
      <c r="BN15"/>
    </row>
    <row r="16" spans="1:66">
      <c r="A16" s="13" t="s">
        <v>16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/>
      <c r="BE16"/>
      <c r="BF16"/>
      <c r="BG16"/>
      <c r="BH16"/>
      <c r="BI16"/>
    </row>
    <row r="17" spans="1:61">
      <c r="A17" s="13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 s="13" t="s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/>
      <c r="BE18"/>
      <c r="BF18"/>
      <c r="BG18"/>
      <c r="BH18"/>
      <c r="BI18"/>
    </row>
    <row r="19" spans="1:61">
      <c r="A19" s="13" t="s">
        <v>13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/>
      <c r="BE19"/>
      <c r="BF19"/>
      <c r="BG19"/>
      <c r="BH19"/>
      <c r="BI19"/>
    </row>
    <row r="20" spans="1:61">
      <c r="A20" s="13" t="s">
        <v>12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/>
      <c r="BE20"/>
      <c r="BF20"/>
      <c r="BG20"/>
      <c r="BH20"/>
      <c r="BI20"/>
    </row>
    <row r="21" spans="1:61">
      <c r="A21" s="13" t="s">
        <v>11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/>
      <c r="BE21"/>
      <c r="BF21"/>
      <c r="BG21"/>
      <c r="BH21"/>
      <c r="BI21"/>
    </row>
    <row r="22" spans="1:61">
      <c r="A22" s="13" t="s">
        <v>10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/>
      <c r="BE22"/>
      <c r="BF22"/>
      <c r="BG22"/>
      <c r="BH22"/>
      <c r="BI22"/>
    </row>
    <row r="23" spans="1:61">
      <c r="A23" s="13" t="s">
        <v>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/>
      <c r="BE23"/>
      <c r="BF23"/>
      <c r="BG23"/>
      <c r="BH23"/>
      <c r="BI23"/>
    </row>
    <row r="24" spans="1:61">
      <c r="A24" s="13" t="s">
        <v>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/>
      <c r="BE24"/>
      <c r="BF24"/>
      <c r="BG24"/>
      <c r="BH24"/>
      <c r="BI24"/>
    </row>
    <row r="25" spans="1:61">
      <c r="A25" s="15" t="s">
        <v>32</v>
      </c>
      <c r="B25" s="14">
        <f t="shared" ref="B25:AG25" si="0">SUM(B8:B24)</f>
        <v>1806519.29</v>
      </c>
      <c r="C25" s="14">
        <f t="shared" si="0"/>
        <v>296134.402</v>
      </c>
      <c r="D25" s="14">
        <f t="shared" si="0"/>
        <v>149357.99799999999</v>
      </c>
      <c r="E25" s="14">
        <f t="shared" si="0"/>
        <v>1441512.5919999999</v>
      </c>
      <c r="F25" s="14">
        <f t="shared" si="0"/>
        <v>959599.7352</v>
      </c>
      <c r="G25" s="14">
        <f t="shared" si="0"/>
        <v>794045.94400000002</v>
      </c>
      <c r="H25" s="14">
        <f t="shared" si="0"/>
        <v>1004670.4450000001</v>
      </c>
      <c r="I25" s="14">
        <f t="shared" si="0"/>
        <v>837793.87499999988</v>
      </c>
      <c r="J25" s="14">
        <f t="shared" si="0"/>
        <v>585247.85100000002</v>
      </c>
      <c r="K25" s="14">
        <f t="shared" si="0"/>
        <v>2674231.4489999996</v>
      </c>
      <c r="L25" s="14">
        <f t="shared" si="0"/>
        <v>476914.78200000001</v>
      </c>
      <c r="M25" s="14">
        <f t="shared" si="0"/>
        <v>638363.397</v>
      </c>
      <c r="N25" s="14">
        <f t="shared" si="0"/>
        <v>2041402.9130000002</v>
      </c>
      <c r="O25" s="14">
        <f t="shared" si="0"/>
        <v>690892.3345</v>
      </c>
      <c r="P25" s="14">
        <f t="shared" si="0"/>
        <v>484335.29399999999</v>
      </c>
      <c r="Q25" s="14">
        <f t="shared" si="0"/>
        <v>635478.777</v>
      </c>
      <c r="R25" s="14">
        <f t="shared" si="0"/>
        <v>6895911.0850000009</v>
      </c>
      <c r="S25" s="14">
        <f t="shared" si="0"/>
        <v>583484.86699999997</v>
      </c>
      <c r="T25" s="14">
        <f t="shared" si="0"/>
        <v>419249.35</v>
      </c>
      <c r="U25" s="14">
        <f t="shared" si="0"/>
        <v>2540547.6400000006</v>
      </c>
      <c r="V25" s="14">
        <f t="shared" si="0"/>
        <v>501916.28200000001</v>
      </c>
      <c r="W25" s="14">
        <f t="shared" si="0"/>
        <v>773961.03</v>
      </c>
      <c r="X25" s="14">
        <f t="shared" si="0"/>
        <v>1733509.1300000001</v>
      </c>
      <c r="Y25" s="14">
        <f t="shared" si="0"/>
        <v>590049.09600000002</v>
      </c>
      <c r="Z25" s="14">
        <f t="shared" si="0"/>
        <v>413572.56999999995</v>
      </c>
      <c r="AA25" s="14">
        <f t="shared" si="0"/>
        <v>1948081.3599999999</v>
      </c>
      <c r="AB25" s="14">
        <f t="shared" si="0"/>
        <v>402272.48700000002</v>
      </c>
      <c r="AC25" s="14">
        <f t="shared" si="0"/>
        <v>5796142.1899999995</v>
      </c>
      <c r="AD25" s="14">
        <f t="shared" si="0"/>
        <v>449722.40199999994</v>
      </c>
      <c r="AE25" s="14">
        <f t="shared" si="0"/>
        <v>498684.63200000004</v>
      </c>
      <c r="AF25" s="14">
        <f t="shared" si="0"/>
        <v>1501595.4100000001</v>
      </c>
      <c r="AG25" s="14">
        <f t="shared" si="0"/>
        <v>399990.23</v>
      </c>
      <c r="AH25" s="14">
        <f t="shared" ref="AH25:BC25" si="1">SUM(AH8:AH24)</f>
        <v>472301.38799999998</v>
      </c>
      <c r="AI25" s="14">
        <f t="shared" si="1"/>
        <v>8399035.25</v>
      </c>
      <c r="AJ25" s="14">
        <f t="shared" si="1"/>
        <v>252985.32500000001</v>
      </c>
      <c r="AK25" s="14">
        <f t="shared" si="1"/>
        <v>254389.984</v>
      </c>
      <c r="AL25" s="14">
        <f t="shared" si="1"/>
        <v>908746.71700000006</v>
      </c>
      <c r="AM25" s="14">
        <f t="shared" si="1"/>
        <v>504804.01999999996</v>
      </c>
      <c r="AN25" s="14">
        <f t="shared" si="1"/>
        <v>473152.18</v>
      </c>
      <c r="AO25" s="14">
        <f t="shared" si="1"/>
        <v>2564003.6039999998</v>
      </c>
      <c r="AP25" s="14">
        <f t="shared" si="1"/>
        <v>685532.08600000001</v>
      </c>
      <c r="AQ25" s="14">
        <f t="shared" si="1"/>
        <v>423786.04000000004</v>
      </c>
      <c r="AR25" s="14">
        <f t="shared" si="1"/>
        <v>5568477.5599999996</v>
      </c>
      <c r="AS25" s="14">
        <f t="shared" si="1"/>
        <v>397383.93</v>
      </c>
      <c r="AT25" s="14">
        <f t="shared" si="1"/>
        <v>572099.1283000001</v>
      </c>
      <c r="AU25" s="14">
        <f t="shared" si="1"/>
        <v>1855900.1700000004</v>
      </c>
      <c r="AV25" s="14">
        <f t="shared" si="1"/>
        <v>605254.47400000005</v>
      </c>
      <c r="AW25" s="14">
        <f t="shared" si="1"/>
        <v>515519.63099999999</v>
      </c>
      <c r="AX25" s="14">
        <f t="shared" si="1"/>
        <v>2143668.89</v>
      </c>
      <c r="AY25" s="14">
        <f t="shared" si="1"/>
        <v>584653.53800000006</v>
      </c>
      <c r="AZ25" s="14">
        <f t="shared" si="1"/>
        <v>525699.12729999993</v>
      </c>
      <c r="BA25" s="14">
        <f t="shared" si="1"/>
        <v>1512289.9419999998</v>
      </c>
      <c r="BB25" s="14">
        <f t="shared" si="1"/>
        <v>688637.26</v>
      </c>
      <c r="BC25" s="14">
        <f t="shared" si="1"/>
        <v>660098.29399999999</v>
      </c>
      <c r="BD25" s="14"/>
      <c r="BE25" s="14"/>
      <c r="BF25" s="14"/>
      <c r="BG25" s="14"/>
      <c r="BH25" s="14"/>
      <c r="BI25" s="14"/>
    </row>
    <row r="26" spans="1:61">
      <c r="A26" s="13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1"/>
      <c r="AG26" s="9"/>
    </row>
    <row r="27" spans="1:61"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10"/>
    </row>
    <row r="28" spans="1:61"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</row>
    <row r="31" spans="1:61">
      <c r="A31" s="7" t="s">
        <v>31</v>
      </c>
    </row>
    <row r="32" spans="1:61">
      <c r="A32" s="1" t="s">
        <v>27</v>
      </c>
    </row>
    <row r="33" spans="1:39">
      <c r="B33" s="1" t="s">
        <v>25</v>
      </c>
      <c r="C33" s="4" t="s">
        <v>24</v>
      </c>
      <c r="D33" s="5" t="s">
        <v>23</v>
      </c>
      <c r="E33" s="5" t="s">
        <v>22</v>
      </c>
      <c r="F33" s="5" t="s">
        <v>21</v>
      </c>
      <c r="G33" s="5" t="s">
        <v>20</v>
      </c>
      <c r="H33" s="4" t="s">
        <v>19</v>
      </c>
      <c r="I33" s="4" t="s">
        <v>18</v>
      </c>
      <c r="J33" s="4" t="s">
        <v>17</v>
      </c>
      <c r="K33" s="4" t="s">
        <v>16</v>
      </c>
      <c r="L33" s="4" t="s">
        <v>15</v>
      </c>
      <c r="M33" s="4" t="s">
        <v>14</v>
      </c>
      <c r="N33" s="4" t="s">
        <v>13</v>
      </c>
      <c r="O33" s="4" t="s">
        <v>12</v>
      </c>
      <c r="P33" s="4" t="s">
        <v>11</v>
      </c>
      <c r="Q33" s="4" t="s">
        <v>10</v>
      </c>
      <c r="R33" s="4" t="s">
        <v>9</v>
      </c>
      <c r="S33" s="4" t="s">
        <v>8</v>
      </c>
      <c r="T33" s="4"/>
      <c r="V33" s="1" t="s">
        <v>26</v>
      </c>
    </row>
    <row r="34" spans="1:39">
      <c r="B34" s="1">
        <v>0</v>
      </c>
      <c r="C34" s="6">
        <f>((AVERAGE(B8,E8,H8))/AVERAGE(B25,E25,H25))*100</f>
        <v>94.138081910476487</v>
      </c>
      <c r="D34" s="6">
        <f>(AVERAGE(B9,E9,H9)/AVERAGE(B25,E25,H25))*100</f>
        <v>5.7375816889616971</v>
      </c>
      <c r="E34" s="6">
        <f>(AVERAGE(B10,E10,H10)/AVERAGE(B25,E25,H25))*100</f>
        <v>9.7135695902658456E-2</v>
      </c>
      <c r="F34" s="6">
        <f>(AVERAGE(B11,E11,H11)/AVERAGE(B25,E25,H25))*100</f>
        <v>2.7200704659148367E-2</v>
      </c>
      <c r="G34" s="6">
        <f>(AVERAGE(B12,E12,H12)/AVERAGE(B25,E25,H25))*100</f>
        <v>0</v>
      </c>
      <c r="H34" s="6">
        <f>(AVERAGE(B13,E13,H13)/AVERAGE(B25,E25,H25))*100</f>
        <v>0</v>
      </c>
      <c r="I34" s="6">
        <f>(AVERAGE(B14,E14,H14)/AVERAGE(B25,E25,H25))*100</f>
        <v>0</v>
      </c>
      <c r="J34" s="6">
        <f>(AVERAGE(B15,E15,H15)/AVERAGE(B25,E25,H25))*100</f>
        <v>0</v>
      </c>
      <c r="K34" s="6">
        <f>(AVERAGE(B16,E16,H16)/AVERAGE(B25,E25,H25))*100</f>
        <v>0</v>
      </c>
      <c r="L34" s="6">
        <f>(AVERAGE(B17,E17,H17)/AVERAGE(B25,E25,H25))*100</f>
        <v>0</v>
      </c>
      <c r="M34" s="6">
        <f>(AVERAGE(B18,E18,H18)/AVERAGE(B25,E25,H25))*100</f>
        <v>0</v>
      </c>
      <c r="N34" s="6">
        <f>(AVERAGE(B19,E19,H19)/AVERAGE(B25,E25,H25))*100</f>
        <v>0</v>
      </c>
      <c r="O34" s="6">
        <f>(AVERAGE(B20,E20,H20)/AVERAGE(B25,E25,H25))*100</f>
        <v>0</v>
      </c>
      <c r="P34" s="6">
        <f>(AVERAGE(B21,E21,H21)/AVERAGE(B25,E25,H25))*100</f>
        <v>0</v>
      </c>
      <c r="Q34" s="6">
        <f>(AVERAGE(B22,E22,H22)/AVERAGE(B25,E25,H25))*100</f>
        <v>0</v>
      </c>
      <c r="R34" s="6">
        <f>(AVERAGE(B23,E23,H23)/AVERAGE(B25,E25,H25))*100</f>
        <v>0</v>
      </c>
      <c r="S34" s="6">
        <f>(AVERAGE(B24,E24,H24)/AVERAGE(B25,E25,H25))*100</f>
        <v>0</v>
      </c>
      <c r="T34" s="6"/>
      <c r="U34" s="6"/>
      <c r="V34" s="6">
        <f t="shared" ref="V34:V39" si="2">SUM(D34:T34)</f>
        <v>5.8619180895235043</v>
      </c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spans="1:39">
      <c r="B35" s="1">
        <v>5</v>
      </c>
      <c r="C35" s="6">
        <f>(AVERAGE(K8,N8,Q8)/AVERAGE(K25,N25,Q25))*100</f>
        <v>91.897765423045769</v>
      </c>
      <c r="D35" s="6">
        <f>(AVERAGE(K9,N9,Q9)/AVERAGE(K25,N25,Q25))*100</f>
        <v>6.1798079840598952</v>
      </c>
      <c r="E35" s="6">
        <f>(AVERAGE($K10,$N10,$Q10)/AVERAGE(K25,N25,Q25))*100</f>
        <v>0.75843098334460413</v>
      </c>
      <c r="F35" s="6">
        <f>(AVERAGE(K11,N11,Q11)/AVERAGE(K25,N25,Q25))*100</f>
        <v>0.97662278188657847</v>
      </c>
      <c r="G35" s="6">
        <f>(AVERAGE(K12,N12,Q12)/AVERAGE(K25,N25,Q25))*100</f>
        <v>0.18737282766317528</v>
      </c>
      <c r="H35" s="6">
        <f>(AVERAGE($K13,$N13,$Q13)/AVERAGE(K25,N25,Q25))*100</f>
        <v>0</v>
      </c>
      <c r="I35" s="6">
        <f>(AVERAGE(K14,N14,Q14)/AVERAGE(K25,N25,Q25))*100</f>
        <v>0</v>
      </c>
      <c r="J35" s="6">
        <f>(AVERAGE(K15,N15,Q15)/AVERAGE(K25,N25,Q25))*100</f>
        <v>0</v>
      </c>
      <c r="K35" s="6">
        <f>(AVERAGE(K16,N16,Q16)/AVERAGE(K25,N25,Q25))*100</f>
        <v>0</v>
      </c>
      <c r="L35" s="6">
        <f>(AVERAGE(K17,N17,Q17)/AVERAGE(K25,N25,Q25))*100</f>
        <v>0</v>
      </c>
      <c r="M35" s="6">
        <f>(AVERAGE(K18,N18,Q18)/AVERAGE(K25,N25,Q25))*100</f>
        <v>0</v>
      </c>
      <c r="N35" s="6">
        <f>(AVERAGE(K19,N19,Q19)/AVERAGE(K25,N25,Q25))*100</f>
        <v>0</v>
      </c>
      <c r="O35" s="6">
        <f>(AVERAGE(K20,N20,Q20)/AVERAGE(K25,N25,Q25))*100</f>
        <v>0</v>
      </c>
      <c r="P35" s="6">
        <f>(AVERAGE(K21,N21,Q21)/AVERAGE(K25,N25,Q25))*100</f>
        <v>0</v>
      </c>
      <c r="Q35" s="6">
        <f>(AVERAGE(K22,N22,Q22)/AVERAGE(K25,N25,Q25))*100</f>
        <v>0</v>
      </c>
      <c r="R35" s="6">
        <f>(AVERAGE(K23,N23,Q23)/AVERAGE(K25,N25,Q25))*100</f>
        <v>0</v>
      </c>
      <c r="S35" s="6">
        <f>(AVERAGE(K24,N24,Q24)/AVERAGE(K25,N25,Q25))*100</f>
        <v>0</v>
      </c>
      <c r="T35" s="6"/>
      <c r="U35" s="6"/>
      <c r="V35" s="6">
        <f t="shared" si="2"/>
        <v>8.1022345769542543</v>
      </c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spans="1:39">
      <c r="B36" s="1">
        <v>15</v>
      </c>
      <c r="C36" s="6">
        <f>(AVERAGE(T8,W8,Z8)/AVERAGE(T25,W25,Z25))*100</f>
        <v>99.284928309701087</v>
      </c>
      <c r="D36" s="6">
        <f>(AVERAGE(T9,W9,Z9)/AVERAGE(T25,W25,Z25))*100</f>
        <v>0.71507169029892936</v>
      </c>
      <c r="E36" s="6">
        <f>(AVERAGE(T10,W10,Z10)/AVERAGE(T25,W25,Z25))*100</f>
        <v>0</v>
      </c>
      <c r="F36" s="6">
        <f>(AVERAGE(T11,W11,Z11)/AVERAGE(T25,W25,Z25))*100</f>
        <v>0</v>
      </c>
      <c r="G36" s="6">
        <f>(AVERAGE(T12,W12,Z12)/AVERAGE(T25,W25,Z25))*100</f>
        <v>0</v>
      </c>
      <c r="H36" s="6">
        <f>(AVERAGE(T13,W13,Z13)/AVERAGE(T25,W25,Z25))*100</f>
        <v>0</v>
      </c>
      <c r="I36" s="6">
        <f>(AVERAGE(T14,W14,Z14)/AVERAGE(T25,W25,Z25))*100</f>
        <v>0</v>
      </c>
      <c r="J36" s="6">
        <f>(AVERAGE(T15,W15,Z15)/AVERAGE(T25,W25,Z25))*100</f>
        <v>0</v>
      </c>
      <c r="K36" s="6">
        <f>(AVERAGE(T16,W16,Z16)/AVERAGE(T25,W25,Z25))*100</f>
        <v>0</v>
      </c>
      <c r="L36" s="6">
        <f>(AVERAGE(T17,W17,Z17)/AVERAGE(T25,W25,Z25))*100</f>
        <v>0</v>
      </c>
      <c r="M36" s="6">
        <f>(AVERAGE(T18,W18,Z18)/AVERAGE(T25,W25,Z25))*100</f>
        <v>0</v>
      </c>
      <c r="N36" s="6">
        <f>(AVERAGE(T19,W19,Z19)/AVERAGE(T25,W25,Z25))*100</f>
        <v>0</v>
      </c>
      <c r="O36" s="6">
        <f>(AVERAGE(T20,W20,Z20)/AVERAGE(T25,W25,Z25))*100</f>
        <v>0</v>
      </c>
      <c r="P36" s="6">
        <f>(AVERAGE(T21,W21,Z21)/AVERAGE(T25,W25,Z25))*100</f>
        <v>0</v>
      </c>
      <c r="Q36" s="6">
        <f>(AVERAGE(T22,W22,Z22)/AVERAGE(T25,W25,Z25))*100</f>
        <v>0</v>
      </c>
      <c r="R36" s="6">
        <f>(AVERAGE(T23,W23,Z23)/AVERAGE(T25,W25,Z25))*100</f>
        <v>0</v>
      </c>
      <c r="S36" s="6">
        <f>(AVERAGE(T24,W24,Z24)/AVERAGE(T25,W25,Z25))*100</f>
        <v>0</v>
      </c>
      <c r="T36" s="6"/>
      <c r="U36" s="6"/>
      <c r="V36" s="6">
        <f t="shared" si="2"/>
        <v>0.71507169029892936</v>
      </c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spans="1:39">
      <c r="B37" s="1">
        <v>30</v>
      </c>
      <c r="C37" s="6">
        <f>(AVERAGE(AC8,AF8,AI8)/AVERAGE(AC25,AF25,AI25))*100</f>
        <v>95.735519291788705</v>
      </c>
      <c r="D37" s="6">
        <f>(AVERAGE(AC9,AF9,AI9)/AVERAGE(AC25,AF25,AI25))*100</f>
        <v>3.0514846878223127</v>
      </c>
      <c r="E37" s="6">
        <f>(AVERAGE(AC10,AF10,AI10)/AVERAGE(AC25,AF25,AI25))*100</f>
        <v>0.28572548273831971</v>
      </c>
      <c r="F37" s="6">
        <f>(AVERAGE(AC11,AF11,AI11)/AVERAGE(AC25,AF25,AI25))*100</f>
        <v>0.46611708469744473</v>
      </c>
      <c r="G37" s="6">
        <f>(AVERAGE(AC12,AF12,AI12)/AVERAGE(AC25,AF25,AI25))*100</f>
        <v>0.46115345295322924</v>
      </c>
      <c r="H37" s="6">
        <f>(AVERAGE(AC13,AF13,AI13)/AVERAGE(AC25,AF25,AI25))*100</f>
        <v>0</v>
      </c>
      <c r="I37" s="6">
        <f>(AVERAGE(AC14,AF14,AI14)/AVERAGE(AC25,AF25,AI25))*100</f>
        <v>0</v>
      </c>
      <c r="J37" s="6">
        <f>(AVERAGE(AC15,AF15,AI15)/AVERAGE(AC25,AF25,AI25))*100</f>
        <v>0</v>
      </c>
      <c r="K37" s="6">
        <f>(AVERAGE(AC16,AF16,AI16)/AVERAGE(AC25,AF25,AI25))*100</f>
        <v>0</v>
      </c>
      <c r="L37" s="6">
        <f>(AVERAGE(AC17,AF17,AI17)/AVERAGE(AC25,AF25,AI25))*100</f>
        <v>0</v>
      </c>
      <c r="M37" s="6">
        <f>(AVERAGE(AC18,AF18,AI18)/AVERAGE(AC25,AF25,AI25))*100</f>
        <v>0</v>
      </c>
      <c r="N37" s="6">
        <f>(AVERAGE(AC19,AF19,AI19)/AVERAGE(AC25,AF25,AI25))*100</f>
        <v>0</v>
      </c>
      <c r="O37" s="6">
        <f>(AVERAGE(AC20,AF20,AI20)/AVERAGE(AC25,AF25,AI25))*100</f>
        <v>0</v>
      </c>
      <c r="P37" s="6">
        <f>(AVERAGE(AC21,AF21,AI21)/AVERAGE(AC25,AF25,AI25))*100</f>
        <v>0</v>
      </c>
      <c r="Q37" s="6">
        <f>(AVERAGE(AC22,AF22,AI22)/AVERAGE(AC25,AF25,AI25))*100</f>
        <v>0</v>
      </c>
      <c r="R37" s="6">
        <f>(AVERAGE(AC23,AF23,AI23)/AVERAGE(AC25,AF25,AI25))*100</f>
        <v>0</v>
      </c>
      <c r="S37" s="6">
        <f>(AVERAGE(AC24,AF24,AI24)/AVERAGE(AC25,AF25,AI25))*100</f>
        <v>0</v>
      </c>
      <c r="T37" s="6"/>
      <c r="U37" s="6"/>
      <c r="V37" s="6">
        <f t="shared" si="2"/>
        <v>4.2644807082113063</v>
      </c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spans="1:39">
      <c r="B38" s="1">
        <v>60</v>
      </c>
      <c r="C38" s="6">
        <f>(AVERAGE(AL8,AO8,AR8)/AVERAGE(AL25,AO25,AR25))*100</f>
        <v>94.479610650574656</v>
      </c>
      <c r="D38" s="6">
        <f>(AVERAGE(AL9,AO9,AR9)/AVERAGE(AL25,AO25,AR25))*100</f>
        <v>3.8968732415251464</v>
      </c>
      <c r="E38" s="6">
        <f>(AVERAGE(AL10,AO10,AR10)/AVERAGE(AL25,AO25,AR25))*100</f>
        <v>0.3155329273355808</v>
      </c>
      <c r="F38" s="6">
        <f>(AVERAGE(AL11,AO11,AR11)/AVERAGE(AL25,AO25,AR25))*100</f>
        <v>0.5637080568127758</v>
      </c>
      <c r="G38" s="6">
        <f>(AVERAGE(AL12,AO12,AR12)/AVERAGE(AL25,AO25,AR25))*100</f>
        <v>0.74427512375185545</v>
      </c>
      <c r="H38" s="6">
        <f>(AVERAGE(AL13,AO13,AR13)/AVERAGE(AL25,AO25,AR25))*100</f>
        <v>0</v>
      </c>
      <c r="I38" s="6">
        <f>(AVERAGE(AL14,AO14,AR14)/AVERAGE(AL25,AO25,AR25))*100</f>
        <v>0</v>
      </c>
      <c r="J38" s="6">
        <f>(AVERAGE(AL15,AO15,AR15)/AVERAGE(AL25,AO25,AR25))*100</f>
        <v>0</v>
      </c>
      <c r="K38" s="6">
        <f>(AVERAGE(AL16,AO16,AR16)/AVERAGE(AL25,AO25,AR25))*100</f>
        <v>0</v>
      </c>
      <c r="L38" s="6">
        <f>(AVERAGE(AL17,AO17,AR17)/AVERAGE(AL25,AO25,AR25))*100</f>
        <v>0</v>
      </c>
      <c r="M38" s="6">
        <f>(AVERAGE(AL18,AO18,AR18)/AVERAGE(AL25,AO25,AR25))*100</f>
        <v>0</v>
      </c>
      <c r="N38" s="6">
        <f>(AVERAGE(AL19,AO19,AR19)/AVERAGE(AL25,AO25,AR25))*100</f>
        <v>0</v>
      </c>
      <c r="O38" s="6">
        <f>(AVERAGE(AL20,AO20,AR20)/AVERAGE(AL25,AO25,AR25))*100</f>
        <v>0</v>
      </c>
      <c r="P38" s="6">
        <f>(AVERAGE(AL21,AO21,AR21)/AVERAGE(AL25,AO25,AR25))*100</f>
        <v>0</v>
      </c>
      <c r="Q38" s="6">
        <f>(AVERAGE(AL22,AO22,AR22)/AVERAGE(AL25,AO25,AR25))*100</f>
        <v>0</v>
      </c>
      <c r="R38" s="6">
        <f>(AVERAGE(AL23,AO23,AR23)/AVERAGE(AL25,AO25,AR25))*100</f>
        <v>0</v>
      </c>
      <c r="S38" s="6">
        <f>(AVERAGE(AL24,AO24,AR24)/AVERAGE(AL25,AO25,AR25))*100</f>
        <v>0</v>
      </c>
      <c r="T38" s="6"/>
      <c r="U38" s="6"/>
      <c r="V38" s="6">
        <f t="shared" si="2"/>
        <v>5.5203893494253578</v>
      </c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spans="1:39">
      <c r="B39" s="1">
        <v>120</v>
      </c>
      <c r="C39" s="1">
        <f>(AVERAGE(AU8,AX8,BA8)/AVERAGE(AU25,AX25,BA25))*100</f>
        <v>92.505015062067073</v>
      </c>
      <c r="D39" s="1">
        <f>(AVERAGE(AU9,AX9,BA9)/AVERAGE(AU25,AX25,BA25))*100</f>
        <v>5.2011335902456386</v>
      </c>
      <c r="E39" s="1">
        <f>(AVERAGE(AU10,AX10,BA10)/AVERAGE(AU25,AX25,BA25))*100</f>
        <v>0.66241193736544712</v>
      </c>
      <c r="F39" s="1">
        <f>(AVERAGE(AU11,AX11,BA11)/AVERAGE(AU25,AX25,BA25))*100</f>
        <v>0.75185667820898294</v>
      </c>
      <c r="G39" s="1">
        <f>(AVERAGE(AU12,AX12,BA12)/AVERAGE(AU25,AX25,BA25))*100</f>
        <v>0.87958273211285598</v>
      </c>
      <c r="H39" s="1">
        <f>(AVERAGE(AU13,AX13,BA13)/AVERAGE(AU25,AX25,BA25))*100</f>
        <v>0</v>
      </c>
      <c r="I39" s="1">
        <f>(AVERAGE(AU14,AX14,BA14)/AVERAGE(AU25,AX25,BA25))*100</f>
        <v>0</v>
      </c>
      <c r="J39" s="1">
        <f>(AVERAGE(AU15,AX15,BA15)/AVERAGE(AU25,AX25,BA25))*100</f>
        <v>0</v>
      </c>
      <c r="K39" s="1">
        <f>(AVERAGE(AU16,AX16,BA16)/AVERAGE(AU25,AX25,BA25))*100</f>
        <v>0</v>
      </c>
      <c r="L39" s="1">
        <f>(AVERAGE(AU17,AX17,BA17)/AVERAGE(AU25,AX25,BA25))*100</f>
        <v>0</v>
      </c>
      <c r="M39" s="1">
        <f>(AVERAGE(AU18,AX18,BA18)/AVERAGE(AU25,AX25,BA25))*100</f>
        <v>0</v>
      </c>
      <c r="N39" s="1">
        <f>(AVERAGE(AU19,AX19,BA19)/AVERAGE(AU25,AX25,BA25))*100</f>
        <v>0</v>
      </c>
      <c r="O39" s="1">
        <f>(AVERAGE(AU20,AX20,BA20)/AVERAGE(AU25,AX25,BA25))*100</f>
        <v>0</v>
      </c>
      <c r="P39" s="1">
        <f>(AVERAGE(AU21,AX21,BA21)/AVERAGE(AU25,AX25,BA25))*100</f>
        <v>0</v>
      </c>
      <c r="Q39" s="1">
        <f>(AVERAGE(AU22,AX22,BA22)/AVERAGE(AU25,AX25,BA25))*100</f>
        <v>0</v>
      </c>
      <c r="R39" s="1">
        <f>(AVERAGE(AU23,AX23,BA23)/AVERAGE(AU25,AX25,BA25))*100</f>
        <v>0</v>
      </c>
      <c r="S39" s="1">
        <f>(AVERAGE(AU24,AX24,BA24)/AVERAGE(AU25,AX25,BA25))*100</f>
        <v>0</v>
      </c>
      <c r="V39" s="6">
        <f t="shared" si="2"/>
        <v>7.4949849379329248</v>
      </c>
    </row>
    <row r="41" spans="1:39">
      <c r="A41" s="1" t="s">
        <v>0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9">
      <c r="B42" s="1" t="s">
        <v>25</v>
      </c>
      <c r="C42" s="4" t="s">
        <v>24</v>
      </c>
      <c r="D42" s="5" t="s">
        <v>23</v>
      </c>
      <c r="E42" s="5" t="s">
        <v>22</v>
      </c>
      <c r="F42" s="5" t="s">
        <v>21</v>
      </c>
      <c r="G42" s="5" t="s">
        <v>20</v>
      </c>
      <c r="H42" s="4" t="s">
        <v>19</v>
      </c>
      <c r="I42" s="4" t="s">
        <v>18</v>
      </c>
      <c r="J42" s="4" t="s">
        <v>17</v>
      </c>
      <c r="K42" s="4" t="s">
        <v>16</v>
      </c>
      <c r="L42" s="4" t="s">
        <v>15</v>
      </c>
      <c r="M42" s="4" t="s">
        <v>14</v>
      </c>
      <c r="N42" s="4" t="s">
        <v>13</v>
      </c>
      <c r="O42" s="4" t="s">
        <v>12</v>
      </c>
      <c r="P42" s="4" t="s">
        <v>11</v>
      </c>
      <c r="Q42" s="4" t="s">
        <v>10</v>
      </c>
      <c r="R42" s="4" t="s">
        <v>9</v>
      </c>
      <c r="S42" s="4" t="s">
        <v>8</v>
      </c>
      <c r="T42" s="4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9">
      <c r="B43" s="1">
        <v>0</v>
      </c>
      <c r="C43" s="8">
        <f>STDEV(((B8/B25)*100),((E8/E25)*100),((H8/H25)*100))</f>
        <v>1.2459346082363918</v>
      </c>
      <c r="D43" s="8">
        <f>STDEV(((B9/B25)*100),((E9/E25)*100),((H9/H25)*100))</f>
        <v>1.1267180503484531</v>
      </c>
      <c r="E43" s="8">
        <f>STDEV(((B10/B25)*100),((E10/E25)*100),((H10/H25)*100))</f>
        <v>0.16544923862817507</v>
      </c>
      <c r="F43" s="8">
        <f>STDEV(((B11/B25)*100),((E11/E25)*100),((H11/H25)*100))</f>
        <v>6.647538876682467E-2</v>
      </c>
      <c r="G43" s="8">
        <f>STDEV(((B12/B25)*100),((E12/E25)*100),((H12/H25)*100))</f>
        <v>0</v>
      </c>
      <c r="H43" s="8">
        <f>STDEV(((B13/B25)*100),((E13/E25)*100),((H13/H25)*100))</f>
        <v>0</v>
      </c>
      <c r="I43" s="8">
        <f>STDEV(((B14/B25)*100),((E14/E25)*100),((H14/H25)*100))</f>
        <v>0</v>
      </c>
      <c r="J43" s="8">
        <f>STDEV(((B15/B25)*100),((E15/E25)*100),((H15/H25)*100))</f>
        <v>0</v>
      </c>
      <c r="K43" s="8">
        <f>STDEV(((B16/B25)*100),((E16/E25)*100),((H16/H25)*100))</f>
        <v>0</v>
      </c>
      <c r="L43" s="8">
        <f>STDEV(((B17/B25)*100),((E17/E25)*100),((H17/H25)*100))</f>
        <v>0</v>
      </c>
      <c r="M43" s="8">
        <f>STDEV(((B18/$B$25)*100),((E18/$E$25)*100),((H18/$H$25)*100))</f>
        <v>0</v>
      </c>
      <c r="N43" s="8">
        <f>STDEV(((B19/B25)*100),((E19/E25)*100),((H19/H25)*100))</f>
        <v>0</v>
      </c>
      <c r="O43" s="8">
        <f>STDEV(((B20/B25)*100),((E20/E25)*100),((H20/H25)*100))</f>
        <v>0</v>
      </c>
      <c r="P43" s="8">
        <f>STDEV(((B21/B25)*100),((E21/E25)*100),((H21/H25)*100))</f>
        <v>0</v>
      </c>
      <c r="Q43" s="8">
        <f>STDEV(((B22/B25)*100),((E22/E25)*100),((H22/H25)*100))</f>
        <v>0</v>
      </c>
      <c r="R43" s="8">
        <f>STDEV(((B23/B25)*100),((E23/E25)*100),((H23/H25)*100))</f>
        <v>0</v>
      </c>
      <c r="S43" s="8">
        <f>STDEV(((B24/B25)*100),((E24/E25)*100),((H24/H25)*100))</f>
        <v>0</v>
      </c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9">
      <c r="B44" s="1">
        <v>5</v>
      </c>
      <c r="C44" s="1">
        <f>STDEV(((K8/K25)*100),((N8/N25)*100),((Q8/Q25)*100))</f>
        <v>4.9996449203650197</v>
      </c>
      <c r="D44" s="8">
        <f>STDEV(((K9/K25)*100),((N9/N25)*100),((Q9/Q25)*100))</f>
        <v>3.8989468783242316</v>
      </c>
      <c r="E44" s="8">
        <f>STDEV(((K10/K25)*100),((N10/N25)*100),((Q10/Q25)*100))</f>
        <v>0.39923335594100839</v>
      </c>
      <c r="F44" s="8">
        <f>STDEV(((K11/K25)*100),((N11/N25)*100),((Q11/Q25)*100))</f>
        <v>0.74865116946023169</v>
      </c>
      <c r="G44" s="8">
        <f>STDEV(((K12/K25)*100),((N12/N25)*100),((Q12/Q25)*100))</f>
        <v>0.1696780239596519</v>
      </c>
      <c r="H44" s="8">
        <f>STDEV(((K13/K25)*100),((N13/N25)*100),((Q13/Q25)*100))</f>
        <v>0</v>
      </c>
      <c r="I44" s="8">
        <f>STDEV(((K14/K25)*100),((N14/N25)*100),((Q14/Q25)*100))</f>
        <v>0</v>
      </c>
      <c r="J44" s="8">
        <f>STDEV(((K15/K25)*100),((N15/N25)*100),((Q15/Q25)*100))</f>
        <v>0</v>
      </c>
      <c r="K44" s="8">
        <f>STDEV(((K16/K25)*100),((N16/N25)*100),((Q16/Q25)*100))</f>
        <v>0</v>
      </c>
      <c r="L44" s="8">
        <f>STDEV((($K17/$K$25)*100),(($N17/$N$25)*100),(($Q17/$Q$25)*100))</f>
        <v>0</v>
      </c>
      <c r="M44" s="8">
        <f>STDEV((($K18/$K$25)*100),(($N18/$N$25)*100),(($Q18/$Q$25)*100))</f>
        <v>0</v>
      </c>
      <c r="N44" s="8">
        <f>STDEV((($K19/$K$25)*100),(($N19/$N$25)*100),(($Q19/$Q$25)*100))</f>
        <v>0</v>
      </c>
      <c r="O44" s="8">
        <f>STDEV((($K20/$K$25)*100),(($N20/$N$25)*100),(($Q20/$Q$25)*100))</f>
        <v>0</v>
      </c>
      <c r="P44" s="8">
        <f>STDEV((($K21/$K$25)*100),(($N21/$N$25)*100),(($Q21/$Q$25)*100))</f>
        <v>0</v>
      </c>
      <c r="Q44" s="8">
        <f>STDEV((($K22/$K$25)*100),(($N22/$N$25)*100),(($Q22/$Q$25)*100))</f>
        <v>0</v>
      </c>
      <c r="R44" s="8">
        <f>STDEV((($K23/$K$25)*100),(($N23/$N$25)*100),(($Q23/$Q$25)*100))</f>
        <v>0</v>
      </c>
      <c r="S44" s="8">
        <f>STDEV((($K24/$K$25)*100),(($N24/$N$25)*100),(($Q24/$Q$25)*100))</f>
        <v>0</v>
      </c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9">
      <c r="B45" s="1">
        <v>15</v>
      </c>
      <c r="C45" s="1">
        <f>STDEV(((T8/T25)*100),((W8/W25)*100),((Z8/Z25)*100))</f>
        <v>0.55856226804674791</v>
      </c>
      <c r="D45" s="8">
        <f>STDEV(((T9/T25)*100),((W9/W25)*100),((Z9/Z25)*100))</f>
        <v>0.5585622680467458</v>
      </c>
      <c r="E45" s="8">
        <f>STDEV(((T10/T25)*100),((W10/W25)*100),((Z10/Z25)*100))</f>
        <v>0</v>
      </c>
      <c r="F45" s="8">
        <f>STDEV(((T11/T25)*100),((W11/W25)*100),((Z11/Z25)*100))</f>
        <v>0</v>
      </c>
      <c r="G45" s="8">
        <f>STDEV(((T12/T25)*100),((W12/W25)*100),((Z12/Z25)*100))</f>
        <v>0</v>
      </c>
      <c r="H45" s="8">
        <f>STDEV(((T13/T25)*100),((W13/W25)*100),((Z13/Z25)*100))</f>
        <v>0</v>
      </c>
      <c r="I45" s="8">
        <f>STDEV(((T14/T25)*100),((W14/W25)*100),((Z14/Z25)*100))</f>
        <v>0</v>
      </c>
      <c r="J45" s="8">
        <f>STDEV(((T15/T25)*100),((W15/W25)*100),((Z15/Z25)*100))</f>
        <v>0</v>
      </c>
      <c r="K45" s="8">
        <f>STDEV(((T16/T25)*100),((W16/W25)*100),((Z16/Z25)*100))</f>
        <v>0</v>
      </c>
      <c r="L45" s="8">
        <f>STDEV((($T17/$T$25)*100),(($W17/$W$25)*100),(($Z17/$Z$25)*100))</f>
        <v>0</v>
      </c>
      <c r="M45" s="8">
        <f>STDEV((($T18/$T$25)*100),(($W18/$W$25)*100),(($Z18/$Z$25)*100))</f>
        <v>0</v>
      </c>
      <c r="N45" s="8">
        <f>STDEV((($T19/$T$25)*100),(($W19/$W$25)*100),(($Z19/$Z$25)*100))</f>
        <v>0</v>
      </c>
      <c r="O45" s="8">
        <f>STDEV((($T20/$T$25)*100),(($W20/$W$25)*100),(($Z20/$Z$25)*100))</f>
        <v>0</v>
      </c>
      <c r="P45" s="8">
        <f>STDEV((($T21/$T$25)*100),(($W21/$W$25)*100),(($Z21/$Z$25)*100))</f>
        <v>0</v>
      </c>
      <c r="Q45" s="8">
        <f>STDEV((($T22/$T$25)*100),(($W22/$W$25)*100),(($Z22/$Z$25)*100))</f>
        <v>0</v>
      </c>
      <c r="R45" s="8">
        <f>STDEV((($T23/$T$25)*100),(($W23/$W$25)*100),(($Z23/$Z$25)*100))</f>
        <v>0</v>
      </c>
      <c r="S45" s="8">
        <f>STDEV((($T24/$T$25)*100),(($W24/$W$25)*100),(($Z24/$Z$25)*100))</f>
        <v>0</v>
      </c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9">
      <c r="B46" s="1">
        <v>30</v>
      </c>
      <c r="C46" s="1">
        <f>STDEV(((AC8/AC25)*100),((AF8/AF25)*100),((AI8/AI25)*100))</f>
        <v>4.1245463347649238</v>
      </c>
      <c r="D46" s="8">
        <f>STDEV(((AC9/AC25)*100),((AF9/AF25)*100),((AI9/AI25)*100))</f>
        <v>2.0410508862124122</v>
      </c>
      <c r="E46" s="8">
        <f>STDEV(((AC10/AC25)*100),((AF10/AF25)*100),((AI10/AI25)*100))</f>
        <v>0.38101923413982791</v>
      </c>
      <c r="F46" s="8">
        <f>STDEV(((AC11/AC25)*100),((AF11/AF25)*100),((AI11/AI25)*100))</f>
        <v>0.79107678719690699</v>
      </c>
      <c r="G46" s="8">
        <f>STDEV(((AC12/AC25)*100),((AF12/AF25)*100),((AI12/AI25)*100))</f>
        <v>0.92052931822807427</v>
      </c>
      <c r="H46" s="8">
        <f>STDEV(((AC13/AC25)*100),((AF13/AF25)*100),((AI13/AI25)*100))</f>
        <v>0</v>
      </c>
      <c r="I46" s="8">
        <f>STDEV(((AC14/AC25)*100),((AF14/AF25)*100),((AI14/AI25)*100))</f>
        <v>0</v>
      </c>
      <c r="J46" s="8">
        <f>STDEV(((AC15/AC25)*100),((AF15/AF25)*100),((AI15/AI25)*100))</f>
        <v>0</v>
      </c>
      <c r="K46" s="8">
        <f>STDEV(((AC16/AC25)*100),((AF16/AF25)*100),((AI16/AI25)*100))</f>
        <v>0</v>
      </c>
      <c r="L46" s="8">
        <f>STDEV((($AC$17/$AC$25)*100),(($AF$17/$AF$25)*100),(($AI$17/$AI$25)*100))</f>
        <v>0</v>
      </c>
      <c r="M46" s="8">
        <f>STDEV((($AC$18/$AC$25)*100),(($AF$18/$AF$25)*100),(($AI$18/$AI$25)*100))</f>
        <v>0</v>
      </c>
      <c r="N46" s="8">
        <f>STDEV((($AC$19/$AC$25)*100),(($AF$19/$AF$25)*100),(($AI$19/$AI$25)*100))</f>
        <v>0</v>
      </c>
      <c r="O46" s="8">
        <f>STDEV((($AC$20/$AC$25)*100),(($AF$20/$AF$25)*100),(($AI$20/$AI$25)*100))</f>
        <v>0</v>
      </c>
      <c r="P46" s="8">
        <f>STDEV((($AC$21/$AC$25)*100),(($AF$21/$AF$25)*100),(($AI$21/$AI$25)*100))</f>
        <v>0</v>
      </c>
      <c r="Q46" s="8">
        <f>STDEV((($AC$22/$AC$25)*100),(($AF$22/$AF$25)*100),(($AI$22/$AI$25)*100))</f>
        <v>0</v>
      </c>
      <c r="R46" s="8">
        <f>STDEV((($AC$23/$AC$25)*100),(($AF$23/$AF$25)*100),(($AI$23/$AI$25)*100))</f>
        <v>0</v>
      </c>
      <c r="S46" s="8">
        <f>STDEV((($AC$24/$AC$25)*100),(($AF$24/$AF$25)*100),(($AI$24/$AI$25)*100))</f>
        <v>0</v>
      </c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9">
      <c r="B47" s="1">
        <v>60</v>
      </c>
      <c r="C47" s="1">
        <f>STDEV(((AL8/AL25)*100),((AO8/AO25)*100),((AR8/AR25)*100))</f>
        <v>4.1682888455190863</v>
      </c>
      <c r="D47" s="8">
        <f>STDEV(((AL9/AL25)*100),((AO9/AO25)*100),((AR9/AR25)*100))</f>
        <v>2.2826356842099829</v>
      </c>
      <c r="E47" s="8">
        <f>STDEV(((AL10/AL25)*100),((AO10/AO25)*100),((AR10/AR25)*100))</f>
        <v>0.4113253510526107</v>
      </c>
      <c r="F47" s="8">
        <f>STDEV(((AL11/AL25)*100),((AO11/AO25)*100),((AR11/AR25)*100))</f>
        <v>0.85199248410433104</v>
      </c>
      <c r="G47" s="8">
        <f>STDEV(((AL12/AL25)*100),((AO12/AO25)*100),((AR12/AR25)*100))</f>
        <v>0.70395943380783854</v>
      </c>
      <c r="H47" s="8">
        <f>STDEV(((AL13/AL25)*100),((AO13/AO25)*100),((AR13/AR25)*100))</f>
        <v>0</v>
      </c>
      <c r="I47" s="8">
        <f>STDEV(((AL14/AL25)*100),((AO14/AO25)*100),((AR14/AR25)*100))</f>
        <v>0</v>
      </c>
      <c r="J47" s="8">
        <f>STDEV(((AL15/AL25)*100),((AO15/AO25)*100),((AR15/AR25)*100))</f>
        <v>0</v>
      </c>
      <c r="K47" s="8">
        <f>STDEV(((AL16/AL25)*100),((AO16/AO25)*100),((AR16/AR25)*100))</f>
        <v>0</v>
      </c>
      <c r="L47" s="8">
        <f>STDEV((($AL$17/$AL$25)*100),(($AO$17/$AO$25)*100),(($AR$17/$AR$25)*100))</f>
        <v>0</v>
      </c>
      <c r="M47" s="8">
        <f>STDEV((($AL$18/$AL$25)*100),(($AO$18/$AO$25)*100),(($AR$18/$AR$25)*100))</f>
        <v>0</v>
      </c>
      <c r="N47" s="8">
        <f>STDEV((($AL$19/$AL$25)*100),(($AO$19/$AO$25)*100),(($AR$19/$AR$25)*100))</f>
        <v>0</v>
      </c>
      <c r="O47" s="8">
        <f>STDEV((($AL$20/$AL$25)*100),(($AO$20/$AO$25)*100),(($AR$20/$AR$25)*100))</f>
        <v>0</v>
      </c>
      <c r="P47" s="8">
        <f>STDEV((($AL$21/$AL$25)*100),(($AO$21/$AO$25)*100),(($AR$21/$AR$25)*100))</f>
        <v>0</v>
      </c>
      <c r="Q47" s="8">
        <f>STDEV((($AL$22/$AL$25)*100),(($AO$22/$AO$25)*100),(($AR$22/$AR$25)*100))</f>
        <v>0</v>
      </c>
      <c r="R47" s="8">
        <f>STDEV((($AL$23/$AL$25)*100),(($AO$23/$AO$25)*100),(($AR$23/$AR$25)*100))</f>
        <v>0</v>
      </c>
      <c r="S47" s="8">
        <f>STDEV((($AL$24/$AL$25)*100),(($AO$24/$AO$25)*100),(($AR$24/$AR$25)*100))</f>
        <v>0</v>
      </c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9">
      <c r="B48" s="1">
        <v>120</v>
      </c>
      <c r="C48" s="1">
        <f>STDEV(((AU8/AU25)*100),((AX8/AX25)*100),((BA8/BA25)*100))</f>
        <v>1.4183047330540222</v>
      </c>
      <c r="D48" s="8">
        <f>STDEV(((AU9/AU25)*100),((AX9/AX25)*100),((BA9/BA25)*100))</f>
        <v>1.2625593212540767</v>
      </c>
      <c r="E48" s="8">
        <f>STDEV(((AU10/AU25)*100),((AX10/AX25)*100),((BA10/BA25)*100))</f>
        <v>2.8658767214194292E-2</v>
      </c>
      <c r="F48" s="8">
        <f>STDEV(((AU11/AU25)*100),((AX11/AX25)*100),((BA11/BA25)*100))</f>
        <v>0.26756503576826968</v>
      </c>
      <c r="G48" s="8">
        <f>STDEV(((AU12/AU25)*100),((AX12/AX25)*100),((BA12/BA25)*100))</f>
        <v>0.38861135983485118</v>
      </c>
      <c r="H48" s="8">
        <f>STDEV(((AU13/AU25)*100),((AX13/AX25)*100),((BA13/BA25)*100))</f>
        <v>0</v>
      </c>
      <c r="I48" s="8">
        <f>STDEV(((AU14/AU25)*100),((AX14/AX25)*100),((BA14/BA25)*100))</f>
        <v>0</v>
      </c>
      <c r="J48" s="8">
        <f>STDEV(((AU15/AU25)*100),((AX15/AX25)*100),((BA15/BA25)*100))</f>
        <v>0</v>
      </c>
      <c r="K48" s="8">
        <f>STDEV(((AU16/AU25)*100),((AX16/AX25)*100),((BA16/BA25)*100))</f>
        <v>0</v>
      </c>
      <c r="L48" s="8">
        <f>STDEV((($AU$17/$AU$25)*100),(($AX$17/$AX$25)*100),(($BA$17/$BA$25)*100))</f>
        <v>0</v>
      </c>
      <c r="M48" s="8">
        <f>STDEV((($AU$18/$AU$25)*100),(($AX$18/$AX$25)*100),(($BA$18/$BA$25)*100))</f>
        <v>0</v>
      </c>
      <c r="N48" s="8">
        <f>STDEV((($AU$19/$AU$25)*100),(($AX$19/$AX$25)*100),(($BA$19/$BA$25)*100))</f>
        <v>0</v>
      </c>
      <c r="O48" s="8">
        <f>STDEV((($AU$20/$AU$25)*100),(($AX$20/$AX$25)*100),(($BA$20/$BA$25)*100))</f>
        <v>0</v>
      </c>
      <c r="P48" s="8">
        <f>STDEV((($AU$21/$AU$25)*100),(($AX$21/$AX$25)*100),(($BA$21/$BA$25)*100))</f>
        <v>0</v>
      </c>
      <c r="Q48" s="8">
        <f>STDEV((($AU$22/$AU$25)*100),(($AX$22/$AX$25)*100),(($BA$22/$BA$25)*100))</f>
        <v>0</v>
      </c>
      <c r="R48" s="8">
        <f>STDEV((($AU$23/$AU$25)*100),(($AX$23/$AX$25)*100),(($BA$23/$BA$25)*100))</f>
        <v>0</v>
      </c>
      <c r="S48" s="8">
        <f>STDEV((($AU$24/$AU$25)*100),(($AX$24/$AX$25)*100),(($BA$24/$BA$25)*100))</f>
        <v>0</v>
      </c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22"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 spans="1:22">
      <c r="A50" s="1" t="s">
        <v>7</v>
      </c>
      <c r="B50" s="1" t="s">
        <v>6</v>
      </c>
      <c r="C50" s="3" t="s">
        <v>5</v>
      </c>
      <c r="D50" s="3" t="s">
        <v>4</v>
      </c>
      <c r="E50" s="3" t="s">
        <v>3</v>
      </c>
      <c r="F50" s="3" t="s">
        <v>2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 spans="1:22">
      <c r="A51" s="1" t="s">
        <v>1</v>
      </c>
      <c r="B51" s="1">
        <f>(AVERAGE(K25,N25,Q25)/AVERAGE(B25,E25,H25))</f>
        <v>1.2582853742257702</v>
      </c>
      <c r="C51" s="1">
        <f>(AVERAGE(T25,W25,Z25)/AVERAGE(B25,E25,H25))</f>
        <v>0.37782633874905569</v>
      </c>
      <c r="D51" s="1">
        <f>(AVERAGE(AC25,AF25,AI25)/AVERAGE(B25,E25,H25))</f>
        <v>3.691011418867173</v>
      </c>
      <c r="E51" s="1">
        <f>(AVERAGE(AL25,AO25,AR25)/AVERAGE(B25,E25,H25))</f>
        <v>2.1259959399457866</v>
      </c>
      <c r="F51" s="1">
        <f>(AVERAGE(AU25,AX25,BA25)/AVERAGE(B25,E25,H25))</f>
        <v>1.2960838963512058</v>
      </c>
    </row>
    <row r="52" spans="1:22">
      <c r="A52" s="1" t="s">
        <v>0</v>
      </c>
      <c r="B52" s="1">
        <f>STDEV((K25/B25),(N25/E25),(Q25/H25))</f>
        <v>0.47204401021339881</v>
      </c>
      <c r="C52" s="1">
        <f>STDEV((T25/B25),(W25/E25),(Z25/H25))</f>
        <v>0.15322096662971998</v>
      </c>
      <c r="D52" s="1">
        <f>STDEV((AC25/B25),(AF25/E25),(AI25/H25))</f>
        <v>3.7592301707859628</v>
      </c>
      <c r="E52" s="1">
        <f>STDEV((AL25/B25),(AO25/E25),(AR25/H25))</f>
        <v>2.6201573107772682</v>
      </c>
      <c r="F52" s="1">
        <f>STDEV((AU25/B25),(AX25/E25),(BA25/H25))</f>
        <v>0.27083920412375329</v>
      </c>
    </row>
    <row r="53" spans="1:22">
      <c r="A53" s="1" t="s">
        <v>30</v>
      </c>
      <c r="B53" s="1" t="e">
        <f>TTEST((K25,N25,Q25),(B25,E25,H25),2,3)</f>
        <v>#VALUE!</v>
      </c>
      <c r="C53" s="1" t="e">
        <f>TTEST((T25,W25,Z25),(B25,E25,H2),2,1)</f>
        <v>#VALUE!</v>
      </c>
      <c r="D53" s="1" t="e">
        <f>TTEST((AC25,AF25,AI25),(B25,E25,H25),2,1)</f>
        <v>#VALUE!</v>
      </c>
      <c r="E53" s="1" t="e">
        <f>TTEST((AL25,AO25,AR25),(B25,E25,H25),2,1)</f>
        <v>#VALUE!</v>
      </c>
      <c r="F53" s="1" t="e">
        <f>TTEST((AU25,AX25,BA25),(B25,E25,H25),2,1)</f>
        <v>#VALUE!</v>
      </c>
    </row>
    <row r="54" spans="1:22">
      <c r="A54" s="7" t="s">
        <v>29</v>
      </c>
    </row>
    <row r="55" spans="1:22">
      <c r="A55" s="1" t="s">
        <v>27</v>
      </c>
    </row>
    <row r="56" spans="1:22">
      <c r="B56" s="1" t="s">
        <v>25</v>
      </c>
      <c r="C56" s="4" t="s">
        <v>24</v>
      </c>
      <c r="D56" s="5" t="s">
        <v>23</v>
      </c>
      <c r="E56" s="5" t="s">
        <v>22</v>
      </c>
      <c r="F56" s="5" t="s">
        <v>21</v>
      </c>
      <c r="G56" s="5" t="s">
        <v>20</v>
      </c>
      <c r="H56" s="4" t="s">
        <v>19</v>
      </c>
      <c r="I56" s="4" t="s">
        <v>18</v>
      </c>
      <c r="J56" s="4" t="s">
        <v>17</v>
      </c>
      <c r="K56" s="4" t="s">
        <v>16</v>
      </c>
      <c r="L56" s="4" t="s">
        <v>15</v>
      </c>
      <c r="M56" s="4" t="s">
        <v>14</v>
      </c>
      <c r="N56" s="4" t="s">
        <v>13</v>
      </c>
      <c r="O56" s="4" t="s">
        <v>12</v>
      </c>
      <c r="P56" s="4" t="s">
        <v>11</v>
      </c>
      <c r="Q56" s="4" t="s">
        <v>10</v>
      </c>
      <c r="R56" s="4" t="s">
        <v>9</v>
      </c>
      <c r="S56" s="4" t="s">
        <v>8</v>
      </c>
      <c r="T56" s="4"/>
      <c r="V56" s="1" t="s">
        <v>26</v>
      </c>
    </row>
    <row r="57" spans="1:22">
      <c r="B57" s="1">
        <v>0</v>
      </c>
      <c r="C57" s="6">
        <f>(AVERAGE(C8,F8,I8)/AVERAGE(C25,F25,I25))*100</f>
        <v>98.655298040630655</v>
      </c>
      <c r="D57" s="6">
        <f>(AVERAGE(C9,F9,I9)/AVERAGE(C25,F25,I25))*100</f>
        <v>1.1715109068078227</v>
      </c>
      <c r="E57" s="6">
        <f>(AVERAGE(C10,F10,I10)/AVERAGE(C25,F25,I25))*100</f>
        <v>0.10806075614066724</v>
      </c>
      <c r="F57" s="6">
        <f>(AVERAGE(C11,F11,I11)/AVERAGE(C25,F25,I25))*100</f>
        <v>6.5130296420879211E-2</v>
      </c>
      <c r="G57" s="6">
        <f>(AVERAGE($C12,$F12,$I12)/AVERAGE($C$25,$F$25,$I$25))*100</f>
        <v>0</v>
      </c>
      <c r="H57" s="6">
        <f>(AVERAGE($C13,$F13,$I13)/AVERAGE($C$25,$F$25,$I$25))*100</f>
        <v>0</v>
      </c>
      <c r="I57" s="6">
        <f>(AVERAGE($C14,$F14,$I14)/AVERAGE($C$25,$F$25,$I$25))*100</f>
        <v>0</v>
      </c>
      <c r="J57" s="6">
        <f>(AVERAGE($C15,$F15,$I15)/AVERAGE($C$25,$F$25,$I$25))*100</f>
        <v>0</v>
      </c>
      <c r="K57" s="6">
        <f>(AVERAGE($C16,$F16,$I16)/AVERAGE($C$25,$F$25,$I$25))*100</f>
        <v>0</v>
      </c>
      <c r="L57" s="6">
        <f>(AVERAGE($C17,$F17,$I17)/AVERAGE($C$25,$F$25,$I$25))*100</f>
        <v>0</v>
      </c>
      <c r="M57" s="6">
        <f>(AVERAGE($C18,$F18,$I18)/AVERAGE($C$25,$F$25,$I$25))*100</f>
        <v>0</v>
      </c>
      <c r="N57" s="6">
        <f>(AVERAGE($C19,$F19,$I19)/AVERAGE($C$25,$F$25,$I$25))*100</f>
        <v>0</v>
      </c>
      <c r="O57" s="6">
        <f>(AVERAGE($C20,$F20,$I20)/AVERAGE($C$25,$F$25,$I$25))*100</f>
        <v>0</v>
      </c>
      <c r="P57" s="6">
        <f>(AVERAGE($C21,$F21,$I21)/AVERAGE($C$25,$F$25,$I$25))*100</f>
        <v>0</v>
      </c>
      <c r="Q57" s="6">
        <f>(AVERAGE($C22,$F22,$I22)/AVERAGE($C$25,$F$25,$I$25))*100</f>
        <v>0</v>
      </c>
      <c r="R57" s="6">
        <f>(AVERAGE($C23,$F23,$I23)/AVERAGE($C$25,$F$25,$I$25))*100</f>
        <v>0</v>
      </c>
      <c r="S57" s="6">
        <f>(AVERAGE($C24,$F24,$I24)/AVERAGE($C$25,$F$25,$I$25))*100</f>
        <v>0</v>
      </c>
      <c r="T57" s="6"/>
      <c r="U57" s="6"/>
      <c r="V57" s="6">
        <f t="shared" ref="V57:V62" si="3">SUM(D57:T57)</f>
        <v>1.3447019593693692</v>
      </c>
    </row>
    <row r="58" spans="1:22">
      <c r="B58" s="1">
        <v>5</v>
      </c>
      <c r="C58" s="6">
        <f>(AVERAGE(L8,O8,R8)/AVERAGE(L25,O25,R25))*100</f>
        <v>96.247734680959979</v>
      </c>
      <c r="D58" s="6">
        <f>(AVERAGE(L9,O9,R9)/AVERAGE(L25,O25,R25))*100</f>
        <v>3.154400161859376</v>
      </c>
      <c r="E58" s="6">
        <f>(AVERAGE(L10,O10,R10)/AVERAGE(L25,O25,R25))*100</f>
        <v>0.13463260035526178</v>
      </c>
      <c r="F58" s="6">
        <f>(AVERAGE(L11,O11,R11)/AVERAGE(L25,O25,R25))*100</f>
        <v>0.35059549817528424</v>
      </c>
      <c r="G58" s="6">
        <f>(AVERAGE($L12,$O12,$R12)/AVERAGE($L$25,$O$25,$R$25))*100</f>
        <v>0.11263705865007091</v>
      </c>
      <c r="H58" s="6">
        <f>(AVERAGE($L13,$O13,$R13)/AVERAGE($L$25,$O$25,$R$25))*100</f>
        <v>0</v>
      </c>
      <c r="I58" s="6">
        <f>(AVERAGE($L14,$O14,$R14)/AVERAGE($L$25,$O$25,$R$25))*100</f>
        <v>0</v>
      </c>
      <c r="J58" s="6">
        <f>(AVERAGE($L15,$O15,$R15)/AVERAGE($L$25,$O$25,$R$25))*100</f>
        <v>0</v>
      </c>
      <c r="K58" s="6">
        <f>(AVERAGE($L16,$O16,$R16)/AVERAGE($L$25,$O$25,$R$25))*100</f>
        <v>0</v>
      </c>
      <c r="L58" s="6">
        <f>(AVERAGE($L17,$O17,$R17)/AVERAGE($L$25,$O$25,$R$25))*100</f>
        <v>0</v>
      </c>
      <c r="M58" s="6">
        <f>(AVERAGE($L18,$O18,$R18)/AVERAGE($L$25,$O$25,$R$25))*100</f>
        <v>0</v>
      </c>
      <c r="N58" s="6">
        <f>(AVERAGE($L19,$O19,$R19)/AVERAGE($L$25,$O$25,$R$25))*100</f>
        <v>0</v>
      </c>
      <c r="O58" s="6">
        <f>(AVERAGE($L20,$O20,$R20)/AVERAGE($L$25,$O$25,$R$25))*100</f>
        <v>0</v>
      </c>
      <c r="P58" s="6">
        <f>(AVERAGE($L21,$O21,$R21)/AVERAGE($L$25,$O$25,$R$25))*100</f>
        <v>0</v>
      </c>
      <c r="Q58" s="6">
        <f>(AVERAGE($L22,$O22,$R22)/AVERAGE($L$25,$O$25,$R$25))*100</f>
        <v>0</v>
      </c>
      <c r="R58" s="6">
        <f>(AVERAGE($L23,$O23,$R23)/AVERAGE($L$25,$O$25,$R$25))*100</f>
        <v>0</v>
      </c>
      <c r="S58" s="6">
        <f>(AVERAGE($L24,$O24,$R24)/AVERAGE($L$25,$O$25,$R$25))*100</f>
        <v>0</v>
      </c>
      <c r="T58" s="6"/>
      <c r="U58" s="6"/>
      <c r="V58" s="6">
        <f t="shared" si="3"/>
        <v>3.7522653190399931</v>
      </c>
    </row>
    <row r="59" spans="1:22">
      <c r="B59" s="1">
        <v>15</v>
      </c>
      <c r="C59" s="6">
        <f>(AVERAGE(U8,X8,AA8)/AVERAGE(U25,X25,AA25))*100</f>
        <v>91.094040048255863</v>
      </c>
      <c r="D59" s="6">
        <f>(AVERAGE(U9,X9,AA9)/AVERAGE(U25,X25,AA25))*100</f>
        <v>5.8615847539855235</v>
      </c>
      <c r="E59" s="6">
        <f>(AVERAGE(U10,X10,AA10)/AVERAGE(U25,X25,AA25))*100</f>
        <v>0.59004572436259928</v>
      </c>
      <c r="F59" s="6">
        <f>(AVERAGE(U11,X11,AA11)/AVERAGE(U25,X25,AA25))*100</f>
        <v>1.6859000524952983</v>
      </c>
      <c r="G59" s="6">
        <f>(AVERAGE($U12,$X12,$AA12)/AVERAGE($U$25,$X$25,$AA$25))*100</f>
        <v>0.76842942090068955</v>
      </c>
      <c r="H59" s="6">
        <f>(AVERAGE($U13,$X13,$AA13)/AVERAGE($U$25,$X$25,$AA$25))*100</f>
        <v>0</v>
      </c>
      <c r="I59" s="6">
        <f>(AVERAGE($U14,$X14,$AA14)/AVERAGE($U$25,$X$25,$AA$25))*100</f>
        <v>0</v>
      </c>
      <c r="J59" s="6">
        <f>(AVERAGE($U15,$X15,$AA15)/AVERAGE($U$25,$X$25,$AA$25))*100</f>
        <v>0</v>
      </c>
      <c r="K59" s="6">
        <f>(AVERAGE($U16,$X16,$AA16)/AVERAGE($U$25,$X$25,$AA$25))*100</f>
        <v>0</v>
      </c>
      <c r="L59" s="6">
        <f>(AVERAGE($U17,$X17,$AA17)/AVERAGE($U$25,$X$25,$AA$25))*100</f>
        <v>0</v>
      </c>
      <c r="M59" s="6">
        <f>(AVERAGE($U18,$X18,$AA18)/AVERAGE($U$25,$X$25,$AA$25))*100</f>
        <v>0</v>
      </c>
      <c r="N59" s="6">
        <f>(AVERAGE($U19,$X19,$AA19)/AVERAGE($U$25,$X$25,$AA$25))*100</f>
        <v>0</v>
      </c>
      <c r="O59" s="6">
        <f>(AVERAGE($U20,$X20,$AA20)/AVERAGE($U$25,$X$25,$AA$25))*100</f>
        <v>0</v>
      </c>
      <c r="P59" s="6">
        <f>(AVERAGE($U21,$X21,$AA21)/AVERAGE($U$25,$X$25,$AA$25))*100</f>
        <v>0</v>
      </c>
      <c r="Q59" s="6">
        <f>(AVERAGE($U22,$X22,$AA22)/AVERAGE($U$25,$X$25,$AA$25))*100</f>
        <v>0</v>
      </c>
      <c r="R59" s="6">
        <f>(AVERAGE($U23,$X23,$AA23)/AVERAGE($U$25,$X$25,$AA$25))*100</f>
        <v>0</v>
      </c>
      <c r="S59" s="6">
        <f>(AVERAGE($U24,$X24,$AA24)/AVERAGE($U$25,$X$25,$AA$25))*100</f>
        <v>0</v>
      </c>
      <c r="T59" s="6"/>
      <c r="U59" s="6"/>
      <c r="V59" s="6">
        <f t="shared" si="3"/>
        <v>8.9059599517441104</v>
      </c>
    </row>
    <row r="60" spans="1:22">
      <c r="B60" s="1">
        <v>30</v>
      </c>
      <c r="C60" s="6">
        <f>(AVERAGE(AD8,AG8,AJ8)/AVERAGE(AD25,AG25,AJ25))*100</f>
        <v>97.926290072921589</v>
      </c>
      <c r="D60" s="6">
        <f>(AVERAGE(AD9,AG9,AJ9)/AVERAGE(AD25,AG25,AJ25))*100</f>
        <v>1.9673687488295584</v>
      </c>
      <c r="E60" s="6">
        <f>(AVERAGE(AD10,AG10,AJ10)/AVERAGE(AD25,AG25,AJ25))*100</f>
        <v>0</v>
      </c>
      <c r="F60" s="6">
        <f>(AVERAGE(AD11,AG11,AJ11)/AVERAGE(AD25,AG25,AJ25))*100</f>
        <v>0.10634117824886839</v>
      </c>
      <c r="G60" s="6">
        <f>(AVERAGE($AD12,$AG12,$AJ12)/AVERAGE($AD$25,$AG$25,$AJ$25))*100</f>
        <v>0</v>
      </c>
      <c r="H60" s="6">
        <f>(AVERAGE($AD13,$AG13,$AJ13)/AVERAGE($AD$25,$AG$25,$AJ$25))*100</f>
        <v>0</v>
      </c>
      <c r="I60" s="6">
        <f>(AVERAGE($AD14,$AG14,$AJ14)/AVERAGE($AD$25,$AG$25,$AJ$25))*100</f>
        <v>0</v>
      </c>
      <c r="J60" s="6">
        <f>(AVERAGE($AD15,$AG15,$AJ15)/AVERAGE($AD$25,$AG$25,$AJ$25))*100</f>
        <v>0</v>
      </c>
      <c r="K60" s="6">
        <f>(AVERAGE($AD16,$AG16,$AJ16)/AVERAGE($AD$25,$AG$25,$AJ$25))*100</f>
        <v>0</v>
      </c>
      <c r="L60" s="6">
        <f>(AVERAGE($AD17,$AG17,$AJ17)/AVERAGE($AD$25,$AG$25,$AJ$25))*100</f>
        <v>0</v>
      </c>
      <c r="M60" s="6">
        <f>(AVERAGE($AD18,$AG18,$AJ18)/AVERAGE($AD$25,$AG$25,$AJ$25))*100</f>
        <v>0</v>
      </c>
      <c r="N60" s="6">
        <f>(AVERAGE($AD19,$AG19,$AJ19)/AVERAGE($AD$25,$AG$25,$AJ$25))*100</f>
        <v>0</v>
      </c>
      <c r="O60" s="6">
        <f>(AVERAGE($AD20,$AG20,$AJ20)/AVERAGE($AD$25,$AG$25,$AJ$25))*100</f>
        <v>0</v>
      </c>
      <c r="P60" s="6">
        <f>(AVERAGE($AD21,$AG21,$AJ21)/AVERAGE($AD$25,$AG$25,$AJ$25))*100</f>
        <v>0</v>
      </c>
      <c r="Q60" s="6">
        <f>(AVERAGE($AD22,$AG22,$AJ22)/AVERAGE($AD$25,$AG$25,$AJ$25))*100</f>
        <v>0</v>
      </c>
      <c r="R60" s="6">
        <f>(AVERAGE($AD23,$AG23,$AJ23)/AVERAGE($AD$25,$AG$25,$AJ$25))*100</f>
        <v>0</v>
      </c>
      <c r="S60" s="6">
        <f>(AVERAGE($AD24,$AG24,$AJ24)/AVERAGE($AD$25,$AG$25,$AJ$25))*100</f>
        <v>0</v>
      </c>
      <c r="T60" s="6"/>
      <c r="U60" s="6"/>
      <c r="V60" s="6">
        <f t="shared" si="3"/>
        <v>2.0737099270784269</v>
      </c>
    </row>
    <row r="61" spans="1:22">
      <c r="B61" s="1">
        <v>60</v>
      </c>
      <c r="C61" s="6">
        <f>(AVERAGE(AM8,AP8,AS8)/AVERAGE(AM25,AP25,AS25))*100</f>
        <v>98.779348023545381</v>
      </c>
      <c r="D61" s="6">
        <f>(AVERAGE(AM9,AP9,AS9)/AVERAGE(AM25,AP25,AS25))*100</f>
        <v>1.2206519764546198</v>
      </c>
      <c r="E61" s="6">
        <f>(AVERAGE(AM10,AP10,AS10)/AVERAGE(AM25,AP25,AS25))*100</f>
        <v>0</v>
      </c>
      <c r="F61" s="6">
        <f>(AVERAGE(AM11,AP11,AS11)/AVERAGE(AM25,AP25,AS25))*100</f>
        <v>0</v>
      </c>
      <c r="G61" s="6">
        <f>(AVERAGE($AM$12,$AP$12,$AS$12)/AVERAGE($AM$25,$AP$25,$AS$25))*100</f>
        <v>0</v>
      </c>
      <c r="H61" s="6">
        <f>(AVERAGE($AM$13,$AP$13,$AS$13)/AVERAGE($AM$25,$AP$25,$AS$25))*100</f>
        <v>0</v>
      </c>
      <c r="I61" s="6">
        <f>(AVERAGE($AM$14,$AP$14,$AS$14)/AVERAGE($AM$25,$AP$25,$AS$25))*100</f>
        <v>0</v>
      </c>
      <c r="J61" s="6">
        <f>(AVERAGE($AM$15,$AP$15,$AS$15)/AVERAGE($AM$25,$AP$25,$AS$25))*100</f>
        <v>0</v>
      </c>
      <c r="K61" s="6">
        <f>(AVERAGE($AM$16,$AP$16,$AS$16)/AVERAGE($AM$25,$AP$25,$AS$25))*100</f>
        <v>0</v>
      </c>
      <c r="L61" s="6">
        <f>(AVERAGE($AM$17,$AP$17,$AS$17)/AVERAGE($AM$25,$AP$25,$AS$25))*100</f>
        <v>0</v>
      </c>
      <c r="M61" s="6">
        <f>(AVERAGE($AM$18,$AP$18,$AS$18)/AVERAGE($AM$25,$AP$25,$AS$25))*100</f>
        <v>0</v>
      </c>
      <c r="N61" s="6">
        <f>(AVERAGE($AM$19,$AP$19,$AS$19)/AVERAGE($AM$25,$AP$25,$AS$25))*100</f>
        <v>0</v>
      </c>
      <c r="O61" s="6">
        <f>(AVERAGE($AM$20,$AP$20,$AS$20)/AVERAGE($AM$25,$AP$25,$AS$25))*100</f>
        <v>0</v>
      </c>
      <c r="P61" s="6">
        <f>(AVERAGE($AM$21,$AP$21,$AS$21)/AVERAGE($AM$25,$AP$25,$AS$25))*100</f>
        <v>0</v>
      </c>
      <c r="Q61" s="6">
        <f>(AVERAGE($AM$22,$AP$22,$AS$22)/AVERAGE($AM$25,$AP$25,$AS$25))*100</f>
        <v>0</v>
      </c>
      <c r="R61" s="6">
        <f>(AVERAGE($AM$23,$AP$23,$AS$23)/AVERAGE($AM$25,$AP$25,$AS$25))*100</f>
        <v>0</v>
      </c>
      <c r="S61" s="6">
        <f>(AVERAGE($AM$24,$AP$24,$AS$24)/AVERAGE($AM$25,$AP$25,$AS$25))*100</f>
        <v>0</v>
      </c>
      <c r="T61" s="6"/>
      <c r="U61" s="6"/>
      <c r="V61" s="6">
        <f t="shared" si="3"/>
        <v>1.2206519764546198</v>
      </c>
    </row>
    <row r="62" spans="1:22">
      <c r="B62" s="1">
        <v>120</v>
      </c>
      <c r="C62" s="1">
        <f>(AVERAGE(AV8,AY8,BB8)/AVERAGE(AV25,AY25,BB25))*100</f>
        <v>98.866842747029636</v>
      </c>
      <c r="D62" s="1">
        <f>(AVERAGE(AV9,AY9,BB9)/AVERAGE(AV25,AY25,BB25))*100</f>
        <v>1.0754341298621626</v>
      </c>
      <c r="E62" s="1">
        <f>(AVERAGE(AV10,AY10,BB10)/AVERAGE(AV25,AY25,BB25))*100</f>
        <v>5.7723123108209019E-2</v>
      </c>
      <c r="F62" s="1">
        <f>(AVERAGE(AV11,AY11,BB11)/AVERAGE(AV25,AY25,BB25))*100</f>
        <v>0</v>
      </c>
      <c r="G62" s="1">
        <f>(AVERAGE($AV12,$AY12,$BB12)/AVERAGE($AV$25,$AY$25,$BB$25))*100</f>
        <v>0</v>
      </c>
      <c r="H62" s="1">
        <f>(AVERAGE($AV13,$AY13,$BB13)/AVERAGE($AV$25,$AY$25,$BB$25))*100</f>
        <v>0</v>
      </c>
      <c r="I62" s="1">
        <f>(AVERAGE($AV14,$AY14,$BB14)/AVERAGE($AV$25,$AY$25,$BB$25))*100</f>
        <v>0</v>
      </c>
      <c r="J62" s="1">
        <f>(AVERAGE($AV15,$AY15,$BB15)/AVERAGE($AV$25,$AY$25,$BB$25))*100</f>
        <v>0</v>
      </c>
      <c r="K62" s="1">
        <f>(AVERAGE($AV16,$AY16,$BB16)/AVERAGE($AV$25,$AY$25,$BB$25))*100</f>
        <v>0</v>
      </c>
      <c r="L62" s="1">
        <f>(AVERAGE($AV17,$AY17,$BB17)/AVERAGE($AV$25,$AY$25,$BB$25))*100</f>
        <v>0</v>
      </c>
      <c r="M62" s="1">
        <f>(AVERAGE($AV18,$AY18,$BB18)/AVERAGE($AV$25,$AY$25,$BB$25))*100</f>
        <v>0</v>
      </c>
      <c r="N62" s="1">
        <f>(AVERAGE($AV19,$AY19,$BB19)/AVERAGE($AV$25,$AY$25,$BB$25))*100</f>
        <v>0</v>
      </c>
      <c r="O62" s="1">
        <f>(AVERAGE($AV20,$AY20,$BB20)/AVERAGE($AV$25,$AY$25,$BB$25))*100</f>
        <v>0</v>
      </c>
      <c r="P62" s="1">
        <f>(AVERAGE($AV21,$AY21,$BB21)/AVERAGE($AV$25,$AY$25,$BB$25))*100</f>
        <v>0</v>
      </c>
      <c r="Q62" s="1">
        <f>(AVERAGE($AV22,$AY22,$BB22)/AVERAGE($AV$25,$AY$25,$BB$25))*100</f>
        <v>0</v>
      </c>
      <c r="R62" s="1">
        <f>(AVERAGE($AV23,$AY23,$BB23)/AVERAGE($AV$25,$AY$25,$BB$25))*100</f>
        <v>0</v>
      </c>
      <c r="S62" s="1">
        <f>(AVERAGE($AV24,$AY24,$BB24)/AVERAGE($AV$25,$AY$25,$BB$25))*100</f>
        <v>0</v>
      </c>
      <c r="V62" s="6">
        <f t="shared" si="3"/>
        <v>1.1331572529703715</v>
      </c>
    </row>
    <row r="63" spans="1:22">
      <c r="A63" s="1" t="s">
        <v>0</v>
      </c>
    </row>
    <row r="64" spans="1:22">
      <c r="B64" s="1" t="s">
        <v>25</v>
      </c>
      <c r="C64" s="4" t="s">
        <v>24</v>
      </c>
      <c r="D64" s="5" t="s">
        <v>23</v>
      </c>
      <c r="E64" s="5" t="s">
        <v>22</v>
      </c>
      <c r="F64" s="5" t="s">
        <v>21</v>
      </c>
      <c r="G64" s="5" t="s">
        <v>20</v>
      </c>
      <c r="H64" s="4" t="s">
        <v>19</v>
      </c>
      <c r="I64" s="4" t="s">
        <v>18</v>
      </c>
      <c r="J64" s="4" t="s">
        <v>17</v>
      </c>
      <c r="K64" s="4" t="s">
        <v>16</v>
      </c>
      <c r="L64" s="4" t="s">
        <v>15</v>
      </c>
      <c r="M64" s="4" t="s">
        <v>14</v>
      </c>
      <c r="N64" s="4" t="s">
        <v>13</v>
      </c>
      <c r="O64" s="4" t="s">
        <v>12</v>
      </c>
      <c r="P64" s="4" t="s">
        <v>11</v>
      </c>
      <c r="Q64" s="4" t="s">
        <v>10</v>
      </c>
      <c r="R64" s="4" t="s">
        <v>9</v>
      </c>
      <c r="S64" s="4" t="s">
        <v>8</v>
      </c>
      <c r="T64" s="4"/>
      <c r="U64" s="3"/>
      <c r="V64" s="3"/>
    </row>
    <row r="65" spans="1:22">
      <c r="B65" s="1">
        <v>0</v>
      </c>
      <c r="C65" s="8">
        <f>STDEV(((C8/C25)*100),((F8/F25)*100),((I8/I25)*100))</f>
        <v>1.3701271393576964</v>
      </c>
      <c r="D65" s="8">
        <f>STDEV(((C9/C25)*100),((F9/F25)*100),((I9/I25)*100))</f>
        <v>1.1773594807138719</v>
      </c>
      <c r="E65" s="8">
        <f>STDEV(((C10/C25)*100),((F10/F25)*100),((I10/I25)*100))</f>
        <v>8.1956136473273766E-2</v>
      </c>
      <c r="F65" s="8">
        <f>STDEV(((C11/C25)*100),((F11/F25)*100),((I11/I25)*100))</f>
        <v>0.26583511104383872</v>
      </c>
      <c r="G65" s="8">
        <f>STDEV((($C12/$C$25)*100),(($F12/$F$25)*100),(($I12/$I$25)*100))</f>
        <v>0</v>
      </c>
      <c r="H65" s="8">
        <f>STDEV((($C13/$C$25)*100),(($F13/$F$25)*100),(($I13/$I$25)*100))</f>
        <v>0</v>
      </c>
      <c r="I65" s="8">
        <f>STDEV((($C14/$C$25)*100),(($F14/$F$25)*100),(($I14/$I$25)*100))</f>
        <v>0</v>
      </c>
      <c r="J65" s="8">
        <f>STDEV((($C15/$C$25)*100),(($F15/$F$25)*100),(($I15/$I$25)*100))</f>
        <v>0</v>
      </c>
      <c r="K65" s="8">
        <f>STDEV((($C16/$C$25)*100),(($F16/$F$25)*100),(($I16/$I$25)*100))</f>
        <v>0</v>
      </c>
      <c r="L65" s="8">
        <f>STDEV((($C17/$C$25)*100),(($F17/$F$25)*100),(($I17/$I$25)*100))</f>
        <v>0</v>
      </c>
      <c r="M65" s="8">
        <f>STDEV((($C18/$C$25)*100),(($F18/$F$25)*100),(($I18/$I$25)*100))</f>
        <v>0</v>
      </c>
      <c r="N65" s="8">
        <f>STDEV((($C19/$C$25)*100),(($F19/$F$25)*100),(($I19/$I$25)*100))</f>
        <v>0</v>
      </c>
      <c r="O65" s="8">
        <f>STDEV((($C20/$C$25)*100),(($F20/$F$25)*100),(($I20/$I$25)*100))</f>
        <v>0</v>
      </c>
      <c r="P65" s="8">
        <f>STDEV((($C21/$C$25)*100),(($F21/$F$25)*100),(($I21/$I$25)*100))</f>
        <v>0</v>
      </c>
      <c r="Q65" s="8">
        <f>STDEV((($C22/$C$25)*100),(($F22/$F$25)*100),(($I22/$I$25)*100))</f>
        <v>0</v>
      </c>
      <c r="R65" s="8">
        <f>STDEV((($C12/$C$25)*100),(($F12/$F$25)*100),(($I12/$I$25)*100))</f>
        <v>0</v>
      </c>
      <c r="S65" s="8">
        <f>STDEV((($C12/$C$25)*100),(($F12/$F$25)*100),(($I12/$I$25)*100))</f>
        <v>0</v>
      </c>
      <c r="T65" s="3"/>
      <c r="U65" s="3"/>
      <c r="V65" s="3"/>
    </row>
    <row r="66" spans="1:22">
      <c r="B66" s="1">
        <v>5</v>
      </c>
      <c r="C66" s="1">
        <f>STDEV(((L8/L25)*100),((O8/O25)*100),((R8/R25)*100))</f>
        <v>0.96616308136319695</v>
      </c>
      <c r="D66" s="1">
        <f>STDEV(((L9/L25)*100),((O9/O25)*100),((R9/R25)*100))</f>
        <v>0.7421463437137904</v>
      </c>
      <c r="E66" s="8">
        <f>STDEV(((L10/L25)*100),((O10/O25)*100),((R10/R25)*100))</f>
        <v>9.1424818270550462E-2</v>
      </c>
      <c r="F66" s="8">
        <f>STDEV(((L11/L25)*100),((O11/O25)*100),((R11/R25)*100))</f>
        <v>0.13344092414188016</v>
      </c>
      <c r="G66" s="8">
        <f>STDEV((($L12/$L$25)*100),(($O12/$O$25)*100),(($R12/$R$25)*100))</f>
        <v>7.6043896630781968E-2</v>
      </c>
      <c r="H66" s="8">
        <f>STDEV((($L13/$L$25)*100),(($O13/$O$25)*100),(($R13/$R$25)*100))</f>
        <v>0</v>
      </c>
      <c r="I66" s="8">
        <f>STDEV((($L14/$L$25)*100),(($O14/$O$25)*100),(($R14/$R$25)*100))</f>
        <v>0</v>
      </c>
      <c r="J66" s="8">
        <f>STDEV((($L15/$L$25)*100),(($O15/$O$25)*100),(($R15/$R$25)*100))</f>
        <v>0</v>
      </c>
      <c r="K66" s="8">
        <f>STDEV((($L16/$L$25)*100),(($O16/$O$25)*100),(($R16/$R$25)*100))</f>
        <v>0</v>
      </c>
      <c r="L66" s="8">
        <f>STDEV((($L17/$L$25)*100),(($O17/$O$25)*100),(($R17/$R$25)*100))</f>
        <v>0</v>
      </c>
      <c r="M66" s="8">
        <f>STDEV((($L18/$L$25)*100),(($O18/$O$25)*100),(($R18/$R$25)*100))</f>
        <v>0</v>
      </c>
      <c r="N66" s="8">
        <f>STDEV((($L19/$L$25)*100),(($O19/$O$25)*100),(($R19/$R$25)*100))</f>
        <v>0</v>
      </c>
      <c r="O66" s="8">
        <f>STDEV((($L20/$L$25)*100),(($O20/$O$25)*100),(($R20/$R$25)*100))</f>
        <v>0</v>
      </c>
      <c r="P66" s="8">
        <f>STDEV((($L21/$L$25)*100),(($O21/$O$25)*100),(($R21/$R$25)*100))</f>
        <v>0</v>
      </c>
      <c r="Q66" s="8">
        <f>STDEV((($L22/$L$25)*100),(($O22/$O$25)*100),(($R22/$R$25)*100))</f>
        <v>0</v>
      </c>
      <c r="R66" s="8">
        <f>STDEV((($L12/$L$25)*100),(($O12/$O$25)*100),(($R12/$R$25)*100))</f>
        <v>7.6043896630781968E-2</v>
      </c>
      <c r="S66" s="8">
        <f>STDEV((($L12/$L$25)*100),(($O12/$O$25)*100),(($R12/$R$25)*100))</f>
        <v>7.6043896630781968E-2</v>
      </c>
      <c r="T66" s="3"/>
      <c r="U66" s="3"/>
      <c r="V66" s="3"/>
    </row>
    <row r="67" spans="1:22">
      <c r="B67" s="1">
        <v>15</v>
      </c>
      <c r="C67" s="1">
        <f>STDEV(((U8/U25)*100),((X8/X25)*100),((AA8/AA25)*100))</f>
        <v>3.1185226767367249</v>
      </c>
      <c r="D67" s="1">
        <f>STDEV(((U9/U25)*100),((X9/X25)*100),((AA9/AA25)*100))</f>
        <v>1.9760541752997343</v>
      </c>
      <c r="E67" s="8">
        <f>STDEV(((U10/U25)*100),((X10/X25)*100),((AA10/AA25)*100))</f>
        <v>0.15373752804214647</v>
      </c>
      <c r="F67" s="8">
        <f>STDEV(((U11/U25)*100),((X11/X25)*100),((AA11/AA25)*100))</f>
        <v>0.79355894073426825</v>
      </c>
      <c r="G67" s="8">
        <f>STDEV((($U12/$U$25)*100),(($X12/$X$25)*100),(($AA12/$AA$25)*100))</f>
        <v>0.2775000325328621</v>
      </c>
      <c r="H67" s="8">
        <f>STDEV((($U13/$U$25)*100),(($X13/$X$25)*100),(($AA13/$AA$25)*100))</f>
        <v>0</v>
      </c>
      <c r="I67" s="8">
        <f>STDEV((($U14/$U$25)*100),(($X14/$X$25)*100),(($AA14/$AA$25)*100))</f>
        <v>0</v>
      </c>
      <c r="J67" s="8">
        <f>STDEV((($U15/$U$25)*100),(($X15/$X$25)*100),(($AA15/$AA$25)*100))</f>
        <v>0</v>
      </c>
      <c r="K67" s="8">
        <f>STDEV((($U16/$U$25)*100),(($X16/$X$25)*100),(($AA16/$AA$25)*100))</f>
        <v>0</v>
      </c>
      <c r="L67" s="8">
        <f>STDEV((($U17/$U$25)*100),(($X17/$X$25)*100),(($AA17/$AA$25)*100))</f>
        <v>0</v>
      </c>
      <c r="M67" s="8">
        <f>STDEV((($U18/$U$25)*100),(($X18/$X$25)*100),(($AA18/$AA$25)*100))</f>
        <v>0</v>
      </c>
      <c r="N67" s="8">
        <f>STDEV((($U19/$U$25)*100),(($X19/$X$25)*100),(($AA19/$AA$25)*100))</f>
        <v>0</v>
      </c>
      <c r="O67" s="8">
        <f>STDEV((($U20/$U$25)*100),(($X20/$X$25)*100),(($AA20/$AA$25)*100))</f>
        <v>0</v>
      </c>
      <c r="P67" s="8">
        <f>STDEV((($U21/$U$25)*100),(($X21/$X$25)*100),(($AA21/$AA$25)*100))</f>
        <v>0</v>
      </c>
      <c r="Q67" s="8">
        <f>STDEV((($U22/$U$25)*100),(($X22/$X$25)*100),(($AA22/$AA$25)*100))</f>
        <v>0</v>
      </c>
      <c r="R67" s="8">
        <f>STDEV((($U12/$U$25)*100),(($X12/$X$25)*100),(($AA12/$AA$25)*100))</f>
        <v>0.2775000325328621</v>
      </c>
      <c r="S67" s="8">
        <f>STDEV((($U12/$U$25)*100),(($X12/$X$25)*100),(($AA12/$AA$25)*100))</f>
        <v>0.2775000325328621</v>
      </c>
      <c r="T67" s="3"/>
      <c r="U67" s="3"/>
      <c r="V67" s="3"/>
    </row>
    <row r="68" spans="1:22">
      <c r="B68" s="1">
        <v>30</v>
      </c>
      <c r="C68" s="1">
        <f>STDEV(((AD8/AD25)*100),((AG8/AG25)*100),((AJ8/AJ25)*100))</f>
        <v>0.96755996788020338</v>
      </c>
      <c r="D68" s="1">
        <f>STDEV(((AD9/AD25)*100),((AG9/AG25)*100),((AJ9/AJ25)*100))</f>
        <v>0.97646885822313823</v>
      </c>
      <c r="E68" s="8">
        <f>STDEV(((AD10/AD25)*100),((AG10/AG25)*100),((AJ10/AJ25)*100))</f>
        <v>0</v>
      </c>
      <c r="F68" s="8">
        <f>STDEV(((AD11/AD25)*100),((AG11/AG25)*100),((AJ11/AJ25)*100))</f>
        <v>0.15054033873938025</v>
      </c>
      <c r="G68" s="8">
        <f>STDEV((($AD12/$AD$25)*100),(($AG12/$AG$25)*100),(($AJ12/$AJ$25)*100))</f>
        <v>0</v>
      </c>
      <c r="H68" s="8">
        <f>STDEV((($AD13/$AD$25)*100),(($AG13/$AG$25)*100),(($AJ13/$AJ$25)*100))</f>
        <v>0</v>
      </c>
      <c r="I68" s="8">
        <f>STDEV((($AD14/$AD$25)*100),(($AG14/$AG$25)*100),(($AJ14/$AJ$25)*100))</f>
        <v>0</v>
      </c>
      <c r="J68" s="8">
        <f>STDEV((($AD15/$AD$25)*100),(($AG15/$AG$25)*100),(($AJ15/$AJ$25)*100))</f>
        <v>0</v>
      </c>
      <c r="K68" s="8">
        <f>STDEV((($AD16/$AD$25)*100),(($AG16/$AG$25)*100),(($AJ16/$AJ$25)*100))</f>
        <v>0</v>
      </c>
      <c r="L68" s="8">
        <f>STDEV((($AD17/$AD$25)*100),(($AG17/$AG$25)*100),(($AJ17/$AJ$25)*100))</f>
        <v>0</v>
      </c>
      <c r="M68" s="8">
        <f>STDEV((($AD18/$AD$25)*100),(($AG18/$AG$25)*100),(($AJ18/$AJ$25)*100))</f>
        <v>0</v>
      </c>
      <c r="N68" s="8">
        <f>STDEV((($AD19/$AD$25)*100),(($AG19/$AG$25)*100),(($AJ19/$AJ$25)*100))</f>
        <v>0</v>
      </c>
      <c r="O68" s="8">
        <f>STDEV((($AD20/$AD$25)*100),(($AG20/$AG$25)*100),(($AJ20/$AJ$25)*100))</f>
        <v>0</v>
      </c>
      <c r="P68" s="8">
        <f>STDEV((($AD21/$AD$25)*100),(($AG21/$AG$25)*100),(($AJ21/$AJ$25)*100))</f>
        <v>0</v>
      </c>
      <c r="Q68" s="8">
        <f>STDEV((($AD22/$AD$25)*100),(($AG22/$AG$25)*100),(($AJ22/$AJ$25)*100))</f>
        <v>0</v>
      </c>
      <c r="R68" s="8">
        <f>STDEV((($AD12/$AD$25)*100),(($AG12/$AG$25)*100),(($AJ12/$AJ$25)*100))</f>
        <v>0</v>
      </c>
      <c r="S68" s="8">
        <f>STDEV((($AD12/$AD$25)*100),(($AG12/$AG$25)*100),(($AJ12/$AJ$25)*100))</f>
        <v>0</v>
      </c>
      <c r="T68" s="3"/>
      <c r="U68" s="3"/>
      <c r="V68" s="3"/>
    </row>
    <row r="69" spans="1:22">
      <c r="B69" s="1">
        <v>60</v>
      </c>
      <c r="C69" s="1">
        <f>STDEV(((AM8/AM25)*100),((AP8/AP25)*100),((AS8/AS25)*100))</f>
        <v>0.97474503001649815</v>
      </c>
      <c r="D69" s="1">
        <f>STDEV(((AM9/AM25)*100),((AP9/AP25)*100),((AS9/AS25)*100))</f>
        <v>0.9747450300165027</v>
      </c>
      <c r="E69" s="8">
        <f>STDEV(((AM10/AM25)*100),((AP10/AP25)*100),((AS10/AS25)*100))</f>
        <v>0</v>
      </c>
      <c r="F69" s="8">
        <f>STDEV(((AM11/AM25)*100),((AP11/AP25)*100),((AS11/AS25)*100))</f>
        <v>0</v>
      </c>
      <c r="G69" s="8">
        <f>STDEV((($AM12/$AM$25)*100),(($AP12/$AP$25)*100),(($AS12/$AS$25)*100))</f>
        <v>0</v>
      </c>
      <c r="H69" s="8">
        <f>STDEV((($AM13/$AM$25)*100),(($AP13/$AP$25)*100),(($AS13/$AS$25)*100))</f>
        <v>0</v>
      </c>
      <c r="I69" s="8">
        <f>STDEV((($AM14/$AM$25)*100),(($AP14/$AP$25)*100),(($AS14/$AS$25)*100))</f>
        <v>0</v>
      </c>
      <c r="J69" s="8">
        <f>STDEV((($AM15/$AM$25)*100),(($AP15/$AP$25)*100),(($AS15/$AS$25)*100))</f>
        <v>0</v>
      </c>
      <c r="K69" s="8">
        <f>STDEV((($AM16/$AM$25)*100),(($AP16/$AP$25)*100),(($AS16/$AS$25)*100))</f>
        <v>0</v>
      </c>
      <c r="L69" s="8">
        <f>STDEV((($AM17/$AM$25)*100),(($AP17/$AP$25)*100),(($AS17/$AS$25)*100))</f>
        <v>0</v>
      </c>
      <c r="M69" s="8">
        <f>STDEV((($AM18/$AM$25)*100),(($AP18/$AP$25)*100),(($AS18/$AS$25)*100))</f>
        <v>0</v>
      </c>
      <c r="N69" s="8">
        <f>STDEV((($AM19/$AM$25)*100),(($AP19/$AP$25)*100),(($AS19/$AS$25)*100))</f>
        <v>0</v>
      </c>
      <c r="O69" s="8">
        <f>STDEV((($AM20/$AM$25)*100),(($AP20/$AP$25)*100),(($AS20/$AS$25)*100))</f>
        <v>0</v>
      </c>
      <c r="P69" s="8">
        <f>STDEV((($AM21/$AM$25)*100),(($AP21/$AP$25)*100),(($AS21/$AS$25)*100))</f>
        <v>0</v>
      </c>
      <c r="Q69" s="8">
        <f>STDEV((($AM22/$AM$25)*100),(($AP22/$AP$25)*100),(($AS22/$AS$25)*100))</f>
        <v>0</v>
      </c>
      <c r="R69" s="8">
        <f>STDEV((($AM12/$AM$25)*100),(($AP12/$AP$25)*100),(($AS12/$AS$25)*100))</f>
        <v>0</v>
      </c>
      <c r="S69" s="8">
        <f>STDEV((($AM12/$AM$25)*100),(($AP12/$AP$25)*100),(($AS12/$AS$25)*100))</f>
        <v>0</v>
      </c>
      <c r="T69" s="3"/>
      <c r="U69" s="3"/>
      <c r="V69" s="3"/>
    </row>
    <row r="70" spans="1:22">
      <c r="B70" s="1">
        <v>120</v>
      </c>
      <c r="C70" s="1">
        <f>STDEV(((AV8/AV25)*100),((AY8/AY25)*100),((BB8/BB25)*100))</f>
        <v>0.68340105424617015</v>
      </c>
      <c r="D70" s="1">
        <f>STDEV(((AV9/AV25)*100),((AY9/AY25)*100),((BB9/BB25)*100))</f>
        <v>0.76274736424904943</v>
      </c>
      <c r="E70" s="8">
        <f>STDEV(((AV10/AV25)*100),((AY10/AY25)*100),((BB10/BB25)*100))</f>
        <v>0.1070809651282939</v>
      </c>
      <c r="F70" s="8">
        <f>STDEV(((AV11/AV25)*100),((AY11/AY25)*100),((BB11/BB25)*100))</f>
        <v>0</v>
      </c>
      <c r="G70" s="8">
        <f>STDEV((($AV12/$AV$25)*100),(($AY12/$AY$25)*100),(($BB12/$BB$25)*100))</f>
        <v>0</v>
      </c>
      <c r="H70" s="8">
        <f>STDEV((($AV13/$AV$25)*100),(($AY13/$AY$25)*100),(($BB13/$BB$25)*100))</f>
        <v>0</v>
      </c>
      <c r="I70" s="8">
        <f>STDEV((($AV14/$AV$25)*100),(($AY14/$AY$25)*100),(($BB14/$BB$25)*100))</f>
        <v>0</v>
      </c>
      <c r="J70" s="8">
        <f>STDEV((($AV15/$AV$25)*100),(($AY15/$AY$25)*100),(($BB15/$BB$25)*100))</f>
        <v>0</v>
      </c>
      <c r="K70" s="8">
        <f>STDEV((($AV16/$AV$25)*100),(($AY16/$AY$25)*100),(($BB16/$BB$25)*100))</f>
        <v>0</v>
      </c>
      <c r="L70" s="8">
        <f>STDEV((($AV17/$AV$25)*100),(($AY17/$AY$25)*100),(($BB17/$BB$25)*100))</f>
        <v>0</v>
      </c>
      <c r="M70" s="8">
        <f>STDEV((($AV18/$AV$25)*100),(($AY18/$AY$25)*100),(($BB18/$BB$25)*100))</f>
        <v>0</v>
      </c>
      <c r="N70" s="8">
        <f>STDEV((($AV19/$AV$25)*100),(($AY19/$AY$25)*100),(($BB19/$BB$25)*100))</f>
        <v>0</v>
      </c>
      <c r="O70" s="8">
        <f>STDEV((($AV20/$AV$25)*100),(($AY20/$AY$25)*100),(($BB20/$BB$25)*100))</f>
        <v>0</v>
      </c>
      <c r="P70" s="8">
        <f>STDEV((($AV21/$AV$25)*100),(($AY21/$AY$25)*100),(($BB21/$BB$25)*100))</f>
        <v>0</v>
      </c>
      <c r="Q70" s="8">
        <f>STDEV((($AV22/$AV$25)*100),(($AY22/$AY$25)*100),(($BB22/$BB$25)*100))</f>
        <v>0</v>
      </c>
      <c r="R70" s="8">
        <f>STDEV((($AV12/$AV$25)*100),(($AY12/$AY$25)*100),(($BB12/$BB$25)*100))</f>
        <v>0</v>
      </c>
      <c r="S70" s="8">
        <f>STDEV((($AV12/$AV$25)*100),(($AY12/$AY$25)*100),(($BB12/$BB$25)*100))</f>
        <v>0</v>
      </c>
      <c r="T70" s="3"/>
      <c r="U70" s="3"/>
      <c r="V70" s="3"/>
    </row>
    <row r="71" spans="1:22"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:22">
      <c r="A72" s="1" t="s">
        <v>7</v>
      </c>
      <c r="B72" s="1" t="s">
        <v>6</v>
      </c>
      <c r="C72" s="3" t="s">
        <v>5</v>
      </c>
      <c r="D72" s="3" t="s">
        <v>4</v>
      </c>
      <c r="E72" s="3" t="s">
        <v>3</v>
      </c>
      <c r="F72" s="3" t="s">
        <v>2</v>
      </c>
    </row>
    <row r="73" spans="1:22">
      <c r="A73" s="1" t="s">
        <v>1</v>
      </c>
      <c r="B73" s="1">
        <f>(AVERAGE(L25,O25,R25)/AVERAGE(C25,F25,I25))</f>
        <v>3.851736472838585</v>
      </c>
      <c r="C73" s="1">
        <f>(AVERAGE(U25,X25,AA25)/AVERAGE(C25,F25,I25))</f>
        <v>2.9720825772287709</v>
      </c>
      <c r="D73" s="1">
        <f>(AVERAGE(AD25,AG25,AJ25)/AVERAGE(C25,F25,I25))</f>
        <v>0.52671755552065502</v>
      </c>
      <c r="E73" s="2">
        <f>AVERAGE(AM25,AP25,AS25)/AVERAGE(C25,F25,I25)</f>
        <v>0.7583944550765922</v>
      </c>
      <c r="F73" s="1">
        <f>(AVERAGE(AV25,AY25,BB25)/AVERAGE(C25,F25,I25))</f>
        <v>0.89731078879900761</v>
      </c>
    </row>
    <row r="74" spans="1:22">
      <c r="A74" s="1" t="s">
        <v>0</v>
      </c>
      <c r="B74" s="1">
        <f>STDEV((L25/C25),(O25/F25),(R25/I25))</f>
        <v>4.1036741414740288</v>
      </c>
      <c r="C74" s="1">
        <f>STDEV((U25/C25),(X25/F25),(AA25/I25))</f>
        <v>3.769312105862701</v>
      </c>
      <c r="D74" s="1">
        <f>STDEV((AD25/C25),(AG25/F25),(AJ25/I25))</f>
        <v>0.67174986105335821</v>
      </c>
      <c r="E74" s="1">
        <f>STDEV((AM25/C25),(AP25/F25),(AS25/I25))</f>
        <v>0.65216651500872536</v>
      </c>
      <c r="F74" s="1">
        <f>STDEV((AV25/C25),(AY25/F25),(BB25/I25))</f>
        <v>0.77419540719909907</v>
      </c>
    </row>
    <row r="76" spans="1:22">
      <c r="A76" s="7" t="s">
        <v>28</v>
      </c>
    </row>
    <row r="77" spans="1:22">
      <c r="A77" s="1" t="s">
        <v>27</v>
      </c>
    </row>
    <row r="78" spans="1:22">
      <c r="B78" s="1" t="s">
        <v>25</v>
      </c>
      <c r="C78" s="4" t="s">
        <v>24</v>
      </c>
      <c r="D78" s="5" t="s">
        <v>23</v>
      </c>
      <c r="E78" s="5" t="s">
        <v>22</v>
      </c>
      <c r="F78" s="5" t="s">
        <v>21</v>
      </c>
      <c r="G78" s="5" t="s">
        <v>20</v>
      </c>
      <c r="H78" s="4" t="s">
        <v>19</v>
      </c>
      <c r="I78" s="4" t="s">
        <v>18</v>
      </c>
      <c r="J78" s="4" t="s">
        <v>17</v>
      </c>
      <c r="K78" s="4" t="s">
        <v>16</v>
      </c>
      <c r="L78" s="4" t="s">
        <v>15</v>
      </c>
      <c r="M78" s="4" t="s">
        <v>14</v>
      </c>
      <c r="N78" s="4" t="s">
        <v>13</v>
      </c>
      <c r="O78" s="4" t="s">
        <v>12</v>
      </c>
      <c r="P78" s="4" t="s">
        <v>11</v>
      </c>
      <c r="Q78" s="4" t="s">
        <v>10</v>
      </c>
      <c r="R78" s="4" t="s">
        <v>9</v>
      </c>
      <c r="S78" s="4" t="s">
        <v>8</v>
      </c>
      <c r="T78" s="4"/>
      <c r="V78" s="1" t="s">
        <v>26</v>
      </c>
    </row>
    <row r="79" spans="1:22">
      <c r="B79" s="1">
        <v>0</v>
      </c>
      <c r="C79" s="6">
        <f>(AVERAGE(D8,G8,J8)/AVERAGE(D25,G25,J25))*100</f>
        <v>99.015780240542981</v>
      </c>
      <c r="D79" s="6">
        <f>(AVERAGE(D9,G9,J9)/AVERAGE(D25,G25,J25))*100</f>
        <v>0.98421975945701867</v>
      </c>
      <c r="E79" s="6">
        <f>(AVERAGE(D10,G10,J10)/AVERAGE(D25,G25,J25))*100</f>
        <v>0</v>
      </c>
      <c r="F79" s="6">
        <f>(AVERAGE(D11,G11,J11)/AVERAGE(D25,G25,J25))*100</f>
        <v>0</v>
      </c>
      <c r="G79" s="6">
        <f>(AVERAGE($D12,$G12,$J12)/AVERAGE($D25,$G25,$J25))*100</f>
        <v>0</v>
      </c>
      <c r="H79" s="6">
        <f>(AVERAGE($D13,$G13,$J13)/AVERAGE($D25,$G25,$J25))*100</f>
        <v>0</v>
      </c>
      <c r="I79" s="6">
        <f>(AVERAGE($D14,$G14,$J14)/AVERAGE($D25,$G25,$J25))*100</f>
        <v>0</v>
      </c>
      <c r="J79" s="6">
        <f>(AVERAGE($D15,$G15,$J15)/AVERAGE($D25,$G25,$J25))*100</f>
        <v>0</v>
      </c>
      <c r="K79" s="6">
        <f>(AVERAGE($D16,$G16,$J16)/AVERAGE($D25,$G25,$J25))*100</f>
        <v>0</v>
      </c>
      <c r="L79" s="6">
        <f>(AVERAGE($D17,$G17,$J17)/AVERAGE($D25,$G25,$J25))*100</f>
        <v>0</v>
      </c>
      <c r="M79" s="6">
        <f>(AVERAGE($D18,$G18,$J18)/AVERAGE($D25,$G25,$J25))*100</f>
        <v>0</v>
      </c>
      <c r="N79" s="6">
        <f>(AVERAGE($D19,$G19,$J19)/AVERAGE($D25,$G25,$J25))*100</f>
        <v>0</v>
      </c>
      <c r="O79" s="6">
        <f>(AVERAGE($D20,$G20,$J20)/AVERAGE($D25,$G25,$J25))*100</f>
        <v>0</v>
      </c>
      <c r="P79" s="6">
        <f>(AVERAGE($D21,$G21,$J21)/AVERAGE($D25,$G25,$J25))*100</f>
        <v>0</v>
      </c>
      <c r="Q79" s="6">
        <f>(AVERAGE($D22,$G22,$J22)/AVERAGE($D25,$G25,$J25))*100</f>
        <v>0</v>
      </c>
      <c r="R79" s="6">
        <f>(AVERAGE($D23,$G23,$J23)/AVERAGE($D25,$G25,$J25))*100</f>
        <v>0</v>
      </c>
      <c r="S79" s="6">
        <f>(AVERAGE($D24,$G24,$J24)/AVERAGE($D25,$G25,$J25))*100</f>
        <v>0</v>
      </c>
      <c r="T79" s="6"/>
      <c r="U79" s="6"/>
      <c r="V79" s="6">
        <f t="shared" ref="V79:V84" si="4">SUM(D79:T79)</f>
        <v>0.98421975945701867</v>
      </c>
    </row>
    <row r="80" spans="1:22">
      <c r="B80" s="1">
        <v>5</v>
      </c>
      <c r="C80" s="6">
        <f>(AVERAGE(M8,P8,S8)/AVERAGE(M25,P25,S25))*100</f>
        <v>99.10246714497994</v>
      </c>
      <c r="D80" s="6">
        <f>(AVERAGE(M9,P9,S9)/AVERAGE(M25,P25,S25))*100</f>
        <v>0.83501267687166381</v>
      </c>
      <c r="E80" s="6">
        <f>(AVERAGE(M10,P10,S10)/AVERAGE(M25,P25,S25))*100</f>
        <v>0</v>
      </c>
      <c r="F80" s="6">
        <f>(AVERAGE(M11,P11,S11)/AVERAGE(M25,P25,S25))*100</f>
        <v>6.2520178148381858E-2</v>
      </c>
      <c r="G80" s="6">
        <f>(AVERAGE($M12,$P12,$S12)/AVERAGE($M25,$P25,$S25))*100</f>
        <v>0</v>
      </c>
      <c r="H80" s="6">
        <f>(AVERAGE($M13,$P13,$S13)/AVERAGE($M25,$P25,$S25))*100</f>
        <v>0</v>
      </c>
      <c r="I80" s="6">
        <f>(AVERAGE($M14,$P14,$S14)/AVERAGE($M25,$P25,$S25))*100</f>
        <v>0</v>
      </c>
      <c r="J80" s="6">
        <f>(AVERAGE($M15,$P15,$S15)/AVERAGE($M25,$P25,$S25))*100</f>
        <v>0</v>
      </c>
      <c r="K80" s="6">
        <f>(AVERAGE($M16,$P16,$S16)/AVERAGE($M25,$P25,$S25))*100</f>
        <v>0</v>
      </c>
      <c r="L80" s="6">
        <f>(AVERAGE($M17,$P17,$S17)/AVERAGE($M25,$P25,$S25))*100</f>
        <v>0</v>
      </c>
      <c r="M80" s="6">
        <f>(AVERAGE($M18,$P18,$S18)/AVERAGE($M25,$P25,$S25))*100</f>
        <v>0</v>
      </c>
      <c r="N80" s="6">
        <f>(AVERAGE($M19,$P19,$S19)/AVERAGE($M25,$P25,$S25))*100</f>
        <v>0</v>
      </c>
      <c r="O80" s="6">
        <f>(AVERAGE($M20,$P20,$S20)/AVERAGE($M25,$P25,$S25))*100</f>
        <v>0</v>
      </c>
      <c r="P80" s="6">
        <f>(AVERAGE($M21,$P21,$S21)/AVERAGE($M25,$P25,$S25))*100</f>
        <v>0</v>
      </c>
      <c r="Q80" s="6">
        <f>(AVERAGE($M22,$P22,$S22)/AVERAGE($M25,$P25,$S25))*100</f>
        <v>0</v>
      </c>
      <c r="R80" s="6">
        <f>(AVERAGE($M23,$P23,$S23)/AVERAGE($M25,$P25,$S25))*100</f>
        <v>0</v>
      </c>
      <c r="S80" s="6">
        <f>(AVERAGE($M24,$P24,$S24)/AVERAGE($M25,$P25,$S25))*100</f>
        <v>0</v>
      </c>
      <c r="T80" s="6"/>
      <c r="U80" s="6"/>
      <c r="V80" s="6">
        <f t="shared" si="4"/>
        <v>0.89753285502004565</v>
      </c>
    </row>
    <row r="81" spans="1:22">
      <c r="B81" s="1">
        <v>15</v>
      </c>
      <c r="C81" s="6">
        <f>(AVERAGE(V8,Y8,AB8)/AVERAGE(V25,Y25,AB25))*100</f>
        <v>99.148651945050275</v>
      </c>
      <c r="D81" s="6">
        <f>(AVERAGE(V9,Y9,AB9)/AVERAGE(V25,Y25,AB25))*100</f>
        <v>0.85134805494973853</v>
      </c>
      <c r="E81" s="6">
        <f>(AVERAGE(V10,Y10,AB10)/AVERAGE(V25,Y25,AB25))*100</f>
        <v>0</v>
      </c>
      <c r="F81" s="6">
        <f>(AVERAGE(V11,Y11,AB11)/AVERAGE(V25,Y25,AB25))*100</f>
        <v>0</v>
      </c>
      <c r="G81" s="6">
        <f>(AVERAGE($V12,$Y12,$AB12)/AVERAGE($V25,$Y25,$AB25))*100</f>
        <v>0</v>
      </c>
      <c r="H81" s="6">
        <f>(AVERAGE($V13,$Y13,$AB13)/AVERAGE($V25,$Y25,$AB25))*100</f>
        <v>0</v>
      </c>
      <c r="I81" s="6">
        <f>(AVERAGE($V14,$Y14,$AB14)/AVERAGE($V25,$Y25,$AB25))*100</f>
        <v>0</v>
      </c>
      <c r="J81" s="6">
        <f>(AVERAGE($V15,$Y15,$AB15)/AVERAGE($V25,$Y25,$AB25))*100</f>
        <v>0</v>
      </c>
      <c r="K81" s="6">
        <f>(AVERAGE($V16,$Y16,$AB16)/AVERAGE($V25,$Y25,$AB25))*100</f>
        <v>0</v>
      </c>
      <c r="L81" s="6">
        <f>(AVERAGE($V17,$Y17,$AB17)/AVERAGE($V25,$Y25,$AB25))*100</f>
        <v>0</v>
      </c>
      <c r="M81" s="6">
        <f>(AVERAGE($V18,$Y18,$AB18)/AVERAGE($V25,$Y25,$AB25))*100</f>
        <v>0</v>
      </c>
      <c r="N81" s="6">
        <f>(AVERAGE($V19,$Y19,$AB19)/AVERAGE($V25,$Y25,$AB25))*100</f>
        <v>0</v>
      </c>
      <c r="O81" s="6">
        <f>(AVERAGE($V20,$Y20,$AB20)/AVERAGE($V25,$Y25,$AB25))*100</f>
        <v>0</v>
      </c>
      <c r="P81" s="6">
        <f>(AVERAGE($V21,$Y21,$AB21)/AVERAGE($V25,$Y25,$AB25))*100</f>
        <v>0</v>
      </c>
      <c r="Q81" s="6">
        <f>(AVERAGE($V22,$Y22,$AB22)/AVERAGE($V25,$Y25,$AB25))*100</f>
        <v>0</v>
      </c>
      <c r="R81" s="6">
        <f>(AVERAGE($V23,$Y23,$AB23)/AVERAGE($V25,$Y25,$AB25))*100</f>
        <v>0</v>
      </c>
      <c r="S81" s="6">
        <f>(AVERAGE($V24,$Y24,$AB24)/AVERAGE($V25,$Y25,$AB25))*100</f>
        <v>0</v>
      </c>
      <c r="T81" s="6"/>
      <c r="U81" s="6"/>
      <c r="V81" s="6">
        <f t="shared" si="4"/>
        <v>0.85134805494973853</v>
      </c>
    </row>
    <row r="82" spans="1:22">
      <c r="B82" s="1">
        <v>30</v>
      </c>
      <c r="C82" s="6">
        <f>(AVERAGE(AE8,AH8,AK8)/AVERAGE(AE25,AH25,AK25))*100</f>
        <v>98.803950464824027</v>
      </c>
      <c r="D82" s="6">
        <f>(AVERAGE(AE9,AH9,AK9)/AVERAGE(AE25,AH25,AK25))*100</f>
        <v>0.94704849467576147</v>
      </c>
      <c r="E82" s="6">
        <f>(AVERAGE(AE10,AH10,AK10)/AVERAGE(AE25,AH25,AK25))*100</f>
        <v>0</v>
      </c>
      <c r="F82" s="6">
        <f>(AVERAGE(AE11,AH11,AK11)/AVERAGE(AE25,AH25,AK25))*100</f>
        <v>0.24900104050021854</v>
      </c>
      <c r="G82" s="6">
        <f>(AVERAGE($AE12,$AH12,$AK12)/AVERAGE($AE25,$AH25,$AK25))*100</f>
        <v>0</v>
      </c>
      <c r="H82" s="6">
        <f>(AVERAGE($AE13,$AH13,$AK13)/AVERAGE($AE25,$AH25,$AK25))*100</f>
        <v>0</v>
      </c>
      <c r="I82" s="6">
        <f>(AVERAGE($AE14,$AH14,$AK14)/AVERAGE($AE25,$AH25,$AK25))*100</f>
        <v>0</v>
      </c>
      <c r="J82" s="6">
        <f>(AVERAGE($AE15,$AH15,$AK15)/AVERAGE($AE25,$AH25,$AK25))*100</f>
        <v>0</v>
      </c>
      <c r="K82" s="6">
        <f>(AVERAGE($AE16,$AH16,$AK16)/AVERAGE($AE25,$AH25,$AK25))*100</f>
        <v>0</v>
      </c>
      <c r="L82" s="6">
        <f>(AVERAGE($AE17,$AH17,$AK17)/AVERAGE($AE25,$AH25,$AK25))*100</f>
        <v>0</v>
      </c>
      <c r="M82" s="6">
        <f>(AVERAGE($AE18,$AH18,$AK18)/AVERAGE($AE25,$AH25,$AK25))*100</f>
        <v>0</v>
      </c>
      <c r="N82" s="6">
        <f>(AVERAGE($AE19,$AH19,$AK19)/AVERAGE($AE25,$AH25,$AK25))*100</f>
        <v>0</v>
      </c>
      <c r="O82" s="6">
        <f>(AVERAGE($AE20,$AH20,$AK20)/AVERAGE($AE25,$AH25,$AK25))*100</f>
        <v>0</v>
      </c>
      <c r="P82" s="6">
        <f>(AVERAGE($AE21,$AH21,$AK21)/AVERAGE($AE25,$AH25,$AK25))*100</f>
        <v>0</v>
      </c>
      <c r="Q82" s="6">
        <f>(AVERAGE($AE22,$AH22,$AK22)/AVERAGE($AE25,$AH25,$AK25))*100</f>
        <v>0</v>
      </c>
      <c r="R82" s="6">
        <f>(AVERAGE($AE23,$AH23,$AK23)/AVERAGE($AE25,$AH25,$AK25))*100</f>
        <v>0</v>
      </c>
      <c r="S82" s="6">
        <f>(AVERAGE($AE24,$AH24,$AK24)/AVERAGE($AE25,$AH25,$AK25))*100</f>
        <v>0</v>
      </c>
      <c r="T82" s="6"/>
      <c r="U82" s="6"/>
      <c r="V82" s="6">
        <f t="shared" si="4"/>
        <v>1.1960495351759799</v>
      </c>
    </row>
    <row r="83" spans="1:22">
      <c r="B83" s="1">
        <v>60</v>
      </c>
      <c r="C83" s="6">
        <f>(AVERAGE(AN8,AQ8,AT8)/AVERAGE(AN25,AQ25,AT25))*100</f>
        <v>99.03985093937041</v>
      </c>
      <c r="D83" s="6">
        <f>(AVERAGE(AN9,AQ9,AT9)/AVERAGE(AN25,AQ25,AT25))*100</f>
        <v>0.76688417847490586</v>
      </c>
      <c r="E83" s="6">
        <f>(AVERAGE(AN10,AQ10,AT10)/AVERAGE(AN25,AQ25,AT25))*100</f>
        <v>5.1416296588652224E-2</v>
      </c>
      <c r="F83" s="6">
        <f>(AVERAGE(AN11,AQ11,AT11)/AVERAGE(AN25,AQ25,AT25))*100</f>
        <v>0.14184858556601204</v>
      </c>
      <c r="G83" s="6">
        <f>(AVERAGE($AN12,$AQ12,$AT12)/AVERAGE($AN25,$AQ25,$AT25))*100</f>
        <v>0</v>
      </c>
      <c r="H83" s="6">
        <f>(AVERAGE($AN13,$AQ13,$AT13)/AVERAGE($AN25,$AQ25,$AT25))*100</f>
        <v>0</v>
      </c>
      <c r="I83" s="6">
        <f>(AVERAGE($AN14,$AQ14,$AT14)/AVERAGE($AN25,$AQ25,$AT25))*100</f>
        <v>0</v>
      </c>
      <c r="J83" s="6">
        <f>(AVERAGE($AN15,$AQ15,$AT15)/AVERAGE($AN25,$AQ25,$AT25))*100</f>
        <v>0</v>
      </c>
      <c r="K83" s="6">
        <f>(AVERAGE($AN16,$AQ16,$AT16)/AVERAGE($AN25,$AQ25,$AT25))*100</f>
        <v>0</v>
      </c>
      <c r="L83" s="6">
        <f>(AVERAGE($AN17,$AQ17,$AT17)/AVERAGE($AN25,$AQ25,$AT25))*100</f>
        <v>0</v>
      </c>
      <c r="M83" s="6">
        <f>(AVERAGE($AN18,$AQ18,$AT18)/AVERAGE($AN25,$AQ25,$AT25))*100</f>
        <v>0</v>
      </c>
      <c r="N83" s="6">
        <f>(AVERAGE($AN19,$AQ19,$AT19)/AVERAGE($AN25,$AQ25,$AT25))*100</f>
        <v>0</v>
      </c>
      <c r="O83" s="6">
        <f>(AVERAGE($AN20,$AQ20,$AT20)/AVERAGE($AN25,$AQ25,$AT25))*100</f>
        <v>0</v>
      </c>
      <c r="P83" s="6">
        <f>(AVERAGE($AN21,$AQ21,$AT21)/AVERAGE($AN25,$AQ25,$AT25))*100</f>
        <v>0</v>
      </c>
      <c r="Q83" s="6">
        <f>(AVERAGE($AN22,$AQ22,$AT22)/AVERAGE($AN25,$AQ25,$AT25))*100</f>
        <v>0</v>
      </c>
      <c r="R83" s="6">
        <f>(AVERAGE($AN23,$AQ23,$AT23)/AVERAGE($AN25,$AQ25,$AT25))*100</f>
        <v>0</v>
      </c>
      <c r="S83" s="6">
        <f>(AVERAGE($AN24,$AQ24,$AT24)/AVERAGE($AN25,$AQ25,$AT25))*100</f>
        <v>0</v>
      </c>
      <c r="T83" s="6"/>
      <c r="U83" s="6"/>
      <c r="V83" s="6">
        <f t="shared" si="4"/>
        <v>0.96014906062957017</v>
      </c>
    </row>
    <row r="84" spans="1:22">
      <c r="B84" s="1">
        <v>120</v>
      </c>
      <c r="C84" s="1">
        <f>(AVERAGE(AW8,AZ8,BC8)/AVERAGE(AW25,AZ25,BC25))*100</f>
        <v>99.061124304937408</v>
      </c>
      <c r="D84" s="1">
        <f>(AVERAGE(AW9,AZ9,BC9)/AVERAGE(AW25,AZ25,BC25))*100</f>
        <v>0.88340136129722369</v>
      </c>
      <c r="E84" s="1">
        <f>(AVERAGE(AW10,AZ10,BC10)/AVERAGE(AW25,AZ25,BC25))*100</f>
        <v>0</v>
      </c>
      <c r="F84" s="1">
        <f>(AVERAGE(AW11,AZ11,BC11)/AVERAGE(AW25,AZ25,BC25))*100</f>
        <v>0</v>
      </c>
      <c r="G84" s="1">
        <f>(AVERAGE($AW12,$AZ12,$BC12)/AVERAGE($AW25,$AZ25,$BC25))*100</f>
        <v>5.5474333765366687E-2</v>
      </c>
      <c r="H84" s="1">
        <f>(AVERAGE($AW13,$AZ13,$BC13)/AVERAGE($AW25,$AZ25,$BC25))*100</f>
        <v>0</v>
      </c>
      <c r="I84" s="1">
        <f>(AVERAGE($AW14,$AZ14,$BC14)/AVERAGE($AW25,$AZ25,$BC25))*100</f>
        <v>0</v>
      </c>
      <c r="J84" s="1">
        <f>(AVERAGE($AW15,$AZ15,$BC15)/AVERAGE($AW25,$AZ25,$BC25))*100</f>
        <v>0</v>
      </c>
      <c r="K84" s="1">
        <f>(AVERAGE($AW16,$AZ16,$BC16)/AVERAGE($AW25,$AZ25,$BC25))*100</f>
        <v>0</v>
      </c>
      <c r="L84" s="1">
        <f>(AVERAGE($AW17,$AZ17,$BC17)/AVERAGE($AW25,$AZ25,$BC25))*100</f>
        <v>0</v>
      </c>
      <c r="M84" s="1">
        <f>(AVERAGE($AW18,$AZ18,$BC18)/AVERAGE($AW25,$AZ25,$BC25))*100</f>
        <v>0</v>
      </c>
      <c r="N84" s="1">
        <f>(AVERAGE($AW19,$AZ19,$BC19)/AVERAGE($AW25,$AZ25,$BC25))*100</f>
        <v>0</v>
      </c>
      <c r="O84" s="1">
        <f>(AVERAGE($AW20,$AZ20,$BC20)/AVERAGE($AW25,$AZ25,$BC25))*100</f>
        <v>0</v>
      </c>
      <c r="P84" s="1">
        <f>(AVERAGE($AW21,$AZ21,$BC21)/AVERAGE($AW25,$AZ25,$BC25))*100</f>
        <v>0</v>
      </c>
      <c r="Q84" s="1">
        <f>(AVERAGE($AW22,$AZ22,$BC22)/AVERAGE($AW25,$AZ25,$BC25))*100</f>
        <v>0</v>
      </c>
      <c r="R84" s="1">
        <f>(AVERAGE($AW23,$AZ23,$BC23)/AVERAGE($AW25,$AZ25,$BC25))*100</f>
        <v>0</v>
      </c>
      <c r="S84" s="1">
        <f>(AVERAGE($AW24,$AZ24,$BC24)/AVERAGE($AW25,$AZ25,$BC25))*100</f>
        <v>0</v>
      </c>
      <c r="V84" s="6">
        <f t="shared" si="4"/>
        <v>0.93887569506259039</v>
      </c>
    </row>
    <row r="85" spans="1:22">
      <c r="A85" s="1" t="s">
        <v>0</v>
      </c>
    </row>
    <row r="86" spans="1:22">
      <c r="B86" s="1" t="s">
        <v>25</v>
      </c>
      <c r="C86" s="4" t="s">
        <v>24</v>
      </c>
      <c r="D86" s="5" t="s">
        <v>23</v>
      </c>
      <c r="E86" s="5" t="s">
        <v>22</v>
      </c>
      <c r="F86" s="5" t="s">
        <v>21</v>
      </c>
      <c r="G86" s="5" t="s">
        <v>20</v>
      </c>
      <c r="H86" s="4" t="s">
        <v>19</v>
      </c>
      <c r="I86" s="4" t="s">
        <v>18</v>
      </c>
      <c r="J86" s="4" t="s">
        <v>17</v>
      </c>
      <c r="K86" s="4" t="s">
        <v>16</v>
      </c>
      <c r="L86" s="4" t="s">
        <v>15</v>
      </c>
      <c r="M86" s="4" t="s">
        <v>14</v>
      </c>
      <c r="N86" s="4" t="s">
        <v>13</v>
      </c>
      <c r="O86" s="4" t="s">
        <v>12</v>
      </c>
      <c r="P86" s="4" t="s">
        <v>11</v>
      </c>
      <c r="Q86" s="4" t="s">
        <v>10</v>
      </c>
      <c r="R86" s="4" t="s">
        <v>9</v>
      </c>
      <c r="S86" s="4" t="s">
        <v>8</v>
      </c>
      <c r="T86" s="4"/>
      <c r="U86" s="3"/>
      <c r="V86" s="3"/>
    </row>
    <row r="87" spans="1:22">
      <c r="B87" s="1">
        <v>0</v>
      </c>
      <c r="C87" s="1">
        <f>STDEV(((D8/D25)*100),((G8/G25)*100),((J8/J25)*100))</f>
        <v>1.9984397722275704</v>
      </c>
      <c r="D87" s="1">
        <f>STDEV(((D9/D25)*100),((G9/G25)*100),((J9/J25)*100))</f>
        <v>1.99843977222758</v>
      </c>
      <c r="E87" s="1">
        <f>STDEV(((D10/D25)*100),((G10/G25)*100),((J10/J25)*100))</f>
        <v>0</v>
      </c>
      <c r="F87" s="1">
        <f>STDEV(((D11/D25)*100),((G11/G25)*100),((J11/J25)*100))</f>
        <v>0</v>
      </c>
      <c r="G87" s="1">
        <f>STDEV((($D12/$D25)*100),(($G12/$G25)*100),(($J12/$J25)*100))</f>
        <v>0</v>
      </c>
      <c r="H87" s="1">
        <f>STDEV((($D13/$D25)*100),(($G13/$G25)*100),(($J13/$J25)*100))</f>
        <v>0</v>
      </c>
      <c r="I87" s="1">
        <f>STDEV((($D14/$D25)*100),(($G14/$G25)*100),(($J14/$J25)*100))</f>
        <v>0</v>
      </c>
      <c r="J87" s="1">
        <f>STDEV((($D15/$D25)*100),(($G15/$G25)*100),(($J15/$J25)*100))</f>
        <v>0</v>
      </c>
      <c r="K87" s="1">
        <f>STDEV((($D16/$D25)*100),(($G16/$G25)*100),(($J16/$J25)*100))</f>
        <v>0</v>
      </c>
      <c r="L87" s="1">
        <f>STDEV((($D17/$D25)*100),(($G17/$G25)*100),(($J17/$J25)*100))</f>
        <v>0</v>
      </c>
      <c r="M87" s="1">
        <f>STDEV((($D18/$D25)*100),(($G18/$G25)*100),(($J18/$J25)*100))</f>
        <v>0</v>
      </c>
      <c r="N87" s="1">
        <f>STDEV((($D19/$D25)*100),(($G19/$G25)*100),(($J19/$J25)*100))</f>
        <v>0</v>
      </c>
      <c r="O87" s="1">
        <f>STDEV((($D20/$D25)*100),(($G20/$G25)*100),(($J20/$J25)*100))</f>
        <v>0</v>
      </c>
      <c r="P87" s="1">
        <f>STDEV((($D21/$D25)*100),(($G21/$G25)*100),(($J21/$J25)*100))</f>
        <v>0</v>
      </c>
      <c r="Q87" s="1">
        <f>STDEV((($D22/$D25)*100),(($G22/$G25)*100),(($J22/$J25)*100))</f>
        <v>0</v>
      </c>
      <c r="R87" s="1">
        <f>STDEV((($D23/$D25)*100),(($G23/$G25)*100),(($J23/$J25)*100))</f>
        <v>0</v>
      </c>
      <c r="S87" s="1">
        <f>STDEV((($D24/$D25)*100),(($G24/$G25)*100),(($J24/$J25)*100))</f>
        <v>0</v>
      </c>
      <c r="T87" s="3"/>
      <c r="U87" s="3"/>
      <c r="V87" s="3"/>
    </row>
    <row r="88" spans="1:22">
      <c r="B88" s="1">
        <v>5</v>
      </c>
      <c r="C88" s="1">
        <f>STDEV(((M8/M25)*100),((P8/P25)*100),((S8/S25)*100))</f>
        <v>0.77038073209980995</v>
      </c>
      <c r="D88" s="1">
        <f>STDEV(((M9/M25)*100),((P9/P25)*100),((S9/S25)*100))</f>
        <v>0.67705437799612711</v>
      </c>
      <c r="E88" s="1">
        <f>STDEV(((M10/M25)*100),((P10/P25)*100),((S10/S25)*100))</f>
        <v>0</v>
      </c>
      <c r="F88" s="1">
        <f>STDEV(((M11/M25)*100),((P11/P25)*100),((S11/S25)*100))</f>
        <v>9.6475570371243657E-2</v>
      </c>
      <c r="G88" s="1">
        <f>STDEV((($M12/$M25)*100),(($P12/$P25)*100),(($S12/$S25)*100))</f>
        <v>0</v>
      </c>
      <c r="H88" s="1">
        <f>STDEV((($M13/$M25)*100),(($P13/$P25)*100),(($S13/$S25)*100))</f>
        <v>0</v>
      </c>
      <c r="I88" s="1">
        <f>STDEV((($M14/$M25)*100),(($P14/$P25)*100),(($S14/$S25)*100))</f>
        <v>0</v>
      </c>
      <c r="J88" s="1">
        <f>STDEV((($M15/$M25)*100),(($P15/$P25)*100),(($S15/$S25)*100))</f>
        <v>0</v>
      </c>
      <c r="K88" s="1">
        <f>STDEV((($M16/$M25)*100),(($P16/$P25)*100),(($S16/$S25)*100))</f>
        <v>0</v>
      </c>
      <c r="L88" s="1">
        <f>STDEV((($M17/$M25)*100),(($P17/$P25)*100),(($S17/$S25)*100))</f>
        <v>0</v>
      </c>
      <c r="M88" s="1">
        <f>STDEV((($M18/$M25)*100),(($P18/$P25)*100),(($S18/$S25)*100))</f>
        <v>0</v>
      </c>
      <c r="N88" s="1">
        <f>STDEV((($M19/$M25)*100),(($P19/$P25)*100),(($S19/$S25)*100))</f>
        <v>0</v>
      </c>
      <c r="O88" s="1">
        <f>STDEV((($M20/$M25)*100),(($P20/$P25)*100),(($S20/$S25)*100))</f>
        <v>0</v>
      </c>
      <c r="P88" s="1">
        <f>STDEV((($M21/$M25)*100),(($P21/$P25)*100),(($S21/$S25)*100))</f>
        <v>0</v>
      </c>
      <c r="Q88" s="1">
        <f>STDEV((($M22/$M25)*100),(($P22/$P25)*100),(($S22/$S25)*100))</f>
        <v>0</v>
      </c>
      <c r="R88" s="1">
        <f>STDEV((($M23/$M25)*100),(($P23/$P25)*100),(($S23/$S25)*100))</f>
        <v>0</v>
      </c>
      <c r="S88" s="1">
        <f>STDEV((($M24/$M25)*100),(($P24/$P25)*100),(($S24/$S25)*100))</f>
        <v>0</v>
      </c>
      <c r="T88" s="3"/>
      <c r="U88" s="3"/>
      <c r="V88" s="3"/>
    </row>
    <row r="89" spans="1:22">
      <c r="B89" s="1">
        <v>15</v>
      </c>
      <c r="C89" s="1">
        <f>STDEV(((V8/V25)*100),((Y8/Y25)*100),((AB8/AB25)*100))</f>
        <v>9.2981491346023418E-2</v>
      </c>
      <c r="D89" s="1">
        <f>STDEV(((V9/V25)*100),((Y9/Y25)*100),((AB9/AB25)*100))</f>
        <v>9.2981491346026304E-2</v>
      </c>
      <c r="E89" s="1">
        <f>STDEV(((V10/V25)*100),((Y10/Y25)*100),((AB10/AB25)*100))</f>
        <v>0</v>
      </c>
      <c r="F89" s="1">
        <f>STDEV(((V11/V25)*100),((Y11/Y25)*100),((AB11/AB25)*100))</f>
        <v>0</v>
      </c>
      <c r="G89" s="1">
        <f>STDEV((($V12/$V25)*100),(($Y$12/$Y$25)*100),(($AB12/$AB25)*100))</f>
        <v>0</v>
      </c>
      <c r="H89" s="1">
        <f>STDEV((($V13/$V25)*100),(($Y$13/$Y$25)*100),(($AB13/$AB25)*100))</f>
        <v>0</v>
      </c>
      <c r="I89" s="1">
        <f>STDEV((($V14/$V25)*100),(($Y$14/$Y$25)*100),(($AB14/$AB25)*100))</f>
        <v>0</v>
      </c>
      <c r="J89" s="1">
        <f>STDEV((($V15/$V25)*100),(($Y$15/$Y$25)*100),(($AB15/$AB25)*100))</f>
        <v>0</v>
      </c>
      <c r="K89" s="1">
        <f>STDEV((($V16/$V25)*100),(($Y$16/$Y$25)*100),(($AB16/$AB25)*100))</f>
        <v>0</v>
      </c>
      <c r="L89" s="1">
        <f>STDEV((($V17/$V25)*100),(($Y$17/$Y$25)*100),(($AB17/$AB25)*100))</f>
        <v>0</v>
      </c>
      <c r="M89" s="1">
        <f>STDEV((($V18/$V25)*100),(($Y$18/$Y$25)*100),(($AB18/$AB25)*100))</f>
        <v>0</v>
      </c>
      <c r="N89" s="1">
        <f>STDEV((($V19/$V25)*100),(($Y$19/$Y$25)*100),(($AB19/$AB25)*100))</f>
        <v>0</v>
      </c>
      <c r="O89" s="1">
        <f>STDEV((($V20/$V25)*100),(($Y$20/$Y$25)*100),(($AB20/$AB25)*100))</f>
        <v>0</v>
      </c>
      <c r="P89" s="1">
        <f>STDEV((($V21/$V25)*100),(($Y$21/$Y$25)*100),(($AB21/$AB25)*100))</f>
        <v>0</v>
      </c>
      <c r="Q89" s="1">
        <f>STDEV((($V22/$V25)*100),(($Y$22/$Y$25)*100),(($AB22/$AB25)*100))</f>
        <v>0</v>
      </c>
      <c r="R89" s="1">
        <f>STDEV((($V23/$V25)*100),(($Y$23/$Y$25)*100),(($AB23/$AB25)*100))</f>
        <v>0</v>
      </c>
      <c r="S89" s="1">
        <f>STDEV((($V24/$V25)*100),(($Y$24/$Y$25)*100),(($AB24/$AB25)*100))</f>
        <v>0</v>
      </c>
      <c r="T89" s="3"/>
      <c r="U89" s="3"/>
      <c r="V89" s="3"/>
    </row>
    <row r="90" spans="1:22">
      <c r="B90" s="1">
        <v>30</v>
      </c>
      <c r="C90" s="1">
        <f>STDEV(((AE8/AE25)*100),((AH8/AH25)*100),((AK8/AK25)*100))</f>
        <v>0.89049625322390968</v>
      </c>
      <c r="D90" s="1">
        <f>STDEV(((AE9/AE25)*100),((AH9/AH25)*100),((AK9/AK25)*100))</f>
        <v>0.65637469767887835</v>
      </c>
      <c r="E90" s="1">
        <f>STDEV(((AE10/AE25)*100),((AH10/AH25)*100),((AK10/AK25)*100))</f>
        <v>0</v>
      </c>
      <c r="F90" s="1">
        <f>STDEV(((AE11/AE25)*100),((AH11/AH25)*100),((AK11/AK25)*100))</f>
        <v>0.24332558395620693</v>
      </c>
      <c r="G90" s="1">
        <f>STDEV((($AE12/$AE25)*100),(($AH12/$AH25)*100),(($AK12/$AK25)*100))</f>
        <v>0</v>
      </c>
      <c r="H90" s="1">
        <f>STDEV((($AE13/$AE25)*100),(($AH13/$AH25)*100),(($AK13/$AK25)*100))</f>
        <v>0</v>
      </c>
      <c r="I90" s="1">
        <f>STDEV((($AE14/$AE25)*100),(($AH14/$AH25)*100),(($AK14/$AK25)*100))</f>
        <v>0</v>
      </c>
      <c r="J90" s="1">
        <f>STDEV((($AE15/$AE25)*100),(($AH15/$AH25)*100),(($AK15/$AK25)*100))</f>
        <v>0</v>
      </c>
      <c r="K90" s="1">
        <f>STDEV((($AE16/$AE25)*100),(($AH16/$AH25)*100),(($AK16/$AK25)*100))</f>
        <v>0</v>
      </c>
      <c r="L90" s="1">
        <f>STDEV((($AE17/$AE25)*100),(($AH17/$AH25)*100),(($AK17/$AK25)*100))</f>
        <v>0</v>
      </c>
      <c r="M90" s="1">
        <f>STDEV((($AE18/$AE25)*100),(($AH18/$AH25)*100),(($AK18/$AK25)*100))</f>
        <v>0</v>
      </c>
      <c r="N90" s="1">
        <f>STDEV((($AE19/$AE25)*100),(($AH19/$AH25)*100),(($AK19/$AK25)*100))</f>
        <v>0</v>
      </c>
      <c r="O90" s="1">
        <f>STDEV((($AE20/$AE25)*100),(($AH20/$AH25)*100),(($AK20/$AK25)*100))</f>
        <v>0</v>
      </c>
      <c r="P90" s="1">
        <f>STDEV((($AE21/$AE25)*100),(($AH21/$AH25)*100),(($AK21/$AK25)*100))</f>
        <v>0</v>
      </c>
      <c r="Q90" s="1">
        <f>STDEV((($AE22/$AE25)*100),(($AH22/$AH25)*100),(($AK22/$AK25)*100))</f>
        <v>0</v>
      </c>
      <c r="R90" s="1">
        <f>STDEV((($AE23/$AE25)*100),(($AH23/$AH25)*100),(($AK23/$AK25)*100))</f>
        <v>0</v>
      </c>
      <c r="S90" s="1">
        <f>STDEV((($AE24/$AE25)*100),(($AH24/$AH25)*100),(($AK24/$AK25)*100))</f>
        <v>0</v>
      </c>
      <c r="T90" s="3"/>
      <c r="U90" s="3"/>
      <c r="V90" s="3"/>
    </row>
    <row r="91" spans="1:22">
      <c r="B91" s="1">
        <v>60</v>
      </c>
      <c r="C91" s="1">
        <f>STDEV(((AN8/AN25)*100),((AQ8/AQ25)*100),((AT8/AT25)*100))</f>
        <v>0.61437509693430759</v>
      </c>
      <c r="D91" s="1">
        <f>STDEV(((AN9/AN25)*100),((AQ9/AQ25)*100),((AT9/AT25)*100))</f>
        <v>0.50148924717924181</v>
      </c>
      <c r="E91" s="1">
        <f>STDEV(((AN10/AN25)*100),((AQ10/AQ25)*100),((AT10/AT25)*100))</f>
        <v>7.6225751720927132E-2</v>
      </c>
      <c r="F91" s="1">
        <f>STDEV(((AN11/AN25)*100),((AQ11/AQ25)*100),((AT11/AT25)*100))</f>
        <v>0.15160505549643521</v>
      </c>
      <c r="G91" s="1">
        <f>STDEV((($AN12/$AN25)*100),(($AQ12/$AQ25)*100),(($AT12/$AT25)*100))</f>
        <v>0</v>
      </c>
      <c r="H91" s="1">
        <f>STDEV((($AN13/$AN25)*100),(($AQ13/$AQ25)*100),(($AT13/$AT25)*100))</f>
        <v>0</v>
      </c>
      <c r="I91" s="1">
        <f>STDEV((($AN14/$AN25)*100),(($AQ14/$AQ25)*100),(($AT14/$AT25)*100))</f>
        <v>0</v>
      </c>
      <c r="J91" s="1">
        <f>STDEV((($AN15/$AN25)*100),(($AQ15/$AQ25)*100),(($AT15/$AT25)*100))</f>
        <v>0</v>
      </c>
      <c r="K91" s="1">
        <f>STDEV((($AN16/$AN25)*100),(($AQ16/$AQ25)*100),(($AT16/$AT25)*100))</f>
        <v>0</v>
      </c>
      <c r="L91" s="1">
        <f>STDEV((($AN17/$AN25)*100),(($AQ17/$AQ25)*100),(($AT17/$AT25)*100))</f>
        <v>0</v>
      </c>
      <c r="M91" s="1">
        <f>STDEV((($AN18/$AN25)*100),(($AQ18/$AQ25)*100),(($AT18/$AT25)*100))</f>
        <v>0</v>
      </c>
      <c r="N91" s="1">
        <f>STDEV((($AN19/$AN25)*100),(($AQ19/$AQ25)*100),(($AT19/$AT25)*100))</f>
        <v>0</v>
      </c>
      <c r="O91" s="1">
        <f>STDEV((($AN20/$AN25)*100),(($AQ20/$AQ25)*100),(($AT20/$AT25)*100))</f>
        <v>0</v>
      </c>
      <c r="P91" s="1">
        <f>STDEV((($AN21/$AN25)*100),(($AQ21/$AQ25)*100),(($AT21/$AT25)*100))</f>
        <v>0</v>
      </c>
      <c r="Q91" s="1">
        <f>STDEV((($AN22/$AN25)*100),(($AQ22/$AQ25)*100),(($AT22/$AT25)*100))</f>
        <v>0</v>
      </c>
      <c r="R91" s="1">
        <f>STDEV((($AN23/$AN25)*100),(($AQ23/$AQ25)*100),(($AT23/$AT25)*100))</f>
        <v>0</v>
      </c>
      <c r="S91" s="1">
        <f>STDEV((($AN24/$AN25)*100),(($AQ24/$AQ25)*100),(($AT24/$AT25)*100))</f>
        <v>0</v>
      </c>
      <c r="T91" s="3"/>
      <c r="U91" s="3"/>
      <c r="V91" s="3"/>
    </row>
    <row r="92" spans="1:22">
      <c r="B92" s="1">
        <v>120</v>
      </c>
      <c r="C92" s="1">
        <f>STDEV(((AW8/AW25)*100),((AZ8/AZ25)*100),((BC8/BC25)*100))</f>
        <v>0.58942126023006447</v>
      </c>
      <c r="D92" s="1">
        <f>STDEV(((AW9/AW25)*100),((AZ9/AZ25)*100),((BC9/BC25)*100))</f>
        <v>0.49494142369090438</v>
      </c>
      <c r="E92" s="1">
        <f>STDEV(((AW10/AW25)*100),((AZ10/AZ25)*100),((BC10/BC25)*100))</f>
        <v>0</v>
      </c>
      <c r="F92" s="1">
        <f>STDEV(((AW11/AW25)*100),((AZ11/AZ25)*100),((BC11/BC25)*100))</f>
        <v>0</v>
      </c>
      <c r="G92" s="1">
        <f>STDEV((($AW12/$AW25)*100),(($AZ12/$AZ25)*100),(($BC12/$BC25)*100))</f>
        <v>0.10365242490761778</v>
      </c>
      <c r="H92" s="1">
        <f>STDEV((($AW13/$AW25)*100),(($AZ13/$AZ25)*100),(($BC13/$BC25)*100))</f>
        <v>0</v>
      </c>
      <c r="I92" s="1">
        <f>STDEV((($AW14/$AW25)*100),(($AZ14/$AZ25)*100),(($BC14/$BC25)*100))</f>
        <v>0</v>
      </c>
      <c r="J92" s="1">
        <f>STDEV((($AW15/$AW25)*100),(($AZ15/$AZ25)*100),(($BC15/$BC25)*100))</f>
        <v>0</v>
      </c>
      <c r="K92" s="1">
        <f>STDEV((($AW16/$AW25)*100),(($AZ16/$AZ25)*100),(($BC16/$BC25)*100))</f>
        <v>0</v>
      </c>
      <c r="L92" s="1">
        <f>STDEV((($AW17/$AW25)*100),(($AZ17/$AZ25)*100),(($BC17/$BC25)*100))</f>
        <v>0</v>
      </c>
      <c r="M92" s="1">
        <f>STDEV((($AW18/$AW25)*100),(($AZ18/$AZ25)*100),(($BC18/$BC25)*100))</f>
        <v>0</v>
      </c>
      <c r="N92" s="1">
        <f>STDEV((($AW19/$AW25)*100),(($AZ19/$AZ25)*100),(($BC19/$BC25)*100))</f>
        <v>0</v>
      </c>
      <c r="O92" s="1">
        <f>STDEV((($AW20/$AW25)*100),(($AZ20/$AZ25)*100),(($BC20/$BC25)*100))</f>
        <v>0</v>
      </c>
      <c r="P92" s="1">
        <f>STDEV((($AW21/$AW25)*100),(($AZ21/$AZ25)*100),(($BC21/$BC25)*100))</f>
        <v>0</v>
      </c>
      <c r="Q92" s="1">
        <f>STDEV((($AW22/$AW25)*100),(($AZ22/$AZ25)*100),(($BC22/$BC25)*100))</f>
        <v>0</v>
      </c>
      <c r="R92" s="1">
        <f>STDEV((($AW23/$AW25)*100),(($AZ23/$AZ25)*100),(($BC23/$BC25)*100))</f>
        <v>0</v>
      </c>
      <c r="S92" s="1">
        <f>STDEV((($AW24/$AW25)*100),(($AZ24/$AZ25)*100),(($BC24/$BC25)*100))</f>
        <v>0</v>
      </c>
      <c r="T92" s="3"/>
      <c r="U92" s="3"/>
      <c r="V92" s="3"/>
    </row>
    <row r="93" spans="1:22"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spans="1:22">
      <c r="A94" s="1" t="s">
        <v>7</v>
      </c>
      <c r="B94" s="1" t="s">
        <v>6</v>
      </c>
      <c r="C94" s="3" t="s">
        <v>5</v>
      </c>
      <c r="D94" s="3" t="s">
        <v>4</v>
      </c>
      <c r="E94" s="3" t="s">
        <v>3</v>
      </c>
      <c r="F94" s="3" t="s">
        <v>2</v>
      </c>
    </row>
    <row r="95" spans="1:22">
      <c r="A95" s="1" t="s">
        <v>1</v>
      </c>
      <c r="B95" s="1">
        <f>(AVERAGE(M25,P25,S25)/AVERAGE(D25,G25,J25))</f>
        <v>1.1161361703253503</v>
      </c>
      <c r="C95" s="1">
        <f>(AVERAGE(V25,Y25,AB25)/AVERAGE(D25,G25,J25))</f>
        <v>0.97748739892394843</v>
      </c>
      <c r="D95" s="1">
        <f>(AVERAGE(AE25,AH25,AK25)/AVERAGE(D25,G25,J25))</f>
        <v>0.80160570877634785</v>
      </c>
      <c r="E95" s="1">
        <f>(AVERAGE(AN25,AQ25,AT25)/AVERAGE(D25,G25,J25))</f>
        <v>0.96100194630786018</v>
      </c>
      <c r="F95" s="2">
        <f>AVERAGE(AW25,AZ25,BC25)/AVERAGE(D25,G25,J25)</f>
        <v>1.1129526423811285</v>
      </c>
    </row>
    <row r="96" spans="1:22">
      <c r="A96" s="1" t="s">
        <v>0</v>
      </c>
      <c r="B96" s="1">
        <f>STDEV((M25/D25),(P25/G25),(S25/J25))</f>
        <v>2.0130606569652438</v>
      </c>
      <c r="C96" s="1">
        <f>STDEV((V25/D25),(Y25/G25),(AB25/J25))</f>
        <v>1.5275007460113157</v>
      </c>
      <c r="D96" s="1">
        <f>STDEV((AE25/D25),(AH25/G25),(AK25/J25))</f>
        <v>1.6324696621157135</v>
      </c>
      <c r="E96" s="1">
        <f>STDEV((AN25/D25),(AQ25/G25),(AT25/J25))</f>
        <v>1.4103036952455308</v>
      </c>
      <c r="F96" s="1">
        <f>STDEV((AW25/D25),(AZ25/G25),(BC25/J25))</f>
        <v>1.4943166042971987</v>
      </c>
    </row>
  </sheetData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96"/>
  <sheetViews>
    <sheetView workbookViewId="0">
      <pane ySplit="5" topLeftCell="A6" activePane="bottomLeft" state="frozen"/>
      <selection pane="bottomLeft" activeCell="H28" sqref="H28"/>
    </sheetView>
  </sheetViews>
  <sheetFormatPr baseColWidth="10" defaultColWidth="9.33203125" defaultRowHeight="14" x14ac:dyDescent="0"/>
  <cols>
    <col min="1" max="1" width="13.5" style="1" customWidth="1"/>
    <col min="2" max="2" width="9" style="1" bestFit="1" customWidth="1"/>
    <col min="3" max="5" width="9.6640625" style="1" bestFit="1" customWidth="1"/>
    <col min="6" max="6" width="8.6640625" style="1" bestFit="1" customWidth="1"/>
    <col min="7" max="8" width="8.1640625" style="1" bestFit="1" customWidth="1"/>
    <col min="9" max="9" width="8.6640625" style="1" bestFit="1" customWidth="1"/>
    <col min="10" max="11" width="8.1640625" style="1" bestFit="1" customWidth="1"/>
    <col min="12" max="12" width="8.6640625" style="1" bestFit="1" customWidth="1"/>
    <col min="13" max="14" width="8.1640625" style="1" bestFit="1" customWidth="1"/>
    <col min="15" max="15" width="8.6640625" style="1" bestFit="1" customWidth="1"/>
    <col min="16" max="17" width="8.1640625" style="1" bestFit="1" customWidth="1"/>
    <col min="18" max="18" width="8.6640625" style="1" bestFit="1" customWidth="1"/>
    <col min="19" max="19" width="8.1640625" style="1" bestFit="1" customWidth="1"/>
    <col min="20" max="20" width="8.5" style="1" bestFit="1" customWidth="1"/>
    <col min="21" max="21" width="9.6640625" style="1" bestFit="1" customWidth="1"/>
    <col min="22" max="23" width="8.5" style="1" bestFit="1" customWidth="1"/>
    <col min="24" max="24" width="9.6640625" style="1" bestFit="1" customWidth="1"/>
    <col min="25" max="26" width="8.5" style="1" bestFit="1" customWidth="1"/>
    <col min="27" max="27" width="9.6640625" style="1" bestFit="1" customWidth="1"/>
    <col min="28" max="29" width="8.5" style="1" bestFit="1" customWidth="1"/>
    <col min="30" max="30" width="9.6640625" style="1" bestFit="1" customWidth="1"/>
    <col min="31" max="32" width="8.5" style="1" bestFit="1" customWidth="1"/>
    <col min="33" max="33" width="9.6640625" style="1" bestFit="1" customWidth="1"/>
    <col min="34" max="35" width="8.5" style="1" bestFit="1" customWidth="1"/>
    <col min="36" max="36" width="9.6640625" style="1" bestFit="1" customWidth="1"/>
    <col min="37" max="38" width="8.5" style="1" bestFit="1" customWidth="1"/>
    <col min="39" max="39" width="9.6640625" style="1" bestFit="1" customWidth="1"/>
    <col min="40" max="41" width="8.5" style="1" bestFit="1" customWidth="1"/>
    <col min="42" max="42" width="9.6640625" style="1" bestFit="1" customWidth="1"/>
    <col min="43" max="44" width="8.5" style="1" bestFit="1" customWidth="1"/>
    <col min="45" max="45" width="9.6640625" style="1" bestFit="1" customWidth="1"/>
    <col min="46" max="46" width="8.5" style="1" bestFit="1" customWidth="1"/>
    <col min="47" max="47" width="9.33203125" style="1" bestFit="1" customWidth="1"/>
    <col min="48" max="48" width="10.5" style="1" bestFit="1" customWidth="1"/>
    <col min="49" max="49" width="9.5" style="1" bestFit="1" customWidth="1"/>
    <col min="50" max="50" width="9.33203125" style="1" bestFit="1" customWidth="1"/>
    <col min="51" max="51" width="10.5" style="1" bestFit="1" customWidth="1"/>
    <col min="52" max="52" width="9.5" style="1" bestFit="1" customWidth="1"/>
    <col min="53" max="53" width="9.33203125" style="1" bestFit="1" customWidth="1"/>
    <col min="54" max="54" width="10.5" style="1" bestFit="1" customWidth="1"/>
    <col min="55" max="55" width="9.5" style="1" bestFit="1" customWidth="1"/>
    <col min="56" max="16384" width="9.33203125" style="1"/>
  </cols>
  <sheetData>
    <row r="1" spans="1:66">
      <c r="A1" s="23" t="s">
        <v>91</v>
      </c>
      <c r="B1" s="9" t="s">
        <v>90</v>
      </c>
      <c r="C1" s="9" t="s">
        <v>89</v>
      </c>
      <c r="D1" s="23" t="s">
        <v>88</v>
      </c>
      <c r="E1" s="9" t="s">
        <v>87</v>
      </c>
      <c r="F1" s="9" t="s">
        <v>86</v>
      </c>
      <c r="G1" s="23" t="s">
        <v>85</v>
      </c>
      <c r="H1" s="9" t="s">
        <v>84</v>
      </c>
      <c r="I1" s="9" t="s">
        <v>83</v>
      </c>
      <c r="J1" s="23" t="s">
        <v>82</v>
      </c>
      <c r="K1" s="9" t="s">
        <v>81</v>
      </c>
      <c r="L1" s="9" t="s">
        <v>80</v>
      </c>
      <c r="M1" s="23" t="s">
        <v>79</v>
      </c>
      <c r="N1" s="9" t="s">
        <v>78</v>
      </c>
      <c r="O1" s="9" t="s">
        <v>77</v>
      </c>
      <c r="P1" s="23" t="s">
        <v>76</v>
      </c>
      <c r="Q1" s="9" t="s">
        <v>75</v>
      </c>
      <c r="R1" s="9" t="s">
        <v>74</v>
      </c>
      <c r="S1" s="23" t="s">
        <v>73</v>
      </c>
      <c r="T1" s="9" t="s">
        <v>72</v>
      </c>
      <c r="U1" s="9" t="s">
        <v>71</v>
      </c>
      <c r="V1" s="23" t="s">
        <v>70</v>
      </c>
      <c r="W1" s="9" t="s">
        <v>69</v>
      </c>
      <c r="X1" s="9" t="s">
        <v>68</v>
      </c>
      <c r="Y1" s="23" t="s">
        <v>67</v>
      </c>
      <c r="Z1" s="9" t="s">
        <v>66</v>
      </c>
      <c r="AA1" s="9" t="s">
        <v>65</v>
      </c>
      <c r="AB1" s="23" t="s">
        <v>64</v>
      </c>
      <c r="AC1" s="9" t="s">
        <v>63</v>
      </c>
      <c r="AD1" s="9" t="s">
        <v>62</v>
      </c>
      <c r="AE1" s="23" t="s">
        <v>61</v>
      </c>
      <c r="AF1" s="9" t="s">
        <v>60</v>
      </c>
      <c r="AG1" s="9" t="s">
        <v>59</v>
      </c>
      <c r="AH1" s="23" t="s">
        <v>58</v>
      </c>
      <c r="AI1" s="9" t="s">
        <v>57</v>
      </c>
      <c r="AJ1" s="9" t="s">
        <v>56</v>
      </c>
      <c r="AK1" s="23" t="s">
        <v>55</v>
      </c>
      <c r="AL1" s="9" t="s">
        <v>54</v>
      </c>
      <c r="AM1" s="9" t="s">
        <v>53</v>
      </c>
      <c r="AN1" s="23" t="s">
        <v>52</v>
      </c>
      <c r="AO1" s="9" t="s">
        <v>51</v>
      </c>
      <c r="AP1" s="9" t="s">
        <v>50</v>
      </c>
      <c r="AQ1" s="23" t="s">
        <v>49</v>
      </c>
      <c r="AR1" s="9" t="s">
        <v>48</v>
      </c>
      <c r="AS1" s="9" t="s">
        <v>47</v>
      </c>
      <c r="AT1" s="23" t="s">
        <v>46</v>
      </c>
      <c r="AU1" s="9" t="s">
        <v>45</v>
      </c>
      <c r="AV1" s="9" t="s">
        <v>44</v>
      </c>
      <c r="AW1" s="23" t="s">
        <v>43</v>
      </c>
      <c r="AX1" s="9" t="s">
        <v>42</v>
      </c>
      <c r="AY1" s="9" t="s">
        <v>41</v>
      </c>
      <c r="AZ1" s="23" t="s">
        <v>40</v>
      </c>
      <c r="BA1" s="9" t="s">
        <v>39</v>
      </c>
      <c r="BB1" s="9" t="s">
        <v>38</v>
      </c>
      <c r="BC1" s="23" t="s">
        <v>37</v>
      </c>
    </row>
    <row r="2" spans="1:66">
      <c r="A2" s="23" t="s">
        <v>36</v>
      </c>
      <c r="B2" s="9" t="s">
        <v>94</v>
      </c>
      <c r="C2" s="9" t="s">
        <v>94</v>
      </c>
      <c r="D2" s="9" t="s">
        <v>94</v>
      </c>
      <c r="E2" s="9" t="s">
        <v>94</v>
      </c>
      <c r="F2" s="9" t="s">
        <v>94</v>
      </c>
      <c r="G2" s="9" t="s">
        <v>94</v>
      </c>
      <c r="H2" s="9" t="s">
        <v>94</v>
      </c>
      <c r="I2" s="9" t="s">
        <v>94</v>
      </c>
      <c r="J2" s="9" t="s">
        <v>94</v>
      </c>
      <c r="K2" s="9" t="s">
        <v>94</v>
      </c>
      <c r="L2" s="9" t="s">
        <v>94</v>
      </c>
      <c r="M2" s="9" t="s">
        <v>94</v>
      </c>
      <c r="N2" s="9" t="s">
        <v>94</v>
      </c>
      <c r="O2" s="9" t="s">
        <v>94</v>
      </c>
      <c r="P2" s="9" t="s">
        <v>94</v>
      </c>
      <c r="Q2" s="9" t="s">
        <v>94</v>
      </c>
      <c r="R2" s="9" t="s">
        <v>94</v>
      </c>
      <c r="S2" s="9" t="s">
        <v>94</v>
      </c>
      <c r="T2" s="9" t="s">
        <v>94</v>
      </c>
      <c r="U2" s="9" t="s">
        <v>94</v>
      </c>
      <c r="V2" s="9" t="s">
        <v>94</v>
      </c>
      <c r="W2" s="9" t="s">
        <v>94</v>
      </c>
      <c r="X2" s="9" t="s">
        <v>94</v>
      </c>
      <c r="Y2" s="9" t="s">
        <v>94</v>
      </c>
      <c r="Z2" s="9" t="s">
        <v>94</v>
      </c>
      <c r="AA2" s="9" t="s">
        <v>94</v>
      </c>
      <c r="AB2" s="9" t="s">
        <v>94</v>
      </c>
      <c r="AC2" s="9" t="s">
        <v>94</v>
      </c>
      <c r="AD2" s="9" t="s">
        <v>94</v>
      </c>
      <c r="AE2" s="9" t="s">
        <v>94</v>
      </c>
      <c r="AF2" s="9" t="s">
        <v>94</v>
      </c>
      <c r="AG2" s="9" t="s">
        <v>94</v>
      </c>
      <c r="AH2" s="9" t="s">
        <v>94</v>
      </c>
      <c r="AI2" s="9" t="s">
        <v>94</v>
      </c>
      <c r="AJ2" s="9" t="s">
        <v>94</v>
      </c>
      <c r="AK2" s="9" t="s">
        <v>94</v>
      </c>
      <c r="AL2" s="9" t="s">
        <v>94</v>
      </c>
      <c r="AM2" s="9" t="s">
        <v>94</v>
      </c>
      <c r="AN2" s="9" t="s">
        <v>94</v>
      </c>
      <c r="AO2" s="9" t="s">
        <v>94</v>
      </c>
      <c r="AP2" s="9" t="s">
        <v>94</v>
      </c>
      <c r="AQ2" s="9" t="s">
        <v>94</v>
      </c>
      <c r="AR2" s="9" t="s">
        <v>94</v>
      </c>
      <c r="AS2" s="9" t="s">
        <v>94</v>
      </c>
      <c r="AT2" s="9" t="s">
        <v>94</v>
      </c>
      <c r="AU2" s="9" t="s">
        <v>94</v>
      </c>
      <c r="AV2" s="9" t="s">
        <v>94</v>
      </c>
      <c r="AW2" s="9" t="s">
        <v>94</v>
      </c>
      <c r="AX2" s="9" t="s">
        <v>94</v>
      </c>
      <c r="AY2" s="9" t="s">
        <v>94</v>
      </c>
      <c r="AZ2" s="9" t="s">
        <v>94</v>
      </c>
      <c r="BA2" s="9" t="s">
        <v>94</v>
      </c>
      <c r="BB2" s="9" t="s">
        <v>94</v>
      </c>
      <c r="BC2" s="9" t="s">
        <v>94</v>
      </c>
    </row>
    <row r="3" spans="1:66">
      <c r="A3" s="23" t="s">
        <v>34</v>
      </c>
      <c r="B3" s="9">
        <v>1</v>
      </c>
      <c r="C3" s="9">
        <v>1</v>
      </c>
      <c r="D3" s="23">
        <v>1</v>
      </c>
      <c r="E3" s="9">
        <v>2</v>
      </c>
      <c r="F3" s="9">
        <v>2</v>
      </c>
      <c r="G3" s="23">
        <v>2</v>
      </c>
      <c r="H3" s="9">
        <v>3</v>
      </c>
      <c r="I3" s="9">
        <v>3</v>
      </c>
      <c r="J3" s="23">
        <v>3</v>
      </c>
      <c r="K3" s="9">
        <v>1</v>
      </c>
      <c r="L3" s="9">
        <v>1</v>
      </c>
      <c r="M3" s="23">
        <v>1</v>
      </c>
      <c r="N3" s="9">
        <v>2</v>
      </c>
      <c r="O3" s="9">
        <v>2</v>
      </c>
      <c r="P3" s="23">
        <v>2</v>
      </c>
      <c r="Q3" s="9">
        <v>3</v>
      </c>
      <c r="R3" s="9">
        <v>3</v>
      </c>
      <c r="S3" s="23">
        <v>3</v>
      </c>
      <c r="T3" s="9">
        <v>1</v>
      </c>
      <c r="U3" s="9">
        <v>1</v>
      </c>
      <c r="V3" s="23">
        <v>1</v>
      </c>
      <c r="W3" s="9">
        <v>2</v>
      </c>
      <c r="X3" s="9">
        <v>2</v>
      </c>
      <c r="Y3" s="23">
        <v>2</v>
      </c>
      <c r="Z3" s="9">
        <v>3</v>
      </c>
      <c r="AA3" s="9">
        <v>3</v>
      </c>
      <c r="AB3" s="23">
        <v>3</v>
      </c>
      <c r="AC3" s="9">
        <v>1</v>
      </c>
      <c r="AD3" s="9">
        <v>1</v>
      </c>
      <c r="AE3" s="23">
        <v>1</v>
      </c>
      <c r="AF3" s="9">
        <v>2</v>
      </c>
      <c r="AG3" s="9">
        <v>2</v>
      </c>
      <c r="AH3" s="23">
        <v>2</v>
      </c>
      <c r="AI3" s="9">
        <v>3</v>
      </c>
      <c r="AJ3" s="9">
        <v>3</v>
      </c>
      <c r="AK3" s="23">
        <v>3</v>
      </c>
      <c r="AL3" s="9">
        <v>1</v>
      </c>
      <c r="AM3" s="9">
        <v>1</v>
      </c>
      <c r="AN3" s="23">
        <v>1</v>
      </c>
      <c r="AO3" s="9">
        <v>2</v>
      </c>
      <c r="AP3" s="9">
        <v>2</v>
      </c>
      <c r="AQ3" s="23">
        <v>2</v>
      </c>
      <c r="AR3" s="9">
        <v>3</v>
      </c>
      <c r="AS3" s="9">
        <v>3</v>
      </c>
      <c r="AT3" s="23">
        <v>3</v>
      </c>
      <c r="AU3" s="9">
        <v>1</v>
      </c>
      <c r="AV3" s="9">
        <v>1</v>
      </c>
      <c r="AW3" s="23">
        <v>1</v>
      </c>
      <c r="AX3" s="9">
        <v>2</v>
      </c>
      <c r="AY3" s="9">
        <v>2</v>
      </c>
      <c r="AZ3" s="23">
        <v>2</v>
      </c>
      <c r="BA3" s="9">
        <v>3</v>
      </c>
      <c r="BB3" s="9">
        <v>3</v>
      </c>
      <c r="BC3" s="23">
        <v>3</v>
      </c>
    </row>
    <row r="4" spans="1:66">
      <c r="A4" s="23" t="s">
        <v>25</v>
      </c>
      <c r="B4" s="9">
        <v>0</v>
      </c>
      <c r="C4" s="9">
        <v>0</v>
      </c>
      <c r="D4" s="23">
        <v>0</v>
      </c>
      <c r="E4" s="9">
        <v>0</v>
      </c>
      <c r="F4" s="9">
        <v>0</v>
      </c>
      <c r="G4" s="23">
        <v>0</v>
      </c>
      <c r="H4" s="9">
        <v>0</v>
      </c>
      <c r="I4" s="9">
        <v>0</v>
      </c>
      <c r="J4" s="23">
        <v>0</v>
      </c>
      <c r="K4" s="9">
        <v>5</v>
      </c>
      <c r="L4" s="9">
        <v>5</v>
      </c>
      <c r="M4" s="23">
        <v>5</v>
      </c>
      <c r="N4" s="9">
        <v>5</v>
      </c>
      <c r="O4" s="9">
        <v>5</v>
      </c>
      <c r="P4" s="23">
        <v>5</v>
      </c>
      <c r="Q4" s="9">
        <v>5</v>
      </c>
      <c r="R4" s="9">
        <v>5</v>
      </c>
      <c r="S4" s="23">
        <v>5</v>
      </c>
      <c r="T4" s="9">
        <v>15</v>
      </c>
      <c r="U4" s="9">
        <v>15</v>
      </c>
      <c r="V4" s="23">
        <v>15</v>
      </c>
      <c r="W4" s="9">
        <v>15</v>
      </c>
      <c r="X4" s="9">
        <v>15</v>
      </c>
      <c r="Y4" s="23">
        <v>15</v>
      </c>
      <c r="Z4" s="9">
        <v>15</v>
      </c>
      <c r="AA4" s="9">
        <v>15</v>
      </c>
      <c r="AB4" s="23">
        <v>15</v>
      </c>
      <c r="AC4" s="9">
        <v>30</v>
      </c>
      <c r="AD4" s="9">
        <v>30</v>
      </c>
      <c r="AE4" s="23">
        <v>30</v>
      </c>
      <c r="AF4" s="9">
        <v>30</v>
      </c>
      <c r="AG4" s="9">
        <v>30</v>
      </c>
      <c r="AH4" s="23">
        <v>30</v>
      </c>
      <c r="AI4" s="9">
        <v>30</v>
      </c>
      <c r="AJ4" s="9">
        <v>30</v>
      </c>
      <c r="AK4" s="23">
        <v>30</v>
      </c>
      <c r="AL4" s="9">
        <v>60</v>
      </c>
      <c r="AM4" s="9">
        <v>60</v>
      </c>
      <c r="AN4" s="23">
        <v>60</v>
      </c>
      <c r="AO4" s="9">
        <v>60</v>
      </c>
      <c r="AP4" s="9">
        <v>60</v>
      </c>
      <c r="AQ4" s="23">
        <v>60</v>
      </c>
      <c r="AR4" s="9">
        <v>60</v>
      </c>
      <c r="AS4" s="9">
        <v>60</v>
      </c>
      <c r="AT4" s="23">
        <v>60</v>
      </c>
      <c r="AU4" s="9">
        <v>120</v>
      </c>
      <c r="AV4" s="9">
        <v>120</v>
      </c>
      <c r="AW4" s="23">
        <v>120</v>
      </c>
      <c r="AX4" s="9">
        <v>120</v>
      </c>
      <c r="AY4" s="9">
        <v>120</v>
      </c>
      <c r="AZ4" s="23">
        <v>120</v>
      </c>
      <c r="BA4" s="9">
        <v>120</v>
      </c>
      <c r="BB4" s="9">
        <v>120</v>
      </c>
      <c r="BC4" s="23">
        <v>120</v>
      </c>
    </row>
    <row r="5" spans="1:66">
      <c r="A5" s="20" t="s">
        <v>33</v>
      </c>
      <c r="B5" s="22" t="s">
        <v>31</v>
      </c>
      <c r="C5" s="21" t="s">
        <v>29</v>
      </c>
      <c r="D5" s="20" t="s">
        <v>28</v>
      </c>
      <c r="E5" s="21" t="s">
        <v>31</v>
      </c>
      <c r="F5" s="21" t="s">
        <v>29</v>
      </c>
      <c r="G5" s="20" t="s">
        <v>28</v>
      </c>
      <c r="H5" s="21" t="s">
        <v>31</v>
      </c>
      <c r="I5" s="21" t="s">
        <v>29</v>
      </c>
      <c r="J5" s="20" t="s">
        <v>28</v>
      </c>
      <c r="K5" s="21" t="s">
        <v>31</v>
      </c>
      <c r="L5" s="21" t="s">
        <v>29</v>
      </c>
      <c r="M5" s="20" t="s">
        <v>28</v>
      </c>
      <c r="N5" s="21" t="s">
        <v>31</v>
      </c>
      <c r="O5" s="21" t="s">
        <v>29</v>
      </c>
      <c r="P5" s="20" t="s">
        <v>28</v>
      </c>
      <c r="Q5" s="21" t="s">
        <v>31</v>
      </c>
      <c r="R5" s="21" t="s">
        <v>29</v>
      </c>
      <c r="S5" s="20" t="s">
        <v>28</v>
      </c>
      <c r="T5" s="21" t="s">
        <v>31</v>
      </c>
      <c r="U5" s="21" t="s">
        <v>29</v>
      </c>
      <c r="V5" s="20" t="s">
        <v>28</v>
      </c>
      <c r="W5" s="21" t="s">
        <v>31</v>
      </c>
      <c r="X5" s="21" t="s">
        <v>29</v>
      </c>
      <c r="Y5" s="20" t="s">
        <v>28</v>
      </c>
      <c r="Z5" s="21" t="s">
        <v>31</v>
      </c>
      <c r="AA5" s="21" t="s">
        <v>29</v>
      </c>
      <c r="AB5" s="20" t="s">
        <v>28</v>
      </c>
      <c r="AC5" s="21" t="s">
        <v>31</v>
      </c>
      <c r="AD5" s="21" t="s">
        <v>29</v>
      </c>
      <c r="AE5" s="20" t="s">
        <v>28</v>
      </c>
      <c r="AF5" s="21" t="s">
        <v>31</v>
      </c>
      <c r="AG5" s="21" t="s">
        <v>29</v>
      </c>
      <c r="AH5" s="20" t="s">
        <v>28</v>
      </c>
      <c r="AI5" s="21" t="s">
        <v>31</v>
      </c>
      <c r="AJ5" s="21" t="s">
        <v>29</v>
      </c>
      <c r="AK5" s="20" t="s">
        <v>28</v>
      </c>
      <c r="AL5" s="21" t="s">
        <v>31</v>
      </c>
      <c r="AM5" s="21" t="s">
        <v>29</v>
      </c>
      <c r="AN5" s="20" t="s">
        <v>28</v>
      </c>
      <c r="AO5" s="21" t="s">
        <v>31</v>
      </c>
      <c r="AP5" s="21" t="s">
        <v>29</v>
      </c>
      <c r="AQ5" s="20" t="s">
        <v>28</v>
      </c>
      <c r="AR5" s="21" t="s">
        <v>31</v>
      </c>
      <c r="AS5" s="21" t="s">
        <v>29</v>
      </c>
      <c r="AT5" s="20" t="s">
        <v>28</v>
      </c>
      <c r="AU5" s="21" t="s">
        <v>31</v>
      </c>
      <c r="AV5" s="21" t="s">
        <v>29</v>
      </c>
      <c r="AW5" s="20" t="s">
        <v>28</v>
      </c>
      <c r="AX5" s="21" t="s">
        <v>31</v>
      </c>
      <c r="AY5" s="21" t="s">
        <v>29</v>
      </c>
      <c r="AZ5" s="20" t="s">
        <v>28</v>
      </c>
      <c r="BA5" s="21" t="s">
        <v>31</v>
      </c>
      <c r="BB5" s="21" t="s">
        <v>29</v>
      </c>
      <c r="BC5" s="20" t="s">
        <v>28</v>
      </c>
    </row>
    <row r="6" spans="1:66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spans="1:66" s="18" customFormat="1">
      <c r="AF7" s="19"/>
      <c r="AG7" s="2"/>
    </row>
    <row r="8" spans="1:66" s="8" customFormat="1">
      <c r="A8" s="13" t="s">
        <v>24</v>
      </c>
      <c r="B8" s="17">
        <v>26697590</v>
      </c>
      <c r="C8" s="17">
        <v>15830200</v>
      </c>
      <c r="D8" s="17">
        <v>11903640</v>
      </c>
      <c r="E8" s="17">
        <v>21268310</v>
      </c>
      <c r="F8" s="17">
        <v>13788200</v>
      </c>
      <c r="G8" s="17">
        <v>14454420</v>
      </c>
      <c r="H8" s="17">
        <v>10524130</v>
      </c>
      <c r="I8" s="17">
        <v>15666290</v>
      </c>
      <c r="J8" s="17">
        <v>10883080</v>
      </c>
      <c r="K8" s="17">
        <v>11732440</v>
      </c>
      <c r="L8">
        <v>7561228</v>
      </c>
      <c r="M8" s="17">
        <v>23920150</v>
      </c>
      <c r="N8" s="17">
        <v>23352450</v>
      </c>
      <c r="O8">
        <v>8967170</v>
      </c>
      <c r="P8" s="17">
        <v>16843150</v>
      </c>
      <c r="Q8" s="17">
        <v>20479820</v>
      </c>
      <c r="R8" s="17">
        <v>31688740</v>
      </c>
      <c r="S8" s="17">
        <v>23692120</v>
      </c>
      <c r="T8" s="17">
        <v>18144450</v>
      </c>
      <c r="U8" s="17">
        <v>19041440</v>
      </c>
      <c r="V8" s="17">
        <v>18467940</v>
      </c>
      <c r="W8" s="17">
        <v>18971110</v>
      </c>
      <c r="X8" s="17">
        <v>25880150</v>
      </c>
      <c r="Y8">
        <v>7697237</v>
      </c>
      <c r="Z8" s="17">
        <v>15609390</v>
      </c>
      <c r="AA8" s="17">
        <v>25133820</v>
      </c>
      <c r="AB8">
        <v>6541397</v>
      </c>
      <c r="AC8">
        <v>8237854</v>
      </c>
      <c r="AD8">
        <v>9460191</v>
      </c>
      <c r="AE8">
        <v>7371056</v>
      </c>
      <c r="AF8">
        <v>6903578</v>
      </c>
      <c r="AG8" s="17">
        <v>16701130</v>
      </c>
      <c r="AH8" s="17">
        <v>12137310</v>
      </c>
      <c r="AI8">
        <v>8461970</v>
      </c>
      <c r="AJ8">
        <v>6049688</v>
      </c>
      <c r="AK8">
        <v>6102836</v>
      </c>
      <c r="AL8">
        <v>8451455</v>
      </c>
      <c r="AM8" s="17">
        <v>16036560</v>
      </c>
      <c r="AN8" s="17">
        <v>11166460</v>
      </c>
      <c r="AO8">
        <v>7246008</v>
      </c>
      <c r="AP8" s="17">
        <v>10755490</v>
      </c>
      <c r="AQ8" s="17">
        <v>12869560</v>
      </c>
      <c r="AR8">
        <v>8757881</v>
      </c>
      <c r="AS8">
        <v>6498344</v>
      </c>
      <c r="AT8">
        <v>7229382</v>
      </c>
      <c r="AU8" s="17">
        <v>17024150</v>
      </c>
      <c r="AV8">
        <v>9765545</v>
      </c>
      <c r="AW8" s="17">
        <v>17236680</v>
      </c>
      <c r="AX8" s="17">
        <v>25097510</v>
      </c>
      <c r="AY8" s="17">
        <v>11226710</v>
      </c>
      <c r="AZ8" s="17">
        <v>11292340</v>
      </c>
      <c r="BA8" s="17">
        <v>14885290</v>
      </c>
      <c r="BB8" s="17">
        <v>34488810</v>
      </c>
      <c r="BC8" s="17">
        <v>13972230</v>
      </c>
      <c r="BD8">
        <v>791147.8</v>
      </c>
      <c r="BE8">
        <v>398922.2</v>
      </c>
      <c r="BF8">
        <v>359229.3</v>
      </c>
      <c r="BG8">
        <v>465701.7</v>
      </c>
      <c r="BH8">
        <v>393106.4</v>
      </c>
      <c r="BI8">
        <v>410944.5</v>
      </c>
      <c r="BJ8">
        <v>198126.6</v>
      </c>
      <c r="BK8">
        <v>284579.90000000002</v>
      </c>
      <c r="BL8">
        <v>196484.2</v>
      </c>
    </row>
    <row r="9" spans="1:66" s="8" customFormat="1">
      <c r="A9" s="16" t="s">
        <v>23</v>
      </c>
      <c r="B9">
        <v>945951.8</v>
      </c>
      <c r="C9">
        <v>280195.59999999998</v>
      </c>
      <c r="D9">
        <v>202955.6</v>
      </c>
      <c r="E9">
        <v>654465.5</v>
      </c>
      <c r="F9">
        <v>280560.90000000002</v>
      </c>
      <c r="G9">
        <v>255657.7</v>
      </c>
      <c r="H9">
        <v>179496.3</v>
      </c>
      <c r="I9">
        <v>289011.20000000001</v>
      </c>
      <c r="J9">
        <v>189375.7</v>
      </c>
      <c r="K9">
        <v>202856.1</v>
      </c>
      <c r="L9">
        <v>136981.79999999999</v>
      </c>
      <c r="M9">
        <v>699415.5</v>
      </c>
      <c r="N9">
        <v>766276.9</v>
      </c>
      <c r="O9">
        <v>174427.2</v>
      </c>
      <c r="P9">
        <v>400895.9</v>
      </c>
      <c r="Q9">
        <v>515096.1</v>
      </c>
      <c r="R9">
        <v>1319330</v>
      </c>
      <c r="S9">
        <v>837946.7</v>
      </c>
      <c r="T9">
        <v>380471.5</v>
      </c>
      <c r="U9">
        <v>541702.9</v>
      </c>
      <c r="V9">
        <v>430065.6</v>
      </c>
      <c r="W9">
        <v>528465.69999999995</v>
      </c>
      <c r="X9">
        <v>954657.3</v>
      </c>
      <c r="Y9">
        <v>137971</v>
      </c>
      <c r="Z9">
        <v>298187.09999999998</v>
      </c>
      <c r="AA9">
        <v>919740</v>
      </c>
      <c r="AB9">
        <v>114200.7</v>
      </c>
      <c r="AC9">
        <v>162324.4</v>
      </c>
      <c r="AD9">
        <v>182905.2</v>
      </c>
      <c r="AE9">
        <v>129211.7</v>
      </c>
      <c r="AF9">
        <v>119824.4</v>
      </c>
      <c r="AG9">
        <v>402525.7</v>
      </c>
      <c r="AH9">
        <v>200725.9</v>
      </c>
      <c r="AI9">
        <v>166723</v>
      </c>
      <c r="AJ9">
        <v>123175.3</v>
      </c>
      <c r="AK9">
        <v>108594.7</v>
      </c>
      <c r="AL9">
        <v>152287.5</v>
      </c>
      <c r="AM9">
        <v>330085.40000000002</v>
      </c>
      <c r="AN9">
        <v>187910.2</v>
      </c>
      <c r="AO9">
        <v>137763</v>
      </c>
      <c r="AP9">
        <v>217334.5</v>
      </c>
      <c r="AQ9">
        <v>274318.40000000002</v>
      </c>
      <c r="AR9">
        <v>186116.9</v>
      </c>
      <c r="AS9">
        <v>114480.5</v>
      </c>
      <c r="AT9">
        <v>125131.2</v>
      </c>
      <c r="AU9">
        <v>386378.7</v>
      </c>
      <c r="AV9">
        <v>163918.79999999999</v>
      </c>
      <c r="AW9">
        <v>411883.4</v>
      </c>
      <c r="AX9">
        <v>799397.9</v>
      </c>
      <c r="AY9">
        <v>210922.7</v>
      </c>
      <c r="AZ9">
        <v>212101</v>
      </c>
      <c r="BA9">
        <v>316322.40000000002</v>
      </c>
      <c r="BB9">
        <v>1391533</v>
      </c>
      <c r="BC9">
        <v>267353.09999999998</v>
      </c>
      <c r="BD9">
        <v>74081.8</v>
      </c>
      <c r="BE9">
        <v>7535.9650000000001</v>
      </c>
      <c r="BF9">
        <v>5585.8029999999999</v>
      </c>
      <c r="BG9">
        <v>14405.67</v>
      </c>
      <c r="BH9">
        <v>6654.0150000000003</v>
      </c>
      <c r="BI9">
        <v>9345.1440000000002</v>
      </c>
      <c r="BJ9">
        <v>2814.8829999999998</v>
      </c>
      <c r="BK9">
        <v>667.27919999999995</v>
      </c>
      <c r="BL9">
        <v>564.00260000000003</v>
      </c>
    </row>
    <row r="10" spans="1:66" s="8" customFormat="1">
      <c r="A10" s="16" t="s">
        <v>22</v>
      </c>
      <c r="B10">
        <v>41296.120000000003</v>
      </c>
      <c r="C10">
        <v>21623.77</v>
      </c>
      <c r="D10">
        <v>17600.71</v>
      </c>
      <c r="E10">
        <v>35699.9</v>
      </c>
      <c r="F10">
        <v>23403.55</v>
      </c>
      <c r="G10">
        <v>18922.52</v>
      </c>
      <c r="H10">
        <v>13839.89</v>
      </c>
      <c r="I10">
        <v>26370.34</v>
      </c>
      <c r="J10">
        <v>14230.99</v>
      </c>
      <c r="K10">
        <v>66912</v>
      </c>
      <c r="L10">
        <v>10105.24</v>
      </c>
      <c r="M10">
        <v>38171.11</v>
      </c>
      <c r="N10">
        <v>52268.57</v>
      </c>
      <c r="O10">
        <v>9319.0400000000009</v>
      </c>
      <c r="P10">
        <v>24343.74</v>
      </c>
      <c r="Q10">
        <v>29547.56</v>
      </c>
      <c r="R10">
        <v>146168.1</v>
      </c>
      <c r="S10">
        <v>35756.74</v>
      </c>
      <c r="T10">
        <v>27358.25</v>
      </c>
      <c r="U10">
        <v>50471.6</v>
      </c>
      <c r="V10">
        <v>26939.66</v>
      </c>
      <c r="W10">
        <v>28125.14</v>
      </c>
      <c r="X10">
        <v>108860.8</v>
      </c>
      <c r="Y10">
        <v>12933.64</v>
      </c>
      <c r="Z10">
        <v>25889.87</v>
      </c>
      <c r="AA10">
        <v>68219.78</v>
      </c>
      <c r="AB10">
        <v>7732.8469999999998</v>
      </c>
      <c r="AC10">
        <v>101738.6</v>
      </c>
      <c r="AD10">
        <v>14080.5</v>
      </c>
      <c r="AE10">
        <v>9427.116</v>
      </c>
      <c r="AF10">
        <v>101470.39999999999</v>
      </c>
      <c r="AG10">
        <v>22604.15</v>
      </c>
      <c r="AH10">
        <v>16505.95</v>
      </c>
      <c r="AI10">
        <v>109942.2</v>
      </c>
      <c r="AJ10">
        <v>11139.31</v>
      </c>
      <c r="AK10">
        <v>7599.357</v>
      </c>
      <c r="AL10">
        <v>28475.96</v>
      </c>
      <c r="AM10">
        <v>24282.98</v>
      </c>
      <c r="AN10">
        <v>17850.82</v>
      </c>
      <c r="AO10">
        <v>40836.01</v>
      </c>
      <c r="AP10">
        <v>18479.13</v>
      </c>
      <c r="AQ10">
        <v>22535.74</v>
      </c>
      <c r="AR10">
        <v>45362.69</v>
      </c>
      <c r="AS10">
        <v>22602.44</v>
      </c>
      <c r="AT10">
        <v>10701.06</v>
      </c>
      <c r="AU10">
        <v>55120.08</v>
      </c>
      <c r="AV10">
        <v>12307.79</v>
      </c>
      <c r="AW10">
        <v>26783.84</v>
      </c>
      <c r="AX10">
        <v>38037.339999999997</v>
      </c>
      <c r="AY10">
        <v>18408.29</v>
      </c>
      <c r="AZ10">
        <v>10802.58</v>
      </c>
      <c r="BA10">
        <v>39960.44</v>
      </c>
      <c r="BB10">
        <v>53817.84</v>
      </c>
      <c r="BC10">
        <v>18879.75</v>
      </c>
      <c r="BD10">
        <v>169721.60000000001</v>
      </c>
      <c r="BE10">
        <v>0</v>
      </c>
      <c r="BF10">
        <v>901.18340000000001</v>
      </c>
      <c r="BG10">
        <v>1253.9359999999999</v>
      </c>
      <c r="BH10">
        <v>800.74289999999996</v>
      </c>
      <c r="BI10">
        <v>0</v>
      </c>
      <c r="BJ10">
        <v>0</v>
      </c>
      <c r="BK10">
        <v>0</v>
      </c>
      <c r="BL10">
        <v>0</v>
      </c>
    </row>
    <row r="11" spans="1:66" s="8" customFormat="1">
      <c r="A11" s="16" t="s">
        <v>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1337.558</v>
      </c>
      <c r="BK11">
        <v>600.31010000000003</v>
      </c>
      <c r="BL11">
        <v>1911.626</v>
      </c>
    </row>
    <row r="12" spans="1:66" s="8" customFormat="1">
      <c r="A12" s="16" t="s">
        <v>20</v>
      </c>
      <c r="B12">
        <v>0</v>
      </c>
      <c r="C12">
        <v>0</v>
      </c>
      <c r="D12">
        <v>1305.5429999999999</v>
      </c>
      <c r="E12">
        <v>0</v>
      </c>
      <c r="F12">
        <v>0</v>
      </c>
      <c r="G12">
        <v>0</v>
      </c>
      <c r="H12">
        <v>0</v>
      </c>
      <c r="I12">
        <v>8785.3230000000003</v>
      </c>
      <c r="J12">
        <v>0</v>
      </c>
      <c r="K12">
        <v>5482.3770000000004</v>
      </c>
      <c r="L12">
        <v>0</v>
      </c>
      <c r="M12">
        <v>0</v>
      </c>
      <c r="N12">
        <v>4601.7520000000004</v>
      </c>
      <c r="O12">
        <v>0</v>
      </c>
      <c r="P12">
        <v>2254.373</v>
      </c>
      <c r="Q12">
        <v>786.56759999999997</v>
      </c>
      <c r="R12">
        <v>15060.55</v>
      </c>
      <c r="S12">
        <v>3102.5920000000001</v>
      </c>
      <c r="T12">
        <v>1737.2339999999999</v>
      </c>
      <c r="U12">
        <v>14347.61</v>
      </c>
      <c r="V12">
        <v>650.78689999999995</v>
      </c>
      <c r="W12">
        <v>679.61080000000004</v>
      </c>
      <c r="X12">
        <v>29993.96</v>
      </c>
      <c r="Y12">
        <v>0</v>
      </c>
      <c r="Z12">
        <v>0</v>
      </c>
      <c r="AA12">
        <v>8219.7360000000008</v>
      </c>
      <c r="AB12">
        <v>0</v>
      </c>
      <c r="AC12">
        <v>15840.51</v>
      </c>
      <c r="AD12">
        <v>523.92049999999995</v>
      </c>
      <c r="AE12">
        <v>0</v>
      </c>
      <c r="AF12">
        <v>32562.66</v>
      </c>
      <c r="AG12">
        <v>0</v>
      </c>
      <c r="AH12">
        <v>509.92619999999999</v>
      </c>
      <c r="AI12">
        <v>11517.74</v>
      </c>
      <c r="AJ12">
        <v>0</v>
      </c>
      <c r="AK12">
        <v>490.50240000000002</v>
      </c>
      <c r="AL12">
        <v>11212.53</v>
      </c>
      <c r="AM12">
        <v>0</v>
      </c>
      <c r="AN12">
        <v>1019.849</v>
      </c>
      <c r="AO12">
        <v>15829.55</v>
      </c>
      <c r="AP12">
        <v>0</v>
      </c>
      <c r="AQ12">
        <v>661.49009999999998</v>
      </c>
      <c r="AR12">
        <v>18082.919999999998</v>
      </c>
      <c r="AS12">
        <v>4818.7079999999996</v>
      </c>
      <c r="AT12">
        <v>653.23689999999999</v>
      </c>
      <c r="AU12">
        <v>20661.580000000002</v>
      </c>
      <c r="AV12">
        <v>0</v>
      </c>
      <c r="AW12">
        <v>527.22469999999998</v>
      </c>
      <c r="AX12">
        <v>17421.57</v>
      </c>
      <c r="AY12">
        <v>0</v>
      </c>
      <c r="AZ12">
        <v>0</v>
      </c>
      <c r="BA12">
        <v>19163.939999999999</v>
      </c>
      <c r="BB12">
        <v>879.79420000000005</v>
      </c>
      <c r="BC12">
        <v>0</v>
      </c>
      <c r="BD12">
        <v>6611.3450000000003</v>
      </c>
      <c r="BE12">
        <v>0</v>
      </c>
      <c r="BF12">
        <v>2305.5540000000001</v>
      </c>
      <c r="BG12">
        <v>1039.384</v>
      </c>
      <c r="BH12">
        <v>2353.4569999999999</v>
      </c>
      <c r="BI12">
        <v>0</v>
      </c>
      <c r="BJ12">
        <v>503.5446</v>
      </c>
      <c r="BK12">
        <v>587.50199999999995</v>
      </c>
      <c r="BL12">
        <v>0</v>
      </c>
    </row>
    <row r="13" spans="1:66" s="10" customFormat="1">
      <c r="A13" s="13" t="s">
        <v>19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/>
      <c r="BK13"/>
      <c r="BL13"/>
      <c r="BM13"/>
      <c r="BN13"/>
    </row>
    <row r="14" spans="1:66">
      <c r="A14" s="13" t="s">
        <v>18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/>
      <c r="BK14"/>
      <c r="BL14"/>
      <c r="BM14"/>
      <c r="BN14"/>
    </row>
    <row r="15" spans="1:66">
      <c r="A15" s="13" t="s">
        <v>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/>
      <c r="BK15"/>
      <c r="BL15"/>
      <c r="BM15"/>
      <c r="BN15"/>
    </row>
    <row r="16" spans="1:66">
      <c r="A16" s="13" t="s">
        <v>16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/>
      <c r="BE16"/>
      <c r="BF16"/>
      <c r="BG16"/>
      <c r="BH16"/>
      <c r="BI16"/>
    </row>
    <row r="17" spans="1:61">
      <c r="A17" s="13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 s="13" t="s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/>
      <c r="BE18"/>
      <c r="BF18"/>
      <c r="BG18"/>
      <c r="BH18"/>
      <c r="BI18"/>
    </row>
    <row r="19" spans="1:61">
      <c r="A19" s="13" t="s">
        <v>13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/>
      <c r="BE19"/>
      <c r="BF19"/>
      <c r="BG19"/>
      <c r="BH19"/>
      <c r="BI19"/>
    </row>
    <row r="20" spans="1:61">
      <c r="A20" s="13" t="s">
        <v>12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/>
      <c r="BE20"/>
      <c r="BF20"/>
      <c r="BG20"/>
      <c r="BH20"/>
      <c r="BI20"/>
    </row>
    <row r="21" spans="1:61">
      <c r="A21" s="13" t="s">
        <v>11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/>
      <c r="BE21"/>
      <c r="BF21"/>
      <c r="BG21"/>
      <c r="BH21"/>
      <c r="BI21"/>
    </row>
    <row r="22" spans="1:61">
      <c r="A22" s="13" t="s">
        <v>10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/>
      <c r="BE22"/>
      <c r="BF22"/>
      <c r="BG22"/>
      <c r="BH22"/>
      <c r="BI22"/>
    </row>
    <row r="23" spans="1:61">
      <c r="A23" s="13" t="s">
        <v>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/>
      <c r="BE23"/>
      <c r="BF23"/>
      <c r="BG23"/>
      <c r="BH23"/>
      <c r="BI23"/>
    </row>
    <row r="24" spans="1:61">
      <c r="A24" s="13" t="s">
        <v>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/>
      <c r="BE24"/>
      <c r="BF24"/>
      <c r="BG24"/>
      <c r="BH24"/>
      <c r="BI24"/>
    </row>
    <row r="25" spans="1:61">
      <c r="A25" s="15" t="s">
        <v>32</v>
      </c>
      <c r="B25" s="14">
        <f t="shared" ref="B25:AG25" si="0">SUM(B8:B24)</f>
        <v>27684837.920000002</v>
      </c>
      <c r="C25" s="14">
        <f t="shared" si="0"/>
        <v>16132019.369999999</v>
      </c>
      <c r="D25" s="14">
        <f t="shared" si="0"/>
        <v>12125501.853</v>
      </c>
      <c r="E25" s="14">
        <f t="shared" si="0"/>
        <v>21958475.399999999</v>
      </c>
      <c r="F25" s="14">
        <f t="shared" si="0"/>
        <v>14092164.450000001</v>
      </c>
      <c r="G25" s="14">
        <f t="shared" si="0"/>
        <v>14729000.219999999</v>
      </c>
      <c r="H25" s="14">
        <f t="shared" si="0"/>
        <v>10717466.190000001</v>
      </c>
      <c r="I25" s="14">
        <f t="shared" si="0"/>
        <v>15990456.863</v>
      </c>
      <c r="J25" s="14">
        <f t="shared" si="0"/>
        <v>11086686.689999999</v>
      </c>
      <c r="K25" s="14">
        <f t="shared" si="0"/>
        <v>12007690.477</v>
      </c>
      <c r="L25" s="14">
        <f t="shared" si="0"/>
        <v>7708315.04</v>
      </c>
      <c r="M25" s="14">
        <f t="shared" si="0"/>
        <v>24657736.609999999</v>
      </c>
      <c r="N25" s="14">
        <f t="shared" si="0"/>
        <v>24175597.221999999</v>
      </c>
      <c r="O25" s="14">
        <f t="shared" si="0"/>
        <v>9150916.2399999984</v>
      </c>
      <c r="P25" s="14">
        <f t="shared" si="0"/>
        <v>17270644.012999997</v>
      </c>
      <c r="Q25" s="14">
        <f t="shared" si="0"/>
        <v>21025250.227600001</v>
      </c>
      <c r="R25" s="14">
        <f t="shared" si="0"/>
        <v>33169298.650000002</v>
      </c>
      <c r="S25" s="14">
        <f t="shared" si="0"/>
        <v>24568926.031999998</v>
      </c>
      <c r="T25" s="14">
        <f t="shared" si="0"/>
        <v>18554016.984000001</v>
      </c>
      <c r="U25" s="14">
        <f t="shared" si="0"/>
        <v>19647962.109999999</v>
      </c>
      <c r="V25" s="14">
        <f t="shared" si="0"/>
        <v>18925596.0469</v>
      </c>
      <c r="W25" s="14">
        <f t="shared" si="0"/>
        <v>19528380.450800002</v>
      </c>
      <c r="X25" s="14">
        <f t="shared" si="0"/>
        <v>26973662.060000002</v>
      </c>
      <c r="Y25" s="14">
        <f t="shared" si="0"/>
        <v>7848141.6399999997</v>
      </c>
      <c r="Z25" s="14">
        <f t="shared" si="0"/>
        <v>15933466.969999999</v>
      </c>
      <c r="AA25" s="14">
        <f t="shared" si="0"/>
        <v>26129999.516000003</v>
      </c>
      <c r="AB25" s="14">
        <f t="shared" si="0"/>
        <v>6663330.5470000003</v>
      </c>
      <c r="AC25" s="14">
        <f t="shared" si="0"/>
        <v>8517757.5099999998</v>
      </c>
      <c r="AD25" s="14">
        <f t="shared" si="0"/>
        <v>9657700.6204999983</v>
      </c>
      <c r="AE25" s="14">
        <f t="shared" si="0"/>
        <v>7509694.8160000006</v>
      </c>
      <c r="AF25" s="14">
        <f t="shared" si="0"/>
        <v>7157435.4600000009</v>
      </c>
      <c r="AG25" s="14">
        <f t="shared" si="0"/>
        <v>17126259.849999998</v>
      </c>
      <c r="AH25" s="14">
        <f t="shared" ref="AH25:BC25" si="1">SUM(AH8:AH24)</f>
        <v>12355051.7762</v>
      </c>
      <c r="AI25" s="14">
        <f t="shared" si="1"/>
        <v>8750152.9399999995</v>
      </c>
      <c r="AJ25" s="14">
        <f t="shared" si="1"/>
        <v>6184002.6099999994</v>
      </c>
      <c r="AK25" s="14">
        <f t="shared" si="1"/>
        <v>6219520.5593999997</v>
      </c>
      <c r="AL25" s="14">
        <f t="shared" si="1"/>
        <v>8643430.9900000002</v>
      </c>
      <c r="AM25" s="14">
        <f t="shared" si="1"/>
        <v>16390928.380000001</v>
      </c>
      <c r="AN25" s="14">
        <f t="shared" si="1"/>
        <v>11373240.868999999</v>
      </c>
      <c r="AO25" s="14">
        <f t="shared" si="1"/>
        <v>7440436.5599999996</v>
      </c>
      <c r="AP25" s="14">
        <f t="shared" si="1"/>
        <v>10991303.630000001</v>
      </c>
      <c r="AQ25" s="14">
        <f t="shared" si="1"/>
        <v>13167075.630100001</v>
      </c>
      <c r="AR25" s="14">
        <f t="shared" si="1"/>
        <v>9007443.5099999998</v>
      </c>
      <c r="AS25" s="14">
        <f t="shared" si="1"/>
        <v>6640245.648</v>
      </c>
      <c r="AT25" s="14">
        <f t="shared" si="1"/>
        <v>7365867.4968999997</v>
      </c>
      <c r="AU25" s="14">
        <f t="shared" si="1"/>
        <v>17486310.359999996</v>
      </c>
      <c r="AV25" s="14">
        <f t="shared" si="1"/>
        <v>9941771.5899999999</v>
      </c>
      <c r="AW25" s="14">
        <f t="shared" si="1"/>
        <v>17675874.464699998</v>
      </c>
      <c r="AX25" s="14">
        <f t="shared" si="1"/>
        <v>25952366.809999999</v>
      </c>
      <c r="AY25" s="14">
        <f t="shared" si="1"/>
        <v>11456040.989999998</v>
      </c>
      <c r="AZ25" s="14">
        <f t="shared" si="1"/>
        <v>11515243.58</v>
      </c>
      <c r="BA25" s="14">
        <f t="shared" si="1"/>
        <v>15260736.779999999</v>
      </c>
      <c r="BB25" s="14">
        <f t="shared" si="1"/>
        <v>35935040.634200007</v>
      </c>
      <c r="BC25" s="14">
        <f t="shared" si="1"/>
        <v>14258462.85</v>
      </c>
      <c r="BD25" s="14"/>
      <c r="BE25" s="14"/>
      <c r="BF25" s="14"/>
      <c r="BG25" s="14"/>
      <c r="BH25" s="14"/>
      <c r="BI25" s="14"/>
    </row>
    <row r="26" spans="1:61">
      <c r="A26" s="13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1"/>
      <c r="AG26" s="9"/>
    </row>
    <row r="27" spans="1:61"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10"/>
    </row>
    <row r="28" spans="1:61"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</row>
    <row r="31" spans="1:61">
      <c r="A31" s="7" t="s">
        <v>31</v>
      </c>
    </row>
    <row r="32" spans="1:61">
      <c r="A32" s="1" t="s">
        <v>27</v>
      </c>
    </row>
    <row r="33" spans="1:39">
      <c r="B33" s="1" t="s">
        <v>25</v>
      </c>
      <c r="C33" s="4" t="s">
        <v>24</v>
      </c>
      <c r="D33" s="5" t="s">
        <v>23</v>
      </c>
      <c r="E33" s="5" t="s">
        <v>22</v>
      </c>
      <c r="F33" s="5" t="s">
        <v>21</v>
      </c>
      <c r="G33" s="5" t="s">
        <v>20</v>
      </c>
      <c r="H33" s="4" t="s">
        <v>19</v>
      </c>
      <c r="I33" s="4" t="s">
        <v>18</v>
      </c>
      <c r="J33" s="4" t="s">
        <v>17</v>
      </c>
      <c r="K33" s="4" t="s">
        <v>16</v>
      </c>
      <c r="L33" s="4" t="s">
        <v>15</v>
      </c>
      <c r="M33" s="4" t="s">
        <v>14</v>
      </c>
      <c r="N33" s="4" t="s">
        <v>13</v>
      </c>
      <c r="O33" s="4" t="s">
        <v>12</v>
      </c>
      <c r="P33" s="4" t="s">
        <v>11</v>
      </c>
      <c r="Q33" s="4" t="s">
        <v>10</v>
      </c>
      <c r="R33" s="4" t="s">
        <v>9</v>
      </c>
      <c r="S33" s="4" t="s">
        <v>8</v>
      </c>
      <c r="T33" s="4"/>
      <c r="V33" s="1" t="s">
        <v>26</v>
      </c>
    </row>
    <row r="34" spans="1:39">
      <c r="B34" s="1">
        <v>0</v>
      </c>
      <c r="C34" s="6">
        <f>((AVERAGE(B8,E8,H8))/AVERAGE(B25,E25,H25))*100</f>
        <v>96.900720094759421</v>
      </c>
      <c r="D34" s="6">
        <f>(AVERAGE(B9,E9,H9)/AVERAGE(B25,E25,H25))*100</f>
        <v>2.9487916068166755</v>
      </c>
      <c r="E34" s="6">
        <f>(AVERAGE(B10,E10,H10)/AVERAGE(B25,E25,H25))*100</f>
        <v>0.15048829842389819</v>
      </c>
      <c r="F34" s="6">
        <f>(AVERAGE(B11,E11,H11)/AVERAGE(B25,E25,H25))*100</f>
        <v>0</v>
      </c>
      <c r="G34" s="6">
        <f>(AVERAGE(B12,E12,H12)/AVERAGE(B25,E25,H25))*100</f>
        <v>0</v>
      </c>
      <c r="H34" s="6">
        <f>(AVERAGE(B13,E13,H13)/AVERAGE(B25,E25,H25))*100</f>
        <v>0</v>
      </c>
      <c r="I34" s="6">
        <f>(AVERAGE(B14,E14,H14)/AVERAGE(B25,E25,H25))*100</f>
        <v>0</v>
      </c>
      <c r="J34" s="6">
        <f>(AVERAGE(B15,E15,H15)/AVERAGE(B25,E25,H25))*100</f>
        <v>0</v>
      </c>
      <c r="K34" s="6">
        <f>(AVERAGE(B16,E16,H16)/AVERAGE(B25,E25,H25))*100</f>
        <v>0</v>
      </c>
      <c r="L34" s="6">
        <f>(AVERAGE(B17,E17,H17)/AVERAGE(B25,E25,H25))*100</f>
        <v>0</v>
      </c>
      <c r="M34" s="6">
        <f>(AVERAGE(B18,E18,H18)/AVERAGE(B25,E25,H25))*100</f>
        <v>0</v>
      </c>
      <c r="N34" s="6">
        <f>(AVERAGE(B19,E19,H19)/AVERAGE(B25,E25,H25))*100</f>
        <v>0</v>
      </c>
      <c r="O34" s="6">
        <f>(AVERAGE(B20,E20,H20)/AVERAGE(B25,E25,H25))*100</f>
        <v>0</v>
      </c>
      <c r="P34" s="6">
        <f>(AVERAGE(B21,E21,H21)/AVERAGE(B25,E25,H25))*100</f>
        <v>0</v>
      </c>
      <c r="Q34" s="6">
        <f>(AVERAGE(B22,E22,H22)/AVERAGE(B25,E25,H25))*100</f>
        <v>0</v>
      </c>
      <c r="R34" s="6">
        <f>(AVERAGE(B23,E23,H23)/AVERAGE(B25,E25,H25))*100</f>
        <v>0</v>
      </c>
      <c r="S34" s="6">
        <f>(AVERAGE(B24,E24,H24)/AVERAGE(B25,E25,H25))*100</f>
        <v>0</v>
      </c>
      <c r="T34" s="6"/>
      <c r="U34" s="6"/>
      <c r="V34" s="6">
        <f t="shared" ref="V34:V39" si="2">SUM(D34:T34)</f>
        <v>3.0992799052405737</v>
      </c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spans="1:39">
      <c r="B35" s="1">
        <v>5</v>
      </c>
      <c r="C35" s="6">
        <f>(AVERAGE(K8,N8,Q8)/AVERAGE(K25,N25,Q25))*100</f>
        <v>97.126603849395565</v>
      </c>
      <c r="D35" s="6">
        <f>(AVERAGE(K9,N9,Q9)/AVERAGE(K25,N25,Q25))*100</f>
        <v>2.5944188643735373</v>
      </c>
      <c r="E35" s="6">
        <f>(AVERAGE($K10,$N10,$Q10)/AVERAGE(K25,N25,Q25))*100</f>
        <v>0.25997540820012205</v>
      </c>
      <c r="F35" s="6">
        <f>(AVERAGE(K11,N11,Q11)/AVERAGE(K25,N25,Q25))*100</f>
        <v>0</v>
      </c>
      <c r="G35" s="6">
        <f>(AVERAGE(K12,N12,Q12)/AVERAGE(K25,N25,Q25))*100</f>
        <v>1.9001878030771174E-2</v>
      </c>
      <c r="H35" s="6">
        <f>(AVERAGE($K13,$N13,$Q13)/AVERAGE(K25,N25,Q25))*100</f>
        <v>0</v>
      </c>
      <c r="I35" s="6">
        <f>(AVERAGE(K14,N14,Q14)/AVERAGE(K25,N25,Q25))*100</f>
        <v>0</v>
      </c>
      <c r="J35" s="6">
        <f>(AVERAGE(K15,N15,Q15)/AVERAGE(K25,N25,Q25))*100</f>
        <v>0</v>
      </c>
      <c r="K35" s="6">
        <f>(AVERAGE(K16,N16,Q16)/AVERAGE(K25,N25,Q25))*100</f>
        <v>0</v>
      </c>
      <c r="L35" s="6">
        <f>(AVERAGE(K17,N17,Q17)/AVERAGE(K25,N25,Q25))*100</f>
        <v>0</v>
      </c>
      <c r="M35" s="6">
        <f>(AVERAGE(K18,N18,Q18)/AVERAGE(K25,N25,Q25))*100</f>
        <v>0</v>
      </c>
      <c r="N35" s="6">
        <f>(AVERAGE(K19,N19,Q19)/AVERAGE(K25,N25,Q25))*100</f>
        <v>0</v>
      </c>
      <c r="O35" s="6">
        <f>(AVERAGE(K20,N20,Q20)/AVERAGE(K25,N25,Q25))*100</f>
        <v>0</v>
      </c>
      <c r="P35" s="6">
        <f>(AVERAGE(K21,N21,Q21)/AVERAGE(K25,N25,Q25))*100</f>
        <v>0</v>
      </c>
      <c r="Q35" s="6">
        <f>(AVERAGE(K22,N22,Q22)/AVERAGE(K25,N25,Q25))*100</f>
        <v>0</v>
      </c>
      <c r="R35" s="6">
        <f>(AVERAGE(K23,N23,Q23)/AVERAGE(K25,N25,Q25))*100</f>
        <v>0</v>
      </c>
      <c r="S35" s="6">
        <f>(AVERAGE(K24,N24,Q24)/AVERAGE(K25,N25,Q25))*100</f>
        <v>0</v>
      </c>
      <c r="T35" s="6"/>
      <c r="U35" s="6"/>
      <c r="V35" s="6">
        <f t="shared" si="2"/>
        <v>2.8733961506044303</v>
      </c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spans="1:39">
      <c r="B36" s="1">
        <v>15</v>
      </c>
      <c r="C36" s="6">
        <f>(AVERAGE(T8,W8,Z8)/AVERAGE(T25,W25,Z25))*100</f>
        <v>97.610119880474798</v>
      </c>
      <c r="D36" s="6">
        <f>(AVERAGE(T9,W9,Z9)/AVERAGE(T25,W25,Z25))*100</f>
        <v>2.2347588311346755</v>
      </c>
      <c r="E36" s="6">
        <f>(AVERAGE(T10,W10,Z10)/AVERAGE(T25,W25,Z25))*100</f>
        <v>0.15064696436250855</v>
      </c>
      <c r="F36" s="6">
        <f>(AVERAGE(T11,W11,Z11)/AVERAGE(T25,W25,Z25))*100</f>
        <v>0</v>
      </c>
      <c r="G36" s="6">
        <f>(AVERAGE(T12,W12,Z12)/AVERAGE(T25,W25,Z25))*100</f>
        <v>4.4743240280076535E-3</v>
      </c>
      <c r="H36" s="6">
        <f>(AVERAGE(T13,W13,Z13)/AVERAGE(T25,W25,Z25))*100</f>
        <v>0</v>
      </c>
      <c r="I36" s="6">
        <f>(AVERAGE(T14,W14,Z14)/AVERAGE(T25,W25,Z25))*100</f>
        <v>0</v>
      </c>
      <c r="J36" s="6">
        <f>(AVERAGE(T15,W15,Z15)/AVERAGE(T25,W25,Z25))*100</f>
        <v>0</v>
      </c>
      <c r="K36" s="6">
        <f>(AVERAGE(T16,W16,Z16)/AVERAGE(T25,W25,Z25))*100</f>
        <v>0</v>
      </c>
      <c r="L36" s="6">
        <f>(AVERAGE(T17,W17,Z17)/AVERAGE(T25,W25,Z25))*100</f>
        <v>0</v>
      </c>
      <c r="M36" s="6">
        <f>(AVERAGE(T18,W18,Z18)/AVERAGE(T25,W25,Z25))*100</f>
        <v>0</v>
      </c>
      <c r="N36" s="6">
        <f>(AVERAGE(T19,W19,Z19)/AVERAGE(T25,W25,Z25))*100</f>
        <v>0</v>
      </c>
      <c r="O36" s="6">
        <f>(AVERAGE(T20,W20,Z20)/AVERAGE(T25,W25,Z25))*100</f>
        <v>0</v>
      </c>
      <c r="P36" s="6">
        <f>(AVERAGE(T21,W21,Z21)/AVERAGE(T25,W25,Z25))*100</f>
        <v>0</v>
      </c>
      <c r="Q36" s="6">
        <f>(AVERAGE(T22,W22,Z22)/AVERAGE(T25,W25,Z25))*100</f>
        <v>0</v>
      </c>
      <c r="R36" s="6">
        <f>(AVERAGE(T23,W23,Z23)/AVERAGE(T25,W25,Z25))*100</f>
        <v>0</v>
      </c>
      <c r="S36" s="6">
        <f>(AVERAGE(T24,W24,Z24)/AVERAGE(T25,W25,Z25))*100</f>
        <v>0</v>
      </c>
      <c r="T36" s="6"/>
      <c r="U36" s="6"/>
      <c r="V36" s="6">
        <f t="shared" si="2"/>
        <v>2.3898801195251917</v>
      </c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spans="1:39">
      <c r="B37" s="1">
        <v>30</v>
      </c>
      <c r="C37" s="6">
        <f>(AVERAGE(AC8,AF8,AI8)/AVERAGE(AC25,AF25,AI25))*100</f>
        <v>96.634873000248959</v>
      </c>
      <c r="D37" s="6">
        <f>(AVERAGE(AC9,AF9,AI9)/AVERAGE(AC25,AF25,AI25))*100</f>
        <v>1.8377295521379986</v>
      </c>
      <c r="E37" s="6">
        <f>(AVERAGE(AC10,AF10,AI10)/AVERAGE(AC25,AF25,AI25))*100</f>
        <v>1.2820747806555834</v>
      </c>
      <c r="F37" s="6">
        <f>(AVERAGE(AC11,AF11,AI11)/AVERAGE(AC25,AF25,AI25))*100</f>
        <v>0</v>
      </c>
      <c r="G37" s="6">
        <f>(AVERAGE(AC12,AF12,AI12)/AVERAGE(AC25,AF25,AI25))*100</f>
        <v>0.24532266695747279</v>
      </c>
      <c r="H37" s="6">
        <f>(AVERAGE(AC13,AF13,AI13)/AVERAGE(AC25,AF25,AI25))*100</f>
        <v>0</v>
      </c>
      <c r="I37" s="6">
        <f>(AVERAGE(AC14,AF14,AI14)/AVERAGE(AC25,AF25,AI25))*100</f>
        <v>0</v>
      </c>
      <c r="J37" s="6">
        <f>(AVERAGE(AC15,AF15,AI15)/AVERAGE(AC25,AF25,AI25))*100</f>
        <v>0</v>
      </c>
      <c r="K37" s="6">
        <f>(AVERAGE(AC16,AF16,AI16)/AVERAGE(AC25,AF25,AI25))*100</f>
        <v>0</v>
      </c>
      <c r="L37" s="6">
        <f>(AVERAGE(AC17,AF17,AI17)/AVERAGE(AC25,AF25,AI25))*100</f>
        <v>0</v>
      </c>
      <c r="M37" s="6">
        <f>(AVERAGE(AC18,AF18,AI18)/AVERAGE(AC25,AF25,AI25))*100</f>
        <v>0</v>
      </c>
      <c r="N37" s="6">
        <f>(AVERAGE(AC19,AF19,AI19)/AVERAGE(AC25,AF25,AI25))*100</f>
        <v>0</v>
      </c>
      <c r="O37" s="6">
        <f>(AVERAGE(AC20,AF20,AI20)/AVERAGE(AC25,AF25,AI25))*100</f>
        <v>0</v>
      </c>
      <c r="P37" s="6">
        <f>(AVERAGE(AC21,AF21,AI21)/AVERAGE(AC25,AF25,AI25))*100</f>
        <v>0</v>
      </c>
      <c r="Q37" s="6">
        <f>(AVERAGE(AC22,AF22,AI22)/AVERAGE(AC25,AF25,AI25))*100</f>
        <v>0</v>
      </c>
      <c r="R37" s="6">
        <f>(AVERAGE(AC23,AF23,AI23)/AVERAGE(AC25,AF25,AI25))*100</f>
        <v>0</v>
      </c>
      <c r="S37" s="6">
        <f>(AVERAGE(AC24,AF24,AI24)/AVERAGE(AC25,AF25,AI25))*100</f>
        <v>0</v>
      </c>
      <c r="T37" s="6"/>
      <c r="U37" s="6"/>
      <c r="V37" s="6">
        <f t="shared" si="2"/>
        <v>3.3651269997510549</v>
      </c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spans="1:39">
      <c r="B38" s="1">
        <v>60</v>
      </c>
      <c r="C38" s="6">
        <f>(AVERAGE(AL8,AO8,AR8)/AVERAGE(AL25,AO25,AR25))*100</f>
        <v>97.465389279662446</v>
      </c>
      <c r="D38" s="6">
        <f>(AVERAGE(AL9,AO9,AR9)/AVERAGE(AL25,AO25,AR25))*100</f>
        <v>1.8977382204594928</v>
      </c>
      <c r="E38" s="6">
        <f>(AVERAGE(AL10,AO10,AR10)/AVERAGE(AL25,AO25,AR25))*100</f>
        <v>0.45702936656351822</v>
      </c>
      <c r="F38" s="6">
        <f>(AVERAGE(AL11,AO11,AR11)/AVERAGE(AL25,AO25,AR25))*100</f>
        <v>0</v>
      </c>
      <c r="G38" s="6">
        <f>(AVERAGE(AL12,AO12,AR12)/AVERAGE(AL25,AO25,AR25))*100</f>
        <v>0.17984313331453311</v>
      </c>
      <c r="H38" s="6">
        <f>(AVERAGE(AL13,AO13,AR13)/AVERAGE(AL25,AO25,AR25))*100</f>
        <v>0</v>
      </c>
      <c r="I38" s="6">
        <f>(AVERAGE(AL14,AO14,AR14)/AVERAGE(AL25,AO25,AR25))*100</f>
        <v>0</v>
      </c>
      <c r="J38" s="6">
        <f>(AVERAGE(AL15,AO15,AR15)/AVERAGE(AL25,AO25,AR25))*100</f>
        <v>0</v>
      </c>
      <c r="K38" s="6">
        <f>(AVERAGE(AL16,AO16,AR16)/AVERAGE(AL25,AO25,AR25))*100</f>
        <v>0</v>
      </c>
      <c r="L38" s="6">
        <f>(AVERAGE(AL17,AO17,AR17)/AVERAGE(AL25,AO25,AR25))*100</f>
        <v>0</v>
      </c>
      <c r="M38" s="6">
        <f>(AVERAGE(AL18,AO18,AR18)/AVERAGE(AL25,AO25,AR25))*100</f>
        <v>0</v>
      </c>
      <c r="N38" s="6">
        <f>(AVERAGE(AL19,AO19,AR19)/AVERAGE(AL25,AO25,AR25))*100</f>
        <v>0</v>
      </c>
      <c r="O38" s="6">
        <f>(AVERAGE(AL20,AO20,AR20)/AVERAGE(AL25,AO25,AR25))*100</f>
        <v>0</v>
      </c>
      <c r="P38" s="6">
        <f>(AVERAGE(AL21,AO21,AR21)/AVERAGE(AL25,AO25,AR25))*100</f>
        <v>0</v>
      </c>
      <c r="Q38" s="6">
        <f>(AVERAGE(AL22,AO22,AR22)/AVERAGE(AL25,AO25,AR25))*100</f>
        <v>0</v>
      </c>
      <c r="R38" s="6">
        <f>(AVERAGE(AL23,AO23,AR23)/AVERAGE(AL25,AO25,AR25))*100</f>
        <v>0</v>
      </c>
      <c r="S38" s="6">
        <f>(AVERAGE(AL24,AO24,AR24)/AVERAGE(AL25,AO25,AR25))*100</f>
        <v>0</v>
      </c>
      <c r="T38" s="6"/>
      <c r="U38" s="6"/>
      <c r="V38" s="6">
        <f t="shared" si="2"/>
        <v>2.5346107203375441</v>
      </c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spans="1:39">
      <c r="B39" s="1">
        <v>120</v>
      </c>
      <c r="C39" s="1">
        <f>(AVERAGE(AU8,AX8,BA8)/AVERAGE(AU25,AX25,BA25))*100</f>
        <v>97.116727687534279</v>
      </c>
      <c r="D39" s="1">
        <f>(AVERAGE(AU9,AX9,BA9)/AVERAGE(AU25,AX25,BA25))*100</f>
        <v>2.5589676266265347</v>
      </c>
      <c r="E39" s="1">
        <f>(AVERAGE(AU10,AX10,BA10)/AVERAGE(AU25,AX25,BA25))*100</f>
        <v>0.22677885696335814</v>
      </c>
      <c r="F39" s="1">
        <f>(AVERAGE(AU11,AX11,BA11)/AVERAGE(AU25,AX25,BA25))*100</f>
        <v>0</v>
      </c>
      <c r="G39" s="1">
        <f>(AVERAGE(AU12,AX12,BA12)/AVERAGE(AU25,AX25,BA25))*100</f>
        <v>9.7525828875843476E-2</v>
      </c>
      <c r="H39" s="1">
        <f>(AVERAGE(AU13,AX13,BA13)/AVERAGE(AU25,AX25,BA25))*100</f>
        <v>0</v>
      </c>
      <c r="I39" s="1">
        <f>(AVERAGE(AU14,AX14,BA14)/AVERAGE(AU25,AX25,BA25))*100</f>
        <v>0</v>
      </c>
      <c r="J39" s="1">
        <f>(AVERAGE(AU15,AX15,BA15)/AVERAGE(AU25,AX25,BA25))*100</f>
        <v>0</v>
      </c>
      <c r="K39" s="1">
        <f>(AVERAGE(AU16,AX16,BA16)/AVERAGE(AU25,AX25,BA25))*100</f>
        <v>0</v>
      </c>
      <c r="L39" s="1">
        <f>(AVERAGE(AU17,AX17,BA17)/AVERAGE(AU25,AX25,BA25))*100</f>
        <v>0</v>
      </c>
      <c r="M39" s="1">
        <f>(AVERAGE(AU18,AX18,BA18)/AVERAGE(AU25,AX25,BA25))*100</f>
        <v>0</v>
      </c>
      <c r="N39" s="1">
        <f>(AVERAGE(AU19,AX19,BA19)/AVERAGE(AU25,AX25,BA25))*100</f>
        <v>0</v>
      </c>
      <c r="O39" s="1">
        <f>(AVERAGE(AU20,AX20,BA20)/AVERAGE(AU25,AX25,BA25))*100</f>
        <v>0</v>
      </c>
      <c r="P39" s="1">
        <f>(AVERAGE(AU21,AX21,BA21)/AVERAGE(AU25,AX25,BA25))*100</f>
        <v>0</v>
      </c>
      <c r="Q39" s="1">
        <f>(AVERAGE(AU22,AX22,BA22)/AVERAGE(AU25,AX25,BA25))*100</f>
        <v>0</v>
      </c>
      <c r="R39" s="1">
        <f>(AVERAGE(AU23,AX23,BA23)/AVERAGE(AU25,AX25,BA25))*100</f>
        <v>0</v>
      </c>
      <c r="S39" s="1">
        <f>(AVERAGE(AU24,AX24,BA24)/AVERAGE(AU25,AX25,BA25))*100</f>
        <v>0</v>
      </c>
      <c r="V39" s="6">
        <f t="shared" si="2"/>
        <v>2.8832723124657362</v>
      </c>
    </row>
    <row r="41" spans="1:39">
      <c r="A41" s="1" t="s">
        <v>0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9">
      <c r="B42" s="1" t="s">
        <v>25</v>
      </c>
      <c r="C42" s="4" t="s">
        <v>24</v>
      </c>
      <c r="D42" s="5" t="s">
        <v>23</v>
      </c>
      <c r="E42" s="5" t="s">
        <v>22</v>
      </c>
      <c r="F42" s="5" t="s">
        <v>21</v>
      </c>
      <c r="G42" s="5" t="s">
        <v>20</v>
      </c>
      <c r="H42" s="4" t="s">
        <v>19</v>
      </c>
      <c r="I42" s="4" t="s">
        <v>18</v>
      </c>
      <c r="J42" s="4" t="s">
        <v>17</v>
      </c>
      <c r="K42" s="4" t="s">
        <v>16</v>
      </c>
      <c r="L42" s="4" t="s">
        <v>15</v>
      </c>
      <c r="M42" s="4" t="s">
        <v>14</v>
      </c>
      <c r="N42" s="4" t="s">
        <v>13</v>
      </c>
      <c r="O42" s="4" t="s">
        <v>12</v>
      </c>
      <c r="P42" s="4" t="s">
        <v>11</v>
      </c>
      <c r="Q42" s="4" t="s">
        <v>10</v>
      </c>
      <c r="R42" s="4" t="s">
        <v>9</v>
      </c>
      <c r="S42" s="4" t="s">
        <v>8</v>
      </c>
      <c r="T42" s="4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9">
      <c r="B43" s="1">
        <v>0</v>
      </c>
      <c r="C43" s="8">
        <f>STDEV(((B8/B25)*100),((E8/E25)*100),((H8/H25)*100))</f>
        <v>0.91988090213765061</v>
      </c>
      <c r="D43" s="8">
        <f>STDEV(((B9/B25)*100),((E9/E25)*100),((H9/H25)*100))</f>
        <v>0.90645515556976797</v>
      </c>
      <c r="E43" s="8">
        <f>STDEV(((B10/B25)*100),((E10/E25)*100),((H10/H25)*100))</f>
        <v>1.6831327912408895E-2</v>
      </c>
      <c r="F43" s="8">
        <f>STDEV(((B11/B25)*100),((E11/E25)*100),((H11/H25)*100))</f>
        <v>0</v>
      </c>
      <c r="G43" s="8">
        <f>STDEV(((B12/B25)*100),((E12/E25)*100),((H12/H25)*100))</f>
        <v>0</v>
      </c>
      <c r="H43" s="8">
        <f>STDEV(((B13/B25)*100),((E13/E25)*100),((H13/H25)*100))</f>
        <v>0</v>
      </c>
      <c r="I43" s="8">
        <f>STDEV(((B14/B25)*100),((E14/E25)*100),((H14/H25)*100))</f>
        <v>0</v>
      </c>
      <c r="J43" s="8">
        <f>STDEV(((B15/B25)*100),((E15/E25)*100),((H15/H25)*100))</f>
        <v>0</v>
      </c>
      <c r="K43" s="8">
        <f>STDEV(((B16/B25)*100),((E16/E25)*100),((H16/H25)*100))</f>
        <v>0</v>
      </c>
      <c r="L43" s="8">
        <f>STDEV(((B17/B25)*100),((E17/E25)*100),((H17/H25)*100))</f>
        <v>0</v>
      </c>
      <c r="M43" s="8">
        <f>STDEV(((B18/$B$25)*100),((E18/$E$25)*100),((H18/$H$25)*100))</f>
        <v>0</v>
      </c>
      <c r="N43" s="8">
        <f>STDEV(((B19/B25)*100),((E19/E25)*100),((H19/H25)*100))</f>
        <v>0</v>
      </c>
      <c r="O43" s="8">
        <f>STDEV(((B20/B25)*100),((E20/E25)*100),((H20/H25)*100))</f>
        <v>0</v>
      </c>
      <c r="P43" s="8">
        <f>STDEV(((B21/B25)*100),((E21/E25)*100),((H21/H25)*100))</f>
        <v>0</v>
      </c>
      <c r="Q43" s="8">
        <f>STDEV(((B22/B25)*100),((E22/E25)*100),((H22/H25)*100))</f>
        <v>0</v>
      </c>
      <c r="R43" s="8">
        <f>STDEV(((B23/B25)*100),((E23/E25)*100),((H23/H25)*100))</f>
        <v>0</v>
      </c>
      <c r="S43" s="8">
        <f>STDEV(((B24/B25)*100),((E24/E25)*100),((H24/H25)*100))</f>
        <v>0</v>
      </c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9">
      <c r="B44" s="1">
        <v>5</v>
      </c>
      <c r="C44" s="1">
        <f>STDEV(((K8/K25)*100),((N8/N25)*100),((Q8/Q25)*100))</f>
        <v>0.57535644070608372</v>
      </c>
      <c r="D44" s="8">
        <f>STDEV(((K9/K25)*100),((N9/N25)*100),((Q9/Q25)*100))</f>
        <v>0.74021599663039184</v>
      </c>
      <c r="E44" s="8">
        <f>STDEV(((K10/K25)*100),((N10/N25)*100),((Q10/Q25)*100))</f>
        <v>0.22199104461543806</v>
      </c>
      <c r="F44" s="8">
        <f>STDEV(((K11/K25)*100),((N11/N25)*100),((Q11/Q25)*100))</f>
        <v>0</v>
      </c>
      <c r="G44" s="8">
        <f>STDEV(((K12/K25)*100),((N12/N25)*100),((Q12/Q25)*100))</f>
        <v>2.1211700969212939E-2</v>
      </c>
      <c r="H44" s="8">
        <f>STDEV(((K13/K25)*100),((N13/N25)*100),((Q13/Q25)*100))</f>
        <v>0</v>
      </c>
      <c r="I44" s="8">
        <f>STDEV(((K14/K25)*100),((N14/N25)*100),((Q14/Q25)*100))</f>
        <v>0</v>
      </c>
      <c r="J44" s="8">
        <f>STDEV(((K15/K25)*100),((N15/N25)*100),((Q15/Q25)*100))</f>
        <v>0</v>
      </c>
      <c r="K44" s="8">
        <f>STDEV(((K16/K25)*100),((N16/N25)*100),((Q16/Q25)*100))</f>
        <v>0</v>
      </c>
      <c r="L44" s="8">
        <f>STDEV((($K17/$K$25)*100),(($N17/$N$25)*100),(($Q17/$Q$25)*100))</f>
        <v>0</v>
      </c>
      <c r="M44" s="8">
        <f>STDEV((($K18/$K$25)*100),(($N18/$N$25)*100),(($Q18/$Q$25)*100))</f>
        <v>0</v>
      </c>
      <c r="N44" s="8">
        <f>STDEV((($K19/$K$25)*100),(($N19/$N$25)*100),(($Q19/$Q$25)*100))</f>
        <v>0</v>
      </c>
      <c r="O44" s="8">
        <f>STDEV((($K20/$K$25)*100),(($N20/$N$25)*100),(($Q20/$Q$25)*100))</f>
        <v>0</v>
      </c>
      <c r="P44" s="8">
        <f>STDEV((($K21/$K$25)*100),(($N21/$N$25)*100),(($Q21/$Q$25)*100))</f>
        <v>0</v>
      </c>
      <c r="Q44" s="8">
        <f>STDEV((($K22/$K$25)*100),(($N22/$N$25)*100),(($Q22/$Q$25)*100))</f>
        <v>0</v>
      </c>
      <c r="R44" s="8">
        <f>STDEV((($K23/$K$25)*100),(($N23/$N$25)*100),(($Q23/$Q$25)*100))</f>
        <v>0</v>
      </c>
      <c r="S44" s="8">
        <f>STDEV((($K24/$K$25)*100),(($N24/$N$25)*100),(($Q24/$Q$25)*100))</f>
        <v>0</v>
      </c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9">
      <c r="B45" s="1">
        <v>15</v>
      </c>
      <c r="C45" s="1">
        <f>STDEV(((T8/T25)*100),((W8/W25)*100),((Z8/Z25)*100))</f>
        <v>0.43197375959955386</v>
      </c>
      <c r="D45" s="8">
        <f>STDEV(((T9/T25)*100),((W9/W25)*100),((Z9/Z25)*100))</f>
        <v>0.43941688868863044</v>
      </c>
      <c r="E45" s="8">
        <f>STDEV(((T10/T25)*100),((W10/W25)*100),((Z10/Z25)*100))</f>
        <v>9.8217813568940247E-3</v>
      </c>
      <c r="F45" s="8">
        <f>STDEV(((T11/T25)*100),((W11/W25)*100),((Z11/Z25)*100))</f>
        <v>0</v>
      </c>
      <c r="G45" s="8">
        <f>STDEV(((T12/T25)*100),((W12/W25)*100),((Z12/Z25)*100))</f>
        <v>4.7326666774654379E-3</v>
      </c>
      <c r="H45" s="8">
        <f>STDEV(((T13/T25)*100),((W13/W25)*100),((Z13/Z25)*100))</f>
        <v>0</v>
      </c>
      <c r="I45" s="8">
        <f>STDEV(((T14/T25)*100),((W14/W25)*100),((Z14/Z25)*100))</f>
        <v>0</v>
      </c>
      <c r="J45" s="8">
        <f>STDEV(((T15/T25)*100),((W15/W25)*100),((Z15/Z25)*100))</f>
        <v>0</v>
      </c>
      <c r="K45" s="8">
        <f>STDEV(((T16/T25)*100),((W16/W25)*100),((Z16/Z25)*100))</f>
        <v>0</v>
      </c>
      <c r="L45" s="8">
        <f>STDEV((($T17/$T$25)*100),(($W17/$W$25)*100),(($Z17/$Z$25)*100))</f>
        <v>0</v>
      </c>
      <c r="M45" s="8">
        <f>STDEV((($T18/$T$25)*100),(($W18/$W$25)*100),(($Z18/$Z$25)*100))</f>
        <v>0</v>
      </c>
      <c r="N45" s="8">
        <f>STDEV((($T19/$T$25)*100),(($W19/$W$25)*100),(($Z19/$Z$25)*100))</f>
        <v>0</v>
      </c>
      <c r="O45" s="8">
        <f>STDEV((($T20/$T$25)*100),(($W20/$W$25)*100),(($Z20/$Z$25)*100))</f>
        <v>0</v>
      </c>
      <c r="P45" s="8">
        <f>STDEV((($T21/$T$25)*100),(($W21/$W$25)*100),(($Z21/$Z$25)*100))</f>
        <v>0</v>
      </c>
      <c r="Q45" s="8">
        <f>STDEV((($T22/$T$25)*100),(($W22/$W$25)*100),(($Z22/$Z$25)*100))</f>
        <v>0</v>
      </c>
      <c r="R45" s="8">
        <f>STDEV((($T23/$T$25)*100),(($W23/$W$25)*100),(($Z23/$Z$25)*100))</f>
        <v>0</v>
      </c>
      <c r="S45" s="8">
        <f>STDEV((($T24/$T$25)*100),(($W24/$W$25)*100),(($Z24/$Z$25)*100))</f>
        <v>0</v>
      </c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9">
      <c r="B46" s="1">
        <v>30</v>
      </c>
      <c r="C46" s="1">
        <f>STDEV(((AC8/AC25)*100),((AF8/AF25)*100),((AI8/AI25)*100))</f>
        <v>0.14841063149533296</v>
      </c>
      <c r="D46" s="8">
        <f>STDEV(((AC9/AC25)*100),((AF9/AF25)*100),((AI9/AI25)*100))</f>
        <v>0.13361063250193125</v>
      </c>
      <c r="E46" s="8">
        <f>STDEV(((AC10/AC25)*100),((AF10/AF25)*100),((AI10/AI25)*100))</f>
        <v>0.1152459580919388</v>
      </c>
      <c r="F46" s="8">
        <f>STDEV(((AC11/AC25)*100),((AF11/AF25)*100),((AI11/AI25)*100))</f>
        <v>0</v>
      </c>
      <c r="G46" s="8">
        <f>STDEV(((AC12/AC25)*100),((AF12/AF25)*100),((AI12/AI25)*100))</f>
        <v>0.17312708590090276</v>
      </c>
      <c r="H46" s="8">
        <f>STDEV(((AC13/AC25)*100),((AF13/AF25)*100),((AI13/AI25)*100))</f>
        <v>0</v>
      </c>
      <c r="I46" s="8">
        <f>STDEV(((AC14/AC25)*100),((AF14/AF25)*100),((AI14/AI25)*100))</f>
        <v>0</v>
      </c>
      <c r="J46" s="8">
        <f>STDEV(((AC15/AC25)*100),((AF15/AF25)*100),((AI15/AI25)*100))</f>
        <v>0</v>
      </c>
      <c r="K46" s="8">
        <f>STDEV(((AC16/AC25)*100),((AF16/AF25)*100),((AI16/AI25)*100))</f>
        <v>0</v>
      </c>
      <c r="L46" s="8">
        <f>STDEV((($AC$17/$AC$25)*100),(($AF$17/$AF$25)*100),(($AI$17/$AI$25)*100))</f>
        <v>0</v>
      </c>
      <c r="M46" s="8">
        <f>STDEV((($AC$18/$AC$25)*100),(($AF$18/$AF$25)*100),(($AI$18/$AI$25)*100))</f>
        <v>0</v>
      </c>
      <c r="N46" s="8">
        <f>STDEV((($AC$19/$AC$25)*100),(($AF$19/$AF$25)*100),(($AI$19/$AI$25)*100))</f>
        <v>0</v>
      </c>
      <c r="O46" s="8">
        <f>STDEV((($AC$20/$AC$25)*100),(($AF$20/$AF$25)*100),(($AI$20/$AI$25)*100))</f>
        <v>0</v>
      </c>
      <c r="P46" s="8">
        <f>STDEV((($AC$21/$AC$25)*100),(($AF$21/$AF$25)*100),(($AI$21/$AI$25)*100))</f>
        <v>0</v>
      </c>
      <c r="Q46" s="8">
        <f>STDEV((($AC$22/$AC$25)*100),(($AF$22/$AF$25)*100),(($AI$22/$AI$25)*100))</f>
        <v>0</v>
      </c>
      <c r="R46" s="8">
        <f>STDEV((($AC$23/$AC$25)*100),(($AF$23/$AF$25)*100),(($AI$23/$AI$25)*100))</f>
        <v>0</v>
      </c>
      <c r="S46" s="8">
        <f>STDEV((($AC$24/$AC$25)*100),(($AF$24/$AF$25)*100),(($AI$24/$AI$25)*100))</f>
        <v>0</v>
      </c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9">
      <c r="B47" s="1">
        <v>60</v>
      </c>
      <c r="C47" s="1">
        <f>STDEV(((AL8/AL25)*100),((AO8/AO25)*100),((AR8/AR25)*100))</f>
        <v>0.28300266937656066</v>
      </c>
      <c r="D47" s="8">
        <f>STDEV(((AL9/AL25)*100),((AO9/AO25)*100),((AR9/AR25)*100))</f>
        <v>0.1564078606201221</v>
      </c>
      <c r="E47" s="8">
        <f>STDEV(((AL10/AL25)*100),((AO10/AO25)*100),((AR10/AR25)*100))</f>
        <v>0.11583616919865271</v>
      </c>
      <c r="F47" s="8">
        <f>STDEV(((AL11/AL25)*100),((AO11/AO25)*100),((AR11/AR25)*100))</f>
        <v>0</v>
      </c>
      <c r="G47" s="8">
        <f>STDEV(((AL12/AL25)*100),((AO12/AO25)*100),((AR12/AR25)*100))</f>
        <v>4.4875669436025195E-2</v>
      </c>
      <c r="H47" s="8">
        <f>STDEV(((AL13/AL25)*100),((AO13/AO25)*100),((AR13/AR25)*100))</f>
        <v>0</v>
      </c>
      <c r="I47" s="8">
        <f>STDEV(((AL14/AL25)*100),((AO14/AO25)*100),((AR14/AR25)*100))</f>
        <v>0</v>
      </c>
      <c r="J47" s="8">
        <f>STDEV(((AL15/AL25)*100),((AO15/AO25)*100),((AR15/AR25)*100))</f>
        <v>0</v>
      </c>
      <c r="K47" s="8">
        <f>STDEV(((AL16/AL25)*100),((AO16/AO25)*100),((AR16/AR25)*100))</f>
        <v>0</v>
      </c>
      <c r="L47" s="8">
        <f>STDEV((($AL$17/$AL$25)*100),(($AO$17/$AO$25)*100),(($AR$17/$AR$25)*100))</f>
        <v>0</v>
      </c>
      <c r="M47" s="8">
        <f>STDEV((($AL$18/$AL$25)*100),(($AO$18/$AO$25)*100),(($AR$18/$AR$25)*100))</f>
        <v>0</v>
      </c>
      <c r="N47" s="8">
        <f>STDEV((($AL$19/$AL$25)*100),(($AO$19/$AO$25)*100),(($AR$19/$AR$25)*100))</f>
        <v>0</v>
      </c>
      <c r="O47" s="8">
        <f>STDEV((($AL$20/$AL$25)*100),(($AO$20/$AO$25)*100),(($AR$20/$AR$25)*100))</f>
        <v>0</v>
      </c>
      <c r="P47" s="8">
        <f>STDEV((($AL$21/$AL$25)*100),(($AO$21/$AO$25)*100),(($AR$21/$AR$25)*100))</f>
        <v>0</v>
      </c>
      <c r="Q47" s="8">
        <f>STDEV((($AL$22/$AL$25)*100),(($AO$22/$AO$25)*100),(($AR$22/$AR$25)*100))</f>
        <v>0</v>
      </c>
      <c r="R47" s="8">
        <f>STDEV((($AL$23/$AL$25)*100),(($AO$23/$AO$25)*100),(($AR$23/$AR$25)*100))</f>
        <v>0</v>
      </c>
      <c r="S47" s="8">
        <f>STDEV((($AL$24/$AL$25)*100),(($AO$24/$AO$25)*100),(($AR$24/$AR$25)*100))</f>
        <v>0</v>
      </c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9">
      <c r="B48" s="1">
        <v>120</v>
      </c>
      <c r="C48" s="1">
        <f>STDEV(((AU8/AU25)*100),((AX8/AX25)*100),((BA8/BA25)*100))</f>
        <v>0.43822825728073478</v>
      </c>
      <c r="D48" s="8">
        <f>STDEV(((AU9/AU25)*100),((AX9/AX25)*100),((BA9/BA25)*100))</f>
        <v>0.54646214200309451</v>
      </c>
      <c r="E48" s="8">
        <f>STDEV(((AU10/AU25)*100),((AX10/AX25)*100),((BA10/BA25)*100))</f>
        <v>8.6199792952898646E-2</v>
      </c>
      <c r="F48" s="8">
        <f>STDEV(((AU11/AU25)*100),((AX11/AX25)*100),((BA11/BA25)*100))</f>
        <v>0</v>
      </c>
      <c r="G48" s="8">
        <f>STDEV(((AU12/AU25)*100),((AX12/AX25)*100),((BA12/BA25)*100))</f>
        <v>3.1820293068407814E-2</v>
      </c>
      <c r="H48" s="8">
        <f>STDEV(((AU13/AU25)*100),((AX13/AX25)*100),((BA13/BA25)*100))</f>
        <v>0</v>
      </c>
      <c r="I48" s="8">
        <f>STDEV(((AU14/AU25)*100),((AX14/AX25)*100),((BA14/BA25)*100))</f>
        <v>0</v>
      </c>
      <c r="J48" s="8">
        <f>STDEV(((AU15/AU25)*100),((AX15/AX25)*100),((BA15/BA25)*100))</f>
        <v>0</v>
      </c>
      <c r="K48" s="8">
        <f>STDEV(((AU16/AU25)*100),((AX16/AX25)*100),((BA16/BA25)*100))</f>
        <v>0</v>
      </c>
      <c r="L48" s="8">
        <f>STDEV((($AU$17/$AU$25)*100),(($AX$17/$AX$25)*100),(($BA$17/$BA$25)*100))</f>
        <v>0</v>
      </c>
      <c r="M48" s="8">
        <f>STDEV((($AU$18/$AU$25)*100),(($AX$18/$AX$25)*100),(($BA$18/$BA$25)*100))</f>
        <v>0</v>
      </c>
      <c r="N48" s="8">
        <f>STDEV((($AU$19/$AU$25)*100),(($AX$19/$AX$25)*100),(($BA$19/$BA$25)*100))</f>
        <v>0</v>
      </c>
      <c r="O48" s="8">
        <f>STDEV((($AU$20/$AU$25)*100),(($AX$20/$AX$25)*100),(($BA$20/$BA$25)*100))</f>
        <v>0</v>
      </c>
      <c r="P48" s="8">
        <f>STDEV((($AU$21/$AU$25)*100),(($AX$21/$AX$25)*100),(($BA$21/$BA$25)*100))</f>
        <v>0</v>
      </c>
      <c r="Q48" s="8">
        <f>STDEV((($AU$22/$AU$25)*100),(($AX$22/$AX$25)*100),(($BA$22/$BA$25)*100))</f>
        <v>0</v>
      </c>
      <c r="R48" s="8">
        <f>STDEV((($AU$23/$AU$25)*100),(($AX$23/$AX$25)*100),(($BA$23/$BA$25)*100))</f>
        <v>0</v>
      </c>
      <c r="S48" s="8">
        <f>STDEV((($AU$24/$AU$25)*100),(($AX$24/$AX$25)*100),(($BA$24/$BA$25)*100))</f>
        <v>0</v>
      </c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22"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 spans="1:22">
      <c r="A50" s="1" t="s">
        <v>7</v>
      </c>
      <c r="B50" s="1" t="s">
        <v>6</v>
      </c>
      <c r="C50" s="3" t="s">
        <v>5</v>
      </c>
      <c r="D50" s="3" t="s">
        <v>4</v>
      </c>
      <c r="E50" s="3" t="s">
        <v>3</v>
      </c>
      <c r="F50" s="3" t="s">
        <v>2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 spans="1:22">
      <c r="A51" s="1" t="s">
        <v>1</v>
      </c>
      <c r="B51" s="1">
        <f>(AVERAGE(K25,N25,Q25)/AVERAGE(B25,E25,H25))</f>
        <v>0.94777665880080664</v>
      </c>
      <c r="C51" s="1">
        <f>(AVERAGE(T25,W25,Z25)/AVERAGE(B25,E25,H25))</f>
        <v>0.89488347969149662</v>
      </c>
      <c r="D51" s="1">
        <f>(AVERAGE(AC25,AF25,AI25)/AVERAGE(B25,E25,H25))</f>
        <v>0.40465590584285671</v>
      </c>
      <c r="E51" s="1">
        <f>(AVERAGE(AL25,AO25,AR25)/AVERAGE(B25,E25,H25))</f>
        <v>0.41568898320544567</v>
      </c>
      <c r="F51" s="1">
        <f>(AVERAGE(AU25,AX25,BA25)/AVERAGE(B25,E25,H25))</f>
        <v>0.97247607513543177</v>
      </c>
    </row>
    <row r="52" spans="1:22">
      <c r="A52" s="1" t="s">
        <v>0</v>
      </c>
      <c r="B52" s="1">
        <f>STDEV((K25/B25),(N25/E25),(Q25/H25))</f>
        <v>0.76606373970841091</v>
      </c>
      <c r="C52" s="1">
        <f>STDEV((T25/B25),(W25/E25),(Z25/H25))</f>
        <v>0.42259443160569599</v>
      </c>
      <c r="D52" s="1">
        <f>STDEV((AC25/B25),(AF25/E25),(AI25/H25))</f>
        <v>0.2886049923715569</v>
      </c>
      <c r="E52" s="1">
        <f>STDEV((AL25/B25),(AO25/E25),(AR25/H25))</f>
        <v>0.2975876320071571</v>
      </c>
      <c r="F52" s="1">
        <f>STDEV((AU25/B25),(AX25/E25),(BA25/H25))</f>
        <v>0.40601617733711898</v>
      </c>
    </row>
    <row r="53" spans="1:22">
      <c r="A53" s="1" t="s">
        <v>30</v>
      </c>
      <c r="B53" s="1" t="e">
        <f>TTEST((K25,N25,Q25),(B25,E25,H25),2,3)</f>
        <v>#VALUE!</v>
      </c>
      <c r="C53" s="1" t="e">
        <f>TTEST((T25,W25,Z25),(B25,E25,H2),2,1)</f>
        <v>#VALUE!</v>
      </c>
      <c r="D53" s="1" t="e">
        <f>TTEST((AC25,AF25,AI25),(B25,E25,H25),2,1)</f>
        <v>#VALUE!</v>
      </c>
      <c r="E53" s="1" t="e">
        <f>TTEST((AL25,AO25,AR25),(B25,E25,H25),2,1)</f>
        <v>#VALUE!</v>
      </c>
      <c r="F53" s="1" t="e">
        <f>TTEST((AU25,AX25,BA25),(B25,E25,H25),2,1)</f>
        <v>#VALUE!</v>
      </c>
    </row>
    <row r="54" spans="1:22">
      <c r="A54" s="7" t="s">
        <v>29</v>
      </c>
    </row>
    <row r="55" spans="1:22">
      <c r="A55" s="1" t="s">
        <v>27</v>
      </c>
    </row>
    <row r="56" spans="1:22">
      <c r="B56" s="1" t="s">
        <v>25</v>
      </c>
      <c r="C56" s="4" t="s">
        <v>24</v>
      </c>
      <c r="D56" s="5" t="s">
        <v>23</v>
      </c>
      <c r="E56" s="5" t="s">
        <v>22</v>
      </c>
      <c r="F56" s="5" t="s">
        <v>21</v>
      </c>
      <c r="G56" s="5" t="s">
        <v>20</v>
      </c>
      <c r="H56" s="4" t="s">
        <v>19</v>
      </c>
      <c r="I56" s="4" t="s">
        <v>18</v>
      </c>
      <c r="J56" s="4" t="s">
        <v>17</v>
      </c>
      <c r="K56" s="4" t="s">
        <v>16</v>
      </c>
      <c r="L56" s="4" t="s">
        <v>15</v>
      </c>
      <c r="M56" s="4" t="s">
        <v>14</v>
      </c>
      <c r="N56" s="4" t="s">
        <v>13</v>
      </c>
      <c r="O56" s="4" t="s">
        <v>12</v>
      </c>
      <c r="P56" s="4" t="s">
        <v>11</v>
      </c>
      <c r="Q56" s="4" t="s">
        <v>10</v>
      </c>
      <c r="R56" s="4" t="s">
        <v>9</v>
      </c>
      <c r="S56" s="4" t="s">
        <v>8</v>
      </c>
      <c r="T56" s="4"/>
      <c r="V56" s="1" t="s">
        <v>26</v>
      </c>
    </row>
    <row r="57" spans="1:22">
      <c r="B57" s="1">
        <v>0</v>
      </c>
      <c r="C57" s="6">
        <f>(AVERAGE(C8,F8,I8)/AVERAGE(C25,F25,I25))*100</f>
        <v>97.987757409218418</v>
      </c>
      <c r="D57" s="6">
        <f>(AVERAGE(C9,F9,I9)/AVERAGE(C25,F25,I25))*100</f>
        <v>1.8387413327062518</v>
      </c>
      <c r="E57" s="6">
        <f>(AVERAGE(C10,F10,I10)/AVERAGE(C25,F25,I25))*100</f>
        <v>0.15449143160008066</v>
      </c>
      <c r="F57" s="6">
        <f>(AVERAGE(C11,F11,I11)/AVERAGE(C25,F25,I25))*100</f>
        <v>0</v>
      </c>
      <c r="G57" s="6">
        <f>(AVERAGE($C12,$F12,$I12)/AVERAGE($C$25,$F$25,$I$25))*100</f>
        <v>1.9009826475253049E-2</v>
      </c>
      <c r="H57" s="6">
        <f>(AVERAGE($C13,$F13,$I13)/AVERAGE($C$25,$F$25,$I$25))*100</f>
        <v>0</v>
      </c>
      <c r="I57" s="6">
        <f>(AVERAGE($C14,$F14,$I14)/AVERAGE($C$25,$F$25,$I$25))*100</f>
        <v>0</v>
      </c>
      <c r="J57" s="6">
        <f>(AVERAGE($C15,$F15,$I15)/AVERAGE($C$25,$F$25,$I$25))*100</f>
        <v>0</v>
      </c>
      <c r="K57" s="6">
        <f>(AVERAGE($C16,$F16,$I16)/AVERAGE($C$25,$F$25,$I$25))*100</f>
        <v>0</v>
      </c>
      <c r="L57" s="6">
        <f>(AVERAGE($C17,$F17,$I17)/AVERAGE($C$25,$F$25,$I$25))*100</f>
        <v>0</v>
      </c>
      <c r="M57" s="6">
        <f>(AVERAGE($C18,$F18,$I18)/AVERAGE($C$25,$F$25,$I$25))*100</f>
        <v>0</v>
      </c>
      <c r="N57" s="6">
        <f>(AVERAGE($C19,$F19,$I19)/AVERAGE($C$25,$F$25,$I$25))*100</f>
        <v>0</v>
      </c>
      <c r="O57" s="6">
        <f>(AVERAGE($C20,$F20,$I20)/AVERAGE($C$25,$F$25,$I$25))*100</f>
        <v>0</v>
      </c>
      <c r="P57" s="6">
        <f>(AVERAGE($C21,$F21,$I21)/AVERAGE($C$25,$F$25,$I$25))*100</f>
        <v>0</v>
      </c>
      <c r="Q57" s="6">
        <f>(AVERAGE($C22,$F22,$I22)/AVERAGE($C$25,$F$25,$I$25))*100</f>
        <v>0</v>
      </c>
      <c r="R57" s="6">
        <f>(AVERAGE($C23,$F23,$I23)/AVERAGE($C$25,$F$25,$I$25))*100</f>
        <v>0</v>
      </c>
      <c r="S57" s="6">
        <f>(AVERAGE($C24,$F24,$I24)/AVERAGE($C$25,$F$25,$I$25))*100</f>
        <v>0</v>
      </c>
      <c r="T57" s="6"/>
      <c r="U57" s="6"/>
      <c r="V57" s="6">
        <f t="shared" ref="V57:V62" si="3">SUM(D57:T57)</f>
        <v>2.0122425907815855</v>
      </c>
    </row>
    <row r="58" spans="1:22">
      <c r="B58" s="1">
        <v>5</v>
      </c>
      <c r="C58" s="6">
        <f>(AVERAGE(L8,O8,R8)/AVERAGE(L25,O25,R25))*100</f>
        <v>96.379282116555302</v>
      </c>
      <c r="D58" s="6">
        <f>(AVERAGE(L9,O9,R9)/AVERAGE(L25,O25,R25))*100</f>
        <v>3.2596180664947232</v>
      </c>
      <c r="E58" s="6">
        <f>(AVERAGE(L10,O10,R10)/AVERAGE(L25,O25,R25))*100</f>
        <v>0.33099589420616021</v>
      </c>
      <c r="F58" s="6">
        <f>(AVERAGE(L11,O11,R11)/AVERAGE(L25,O25,R25))*100</f>
        <v>0</v>
      </c>
      <c r="G58" s="6">
        <f>(AVERAGE($L12,$O12,$R12)/AVERAGE($L$25,$O$25,$R$25))*100</f>
        <v>3.0103922743827869E-2</v>
      </c>
      <c r="H58" s="6">
        <f>(AVERAGE($L13,$O13,$R13)/AVERAGE($L$25,$O$25,$R$25))*100</f>
        <v>0</v>
      </c>
      <c r="I58" s="6">
        <f>(AVERAGE($L14,$O14,$R14)/AVERAGE($L$25,$O$25,$R$25))*100</f>
        <v>0</v>
      </c>
      <c r="J58" s="6">
        <f>(AVERAGE($L15,$O15,$R15)/AVERAGE($L$25,$O$25,$R$25))*100</f>
        <v>0</v>
      </c>
      <c r="K58" s="6">
        <f>(AVERAGE($L16,$O16,$R16)/AVERAGE($L$25,$O$25,$R$25))*100</f>
        <v>0</v>
      </c>
      <c r="L58" s="6">
        <f>(AVERAGE($L17,$O17,$R17)/AVERAGE($L$25,$O$25,$R$25))*100</f>
        <v>0</v>
      </c>
      <c r="M58" s="6">
        <f>(AVERAGE($L18,$O18,$R18)/AVERAGE($L$25,$O$25,$R$25))*100</f>
        <v>0</v>
      </c>
      <c r="N58" s="6">
        <f>(AVERAGE($L19,$O19,$R19)/AVERAGE($L$25,$O$25,$R$25))*100</f>
        <v>0</v>
      </c>
      <c r="O58" s="6">
        <f>(AVERAGE($L20,$O20,$R20)/AVERAGE($L$25,$O$25,$R$25))*100</f>
        <v>0</v>
      </c>
      <c r="P58" s="6">
        <f>(AVERAGE($L21,$O21,$R21)/AVERAGE($L$25,$O$25,$R$25))*100</f>
        <v>0</v>
      </c>
      <c r="Q58" s="6">
        <f>(AVERAGE($L22,$O22,$R22)/AVERAGE($L$25,$O$25,$R$25))*100</f>
        <v>0</v>
      </c>
      <c r="R58" s="6">
        <f>(AVERAGE($L23,$O23,$R23)/AVERAGE($L$25,$O$25,$R$25))*100</f>
        <v>0</v>
      </c>
      <c r="S58" s="6">
        <f>(AVERAGE($L24,$O24,$R24)/AVERAGE($L$25,$O$25,$R$25))*100</f>
        <v>0</v>
      </c>
      <c r="T58" s="6"/>
      <c r="U58" s="6"/>
      <c r="V58" s="6">
        <f t="shared" si="3"/>
        <v>3.6207178834447116</v>
      </c>
    </row>
    <row r="59" spans="1:22">
      <c r="B59" s="1">
        <v>15</v>
      </c>
      <c r="C59" s="6">
        <f>(AVERAGE(U8,X8,AA8)/AVERAGE(U25,X25,AA25))*100</f>
        <v>96.293947063453857</v>
      </c>
      <c r="D59" s="6">
        <f>(AVERAGE(U9,X9,AA9)/AVERAGE(U25,X25,AA25))*100</f>
        <v>3.321025810266478</v>
      </c>
      <c r="E59" s="6">
        <f>(AVERAGE(U10,X10,AA10)/AVERAGE(U25,X25,AA25))*100</f>
        <v>0.31277952088344818</v>
      </c>
      <c r="F59" s="6">
        <f>(AVERAGE(U11,X11,AA11)/AVERAGE(U25,X25,AA25))*100</f>
        <v>0</v>
      </c>
      <c r="G59" s="6">
        <f>(AVERAGE($U12,$X12,$AA12)/AVERAGE($U$25,$X$25,$AA$25))*100</f>
        <v>7.2247605396214221E-2</v>
      </c>
      <c r="H59" s="6">
        <f>(AVERAGE($U13,$X13,$AA13)/AVERAGE($U$25,$X$25,$AA$25))*100</f>
        <v>0</v>
      </c>
      <c r="I59" s="6">
        <f>(AVERAGE($U14,$X14,$AA14)/AVERAGE($U$25,$X$25,$AA$25))*100</f>
        <v>0</v>
      </c>
      <c r="J59" s="6">
        <f>(AVERAGE($U15,$X15,$AA15)/AVERAGE($U$25,$X$25,$AA$25))*100</f>
        <v>0</v>
      </c>
      <c r="K59" s="6">
        <f>(AVERAGE($U16,$X16,$AA16)/AVERAGE($U$25,$X$25,$AA$25))*100</f>
        <v>0</v>
      </c>
      <c r="L59" s="6">
        <f>(AVERAGE($U17,$X17,$AA17)/AVERAGE($U$25,$X$25,$AA$25))*100</f>
        <v>0</v>
      </c>
      <c r="M59" s="6">
        <f>(AVERAGE($U18,$X18,$AA18)/AVERAGE($U$25,$X$25,$AA$25))*100</f>
        <v>0</v>
      </c>
      <c r="N59" s="6">
        <f>(AVERAGE($U19,$X19,$AA19)/AVERAGE($U$25,$X$25,$AA$25))*100</f>
        <v>0</v>
      </c>
      <c r="O59" s="6">
        <f>(AVERAGE($U20,$X20,$AA20)/AVERAGE($U$25,$X$25,$AA$25))*100</f>
        <v>0</v>
      </c>
      <c r="P59" s="6">
        <f>(AVERAGE($U21,$X21,$AA21)/AVERAGE($U$25,$X$25,$AA$25))*100</f>
        <v>0</v>
      </c>
      <c r="Q59" s="6">
        <f>(AVERAGE($U22,$X22,$AA22)/AVERAGE($U$25,$X$25,$AA$25))*100</f>
        <v>0</v>
      </c>
      <c r="R59" s="6">
        <f>(AVERAGE($U23,$X23,$AA23)/AVERAGE($U$25,$X$25,$AA$25))*100</f>
        <v>0</v>
      </c>
      <c r="S59" s="6">
        <f>(AVERAGE($U24,$X24,$AA24)/AVERAGE($U$25,$X$25,$AA$25))*100</f>
        <v>0</v>
      </c>
      <c r="T59" s="6"/>
      <c r="U59" s="6"/>
      <c r="V59" s="6">
        <f t="shared" si="3"/>
        <v>3.7060529365461408</v>
      </c>
    </row>
    <row r="60" spans="1:22">
      <c r="B60" s="1">
        <v>30</v>
      </c>
      <c r="C60" s="6">
        <f>(AVERAGE(AD8,AG8,AJ8)/AVERAGE(AD25,AG25,AJ25))*100</f>
        <v>97.703970734704811</v>
      </c>
      <c r="D60" s="6">
        <f>(AVERAGE(AD9,AG9,AJ9)/AVERAGE(AD25,AG25,AJ25))*100</f>
        <v>2.1493781653108224</v>
      </c>
      <c r="E60" s="6">
        <f>(AVERAGE(AD10,AG10,AJ10)/AVERAGE(AD25,AG25,AJ25))*100</f>
        <v>0.14506191930397752</v>
      </c>
      <c r="F60" s="6">
        <f>(AVERAGE(AD11,AG11,AJ11)/AVERAGE(AD25,AG25,AJ25))*100</f>
        <v>0</v>
      </c>
      <c r="G60" s="6">
        <f>(AVERAGE($AD12,$AG12,$AJ12)/AVERAGE($AD$25,$AG$25,$AJ$25))*100</f>
        <v>1.5891806804099774E-3</v>
      </c>
      <c r="H60" s="6">
        <f>(AVERAGE($AD13,$AG13,$AJ13)/AVERAGE($AD$25,$AG$25,$AJ$25))*100</f>
        <v>0</v>
      </c>
      <c r="I60" s="6">
        <f>(AVERAGE($AD14,$AG14,$AJ14)/AVERAGE($AD$25,$AG$25,$AJ$25))*100</f>
        <v>0</v>
      </c>
      <c r="J60" s="6">
        <f>(AVERAGE($AD15,$AG15,$AJ15)/AVERAGE($AD$25,$AG$25,$AJ$25))*100</f>
        <v>0</v>
      </c>
      <c r="K60" s="6">
        <f>(AVERAGE($AD16,$AG16,$AJ16)/AVERAGE($AD$25,$AG$25,$AJ$25))*100</f>
        <v>0</v>
      </c>
      <c r="L60" s="6">
        <f>(AVERAGE($AD17,$AG17,$AJ17)/AVERAGE($AD$25,$AG$25,$AJ$25))*100</f>
        <v>0</v>
      </c>
      <c r="M60" s="6">
        <f>(AVERAGE($AD18,$AG18,$AJ18)/AVERAGE($AD$25,$AG$25,$AJ$25))*100</f>
        <v>0</v>
      </c>
      <c r="N60" s="6">
        <f>(AVERAGE($AD19,$AG19,$AJ19)/AVERAGE($AD$25,$AG$25,$AJ$25))*100</f>
        <v>0</v>
      </c>
      <c r="O60" s="6">
        <f>(AVERAGE($AD20,$AG20,$AJ20)/AVERAGE($AD$25,$AG$25,$AJ$25))*100</f>
        <v>0</v>
      </c>
      <c r="P60" s="6">
        <f>(AVERAGE($AD21,$AG21,$AJ21)/AVERAGE($AD$25,$AG$25,$AJ$25))*100</f>
        <v>0</v>
      </c>
      <c r="Q60" s="6">
        <f>(AVERAGE($AD22,$AG22,$AJ22)/AVERAGE($AD$25,$AG$25,$AJ$25))*100</f>
        <v>0</v>
      </c>
      <c r="R60" s="6">
        <f>(AVERAGE($AD23,$AG23,$AJ23)/AVERAGE($AD$25,$AG$25,$AJ$25))*100</f>
        <v>0</v>
      </c>
      <c r="S60" s="6">
        <f>(AVERAGE($AD24,$AG24,$AJ24)/AVERAGE($AD$25,$AG$25,$AJ$25))*100</f>
        <v>0</v>
      </c>
      <c r="T60" s="6"/>
      <c r="U60" s="6"/>
      <c r="V60" s="6">
        <f t="shared" si="3"/>
        <v>2.2960292652952097</v>
      </c>
    </row>
    <row r="61" spans="1:22">
      <c r="B61" s="1">
        <v>60</v>
      </c>
      <c r="C61" s="6">
        <f>(AVERAGE(AM8,AP8,AS8)/AVERAGE(AM25,AP25,AS25))*100</f>
        <v>97.848235318547239</v>
      </c>
      <c r="D61" s="6">
        <f>(AVERAGE(AM9,AP9,AS9)/AVERAGE(AM25,AP25,AS25))*100</f>
        <v>1.9454797109532722</v>
      </c>
      <c r="E61" s="6">
        <f>(AVERAGE(AM10,AP10,AS10)/AVERAGE(AM25,AP25,AS25))*100</f>
        <v>0.19212166338106262</v>
      </c>
      <c r="F61" s="6">
        <f>(AVERAGE(AM11,AP11,AS11)/AVERAGE(AM25,AP25,AS25))*100</f>
        <v>0</v>
      </c>
      <c r="G61" s="6">
        <f>(AVERAGE($AM$12,$AP$12,$AS$12)/AVERAGE($AM$25,$AP$25,$AS$25))*100</f>
        <v>1.4163307118424796E-2</v>
      </c>
      <c r="H61" s="6">
        <f>(AVERAGE($AM$13,$AP$13,$AS$13)/AVERAGE($AM$25,$AP$25,$AS$25))*100</f>
        <v>0</v>
      </c>
      <c r="I61" s="6">
        <f>(AVERAGE($AM$14,$AP$14,$AS$14)/AVERAGE($AM$25,$AP$25,$AS$25))*100</f>
        <v>0</v>
      </c>
      <c r="J61" s="6">
        <f>(AVERAGE($AM$15,$AP$15,$AS$15)/AVERAGE($AM$25,$AP$25,$AS$25))*100</f>
        <v>0</v>
      </c>
      <c r="K61" s="6">
        <f>(AVERAGE($AM$16,$AP$16,$AS$16)/AVERAGE($AM$25,$AP$25,$AS$25))*100</f>
        <v>0</v>
      </c>
      <c r="L61" s="6">
        <f>(AVERAGE($AM$17,$AP$17,$AS$17)/AVERAGE($AM$25,$AP$25,$AS$25))*100</f>
        <v>0</v>
      </c>
      <c r="M61" s="6">
        <f>(AVERAGE($AM$18,$AP$18,$AS$18)/AVERAGE($AM$25,$AP$25,$AS$25))*100</f>
        <v>0</v>
      </c>
      <c r="N61" s="6">
        <f>(AVERAGE($AM$19,$AP$19,$AS$19)/AVERAGE($AM$25,$AP$25,$AS$25))*100</f>
        <v>0</v>
      </c>
      <c r="O61" s="6">
        <f>(AVERAGE($AM$20,$AP$20,$AS$20)/AVERAGE($AM$25,$AP$25,$AS$25))*100</f>
        <v>0</v>
      </c>
      <c r="P61" s="6">
        <f>(AVERAGE($AM$21,$AP$21,$AS$21)/AVERAGE($AM$25,$AP$25,$AS$25))*100</f>
        <v>0</v>
      </c>
      <c r="Q61" s="6">
        <f>(AVERAGE($AM$22,$AP$22,$AS$22)/AVERAGE($AM$25,$AP$25,$AS$25))*100</f>
        <v>0</v>
      </c>
      <c r="R61" s="6">
        <f>(AVERAGE($AM$23,$AP$23,$AS$23)/AVERAGE($AM$25,$AP$25,$AS$25))*100</f>
        <v>0</v>
      </c>
      <c r="S61" s="6">
        <f>(AVERAGE($AM$24,$AP$24,$AS$24)/AVERAGE($AM$25,$AP$25,$AS$25))*100</f>
        <v>0</v>
      </c>
      <c r="T61" s="6"/>
      <c r="U61" s="6"/>
      <c r="V61" s="6">
        <f t="shared" si="3"/>
        <v>2.1517646814527596</v>
      </c>
    </row>
    <row r="62" spans="1:22">
      <c r="B62" s="1">
        <v>120</v>
      </c>
      <c r="C62" s="1">
        <f>(AVERAGE(AV8,AY8,BB8)/AVERAGE(AV25,AY25,BB25))*100</f>
        <v>96.770109788044934</v>
      </c>
      <c r="D62" s="1">
        <f>(AVERAGE(AV9,AY9,BB9)/AVERAGE(AV25,AY25,BB25))*100</f>
        <v>3.0809115558939433</v>
      </c>
      <c r="E62" s="1">
        <f>(AVERAGE(AV10,AY10,BB10)/AVERAGE(AV25,AY25,BB25))*100</f>
        <v>0.1474441184431807</v>
      </c>
      <c r="F62" s="1">
        <f>(AVERAGE(AV11,AY11,BB11)/AVERAGE(AV25,AY25,BB25))*100</f>
        <v>0</v>
      </c>
      <c r="G62" s="1">
        <f>(AVERAGE($AV12,$AY12,$BB12)/AVERAGE($AV$25,$AY$25,$BB$25))*100</f>
        <v>1.5345376179221716E-3</v>
      </c>
      <c r="H62" s="1">
        <f>(AVERAGE($AV13,$AY13,$BB13)/AVERAGE($AV$25,$AY$25,$BB$25))*100</f>
        <v>0</v>
      </c>
      <c r="I62" s="1">
        <f>(AVERAGE($AV14,$AY14,$BB14)/AVERAGE($AV$25,$AY$25,$BB$25))*100</f>
        <v>0</v>
      </c>
      <c r="J62" s="1">
        <f>(AVERAGE($AV15,$AY15,$BB15)/AVERAGE($AV$25,$AY$25,$BB$25))*100</f>
        <v>0</v>
      </c>
      <c r="K62" s="1">
        <f>(AVERAGE($AV16,$AY16,$BB16)/AVERAGE($AV$25,$AY$25,$BB$25))*100</f>
        <v>0</v>
      </c>
      <c r="L62" s="1">
        <f>(AVERAGE($AV17,$AY17,$BB17)/AVERAGE($AV$25,$AY$25,$BB$25))*100</f>
        <v>0</v>
      </c>
      <c r="M62" s="1">
        <f>(AVERAGE($AV18,$AY18,$BB18)/AVERAGE($AV$25,$AY$25,$BB$25))*100</f>
        <v>0</v>
      </c>
      <c r="N62" s="1">
        <f>(AVERAGE($AV19,$AY19,$BB19)/AVERAGE($AV$25,$AY$25,$BB$25))*100</f>
        <v>0</v>
      </c>
      <c r="O62" s="1">
        <f>(AVERAGE($AV20,$AY20,$BB20)/AVERAGE($AV$25,$AY$25,$BB$25))*100</f>
        <v>0</v>
      </c>
      <c r="P62" s="1">
        <f>(AVERAGE($AV21,$AY21,$BB21)/AVERAGE($AV$25,$AY$25,$BB$25))*100</f>
        <v>0</v>
      </c>
      <c r="Q62" s="1">
        <f>(AVERAGE($AV22,$AY22,$BB22)/AVERAGE($AV$25,$AY$25,$BB$25))*100</f>
        <v>0</v>
      </c>
      <c r="R62" s="1">
        <f>(AVERAGE($AV23,$AY23,$BB23)/AVERAGE($AV$25,$AY$25,$BB$25))*100</f>
        <v>0</v>
      </c>
      <c r="S62" s="1">
        <f>(AVERAGE($AV24,$AY24,$BB24)/AVERAGE($AV$25,$AY$25,$BB$25))*100</f>
        <v>0</v>
      </c>
      <c r="V62" s="6">
        <f t="shared" si="3"/>
        <v>3.2298902119550461</v>
      </c>
    </row>
    <row r="63" spans="1:22">
      <c r="A63" s="1" t="s">
        <v>0</v>
      </c>
    </row>
    <row r="64" spans="1:22">
      <c r="B64" s="1" t="s">
        <v>25</v>
      </c>
      <c r="C64" s="4" t="s">
        <v>24</v>
      </c>
      <c r="D64" s="5" t="s">
        <v>23</v>
      </c>
      <c r="E64" s="5" t="s">
        <v>22</v>
      </c>
      <c r="F64" s="5" t="s">
        <v>21</v>
      </c>
      <c r="G64" s="5" t="s">
        <v>20</v>
      </c>
      <c r="H64" s="4" t="s">
        <v>19</v>
      </c>
      <c r="I64" s="4" t="s">
        <v>18</v>
      </c>
      <c r="J64" s="4" t="s">
        <v>17</v>
      </c>
      <c r="K64" s="4" t="s">
        <v>16</v>
      </c>
      <c r="L64" s="4" t="s">
        <v>15</v>
      </c>
      <c r="M64" s="4" t="s">
        <v>14</v>
      </c>
      <c r="N64" s="4" t="s">
        <v>13</v>
      </c>
      <c r="O64" s="4" t="s">
        <v>12</v>
      </c>
      <c r="P64" s="4" t="s">
        <v>11</v>
      </c>
      <c r="Q64" s="4" t="s">
        <v>10</v>
      </c>
      <c r="R64" s="4" t="s">
        <v>9</v>
      </c>
      <c r="S64" s="4" t="s">
        <v>8</v>
      </c>
      <c r="T64" s="4"/>
      <c r="U64" s="3"/>
      <c r="V64" s="3"/>
    </row>
    <row r="65" spans="1:22">
      <c r="B65" s="1">
        <v>0</v>
      </c>
      <c r="C65" s="8">
        <f>STDEV(((C8/C25)*100),((F8/F25)*100),((I8/I25)*100))</f>
        <v>0.14322657121885932</v>
      </c>
      <c r="D65" s="8">
        <f>STDEV(((C9/C25)*100),((F9/F25)*100),((I9/I25)*100))</f>
        <v>0.13112636847770312</v>
      </c>
      <c r="E65" s="8">
        <f>STDEV(((C10/C25)*100),((F10/F25)*100),((I10/I25)*100))</f>
        <v>1.8167766264451705E-2</v>
      </c>
      <c r="F65" s="8">
        <f>STDEV(((C11/C25)*100),((F11/F25)*100),((I11/I25)*100))</f>
        <v>0</v>
      </c>
      <c r="G65" s="8">
        <f>STDEV((($C12/$C$25)*100),(($F12/$F$25)*100),(($I12/$I$25)*100))</f>
        <v>3.1720223145745713E-2</v>
      </c>
      <c r="H65" s="8">
        <f>STDEV((($C13/$C$25)*100),(($F13/$F$25)*100),(($I13/$I$25)*100))</f>
        <v>0</v>
      </c>
      <c r="I65" s="8">
        <f>STDEV((($C14/$C$25)*100),(($F14/$F$25)*100),(($I14/$I$25)*100))</f>
        <v>0</v>
      </c>
      <c r="J65" s="8">
        <f>STDEV((($C15/$C$25)*100),(($F15/$F$25)*100),(($I15/$I$25)*100))</f>
        <v>0</v>
      </c>
      <c r="K65" s="8">
        <f>STDEV((($C16/$C$25)*100),(($F16/$F$25)*100),(($I16/$I$25)*100))</f>
        <v>0</v>
      </c>
      <c r="L65" s="8">
        <f>STDEV((($C17/$C$25)*100),(($F17/$F$25)*100),(($I17/$I$25)*100))</f>
        <v>0</v>
      </c>
      <c r="M65" s="8">
        <f>STDEV((($C18/$C$25)*100),(($F18/$F$25)*100),(($I18/$I$25)*100))</f>
        <v>0</v>
      </c>
      <c r="N65" s="8">
        <f>STDEV((($C19/$C$25)*100),(($F19/$F$25)*100),(($I19/$I$25)*100))</f>
        <v>0</v>
      </c>
      <c r="O65" s="8">
        <f>STDEV((($C20/$C$25)*100),(($F20/$F$25)*100),(($I20/$I$25)*100))</f>
        <v>0</v>
      </c>
      <c r="P65" s="8">
        <f>STDEV((($C21/$C$25)*100),(($F21/$F$25)*100),(($I21/$I$25)*100))</f>
        <v>0</v>
      </c>
      <c r="Q65" s="8">
        <f>STDEV((($C22/$C$25)*100),(($F22/$F$25)*100),(($I22/$I$25)*100))</f>
        <v>0</v>
      </c>
      <c r="R65" s="8">
        <f>STDEV((($C12/$C$25)*100),(($F12/$F$25)*100),(($I12/$I$25)*100))</f>
        <v>3.1720223145745713E-2</v>
      </c>
      <c r="S65" s="8">
        <f>STDEV((($C12/$C$25)*100),(($F12/$F$25)*100),(($I12/$I$25)*100))</f>
        <v>3.1720223145745713E-2</v>
      </c>
      <c r="T65" s="3"/>
      <c r="U65" s="3"/>
      <c r="V65" s="3"/>
    </row>
    <row r="66" spans="1:22">
      <c r="B66" s="1">
        <v>5</v>
      </c>
      <c r="C66" s="1">
        <f>STDEV(((L8/L25)*100),((O8/O25)*100),((R8/R25)*100))</f>
        <v>1.4474599174562652</v>
      </c>
      <c r="D66" s="1">
        <f>STDEV(((L9/L25)*100),((O9/O25)*100),((R9/R25)*100))</f>
        <v>1.2348912004939252</v>
      </c>
      <c r="E66" s="8">
        <f>STDEV(((L10/L25)*100),((O10/O25)*100),((R10/R25)*100))</f>
        <v>0.18775155741028604</v>
      </c>
      <c r="F66" s="8">
        <f>STDEV(((L11/L25)*100),((O11/O25)*100),((R11/R25)*100))</f>
        <v>0</v>
      </c>
      <c r="G66" s="8">
        <f>STDEV((($L12/$L$25)*100),(($O12/$O$25)*100),(($R12/$R$25)*100))</f>
        <v>2.6214641100479875E-2</v>
      </c>
      <c r="H66" s="8">
        <f>STDEV((($L13/$L$25)*100),(($O13/$O$25)*100),(($R13/$R$25)*100))</f>
        <v>0</v>
      </c>
      <c r="I66" s="8">
        <f>STDEV((($L14/$L$25)*100),(($O14/$O$25)*100),(($R14/$R$25)*100))</f>
        <v>0</v>
      </c>
      <c r="J66" s="8">
        <f>STDEV((($L15/$L$25)*100),(($O15/$O$25)*100),(($R15/$R$25)*100))</f>
        <v>0</v>
      </c>
      <c r="K66" s="8">
        <f>STDEV((($L16/$L$25)*100),(($O16/$O$25)*100),(($R16/$R$25)*100))</f>
        <v>0</v>
      </c>
      <c r="L66" s="8">
        <f>STDEV((($L17/$L$25)*100),(($O17/$O$25)*100),(($R17/$R$25)*100))</f>
        <v>0</v>
      </c>
      <c r="M66" s="8">
        <f>STDEV((($L18/$L$25)*100),(($O18/$O$25)*100),(($R18/$R$25)*100))</f>
        <v>0</v>
      </c>
      <c r="N66" s="8">
        <f>STDEV((($L19/$L$25)*100),(($O19/$O$25)*100),(($R19/$R$25)*100))</f>
        <v>0</v>
      </c>
      <c r="O66" s="8">
        <f>STDEV((($L20/$L$25)*100),(($O20/$O$25)*100),(($R20/$R$25)*100))</f>
        <v>0</v>
      </c>
      <c r="P66" s="8">
        <f>STDEV((($L21/$L$25)*100),(($O21/$O$25)*100),(($R21/$R$25)*100))</f>
        <v>0</v>
      </c>
      <c r="Q66" s="8">
        <f>STDEV((($L22/$L$25)*100),(($O22/$O$25)*100),(($R22/$R$25)*100))</f>
        <v>0</v>
      </c>
      <c r="R66" s="8">
        <f>STDEV((($L12/$L$25)*100),(($O12/$O$25)*100),(($R12/$R$25)*100))</f>
        <v>2.6214641100479875E-2</v>
      </c>
      <c r="S66" s="8">
        <f>STDEV((($L12/$L$25)*100),(($O12/$O$25)*100),(($R12/$R$25)*100))</f>
        <v>2.6214641100479875E-2</v>
      </c>
      <c r="T66" s="3"/>
      <c r="U66" s="3"/>
      <c r="V66" s="3"/>
    </row>
    <row r="67" spans="1:22">
      <c r="B67" s="1">
        <v>15</v>
      </c>
      <c r="C67" s="1">
        <f>STDEV(((U8/U25)*100),((X8/X25)*100),((AA8/AA25)*100))</f>
        <v>0.5032960217032868</v>
      </c>
      <c r="D67" s="1">
        <f>STDEV(((U9/U25)*100),((X9/X25)*100),((AA9/AA25)*100))</f>
        <v>0.44610668695468886</v>
      </c>
      <c r="E67" s="8">
        <f>STDEV(((U10/U25)*100),((X10/X25)*100),((AA10/AA25)*100))</f>
        <v>8.3512892096514885E-2</v>
      </c>
      <c r="F67" s="8">
        <f>STDEV(((U11/U25)*100),((X11/X25)*100),((AA11/AA25)*100))</f>
        <v>0</v>
      </c>
      <c r="G67" s="8">
        <f>STDEV((($U12/$U$25)*100),(($X12/$X$25)*100),(($AA12/$AA$25)*100))</f>
        <v>3.9882089350353186E-2</v>
      </c>
      <c r="H67" s="8">
        <f>STDEV((($U13/$U$25)*100),(($X13/$X$25)*100),(($AA13/$AA$25)*100))</f>
        <v>0</v>
      </c>
      <c r="I67" s="8">
        <f>STDEV((($U14/$U$25)*100),(($X14/$X$25)*100),(($AA14/$AA$25)*100))</f>
        <v>0</v>
      </c>
      <c r="J67" s="8">
        <f>STDEV((($U15/$U$25)*100),(($X15/$X$25)*100),(($AA15/$AA$25)*100))</f>
        <v>0</v>
      </c>
      <c r="K67" s="8">
        <f>STDEV((($U16/$U$25)*100),(($X16/$X$25)*100),(($AA16/$AA$25)*100))</f>
        <v>0</v>
      </c>
      <c r="L67" s="8">
        <f>STDEV((($U17/$U$25)*100),(($X17/$X$25)*100),(($AA17/$AA$25)*100))</f>
        <v>0</v>
      </c>
      <c r="M67" s="8">
        <f>STDEV((($U18/$U$25)*100),(($X18/$X$25)*100),(($AA18/$AA$25)*100))</f>
        <v>0</v>
      </c>
      <c r="N67" s="8">
        <f>STDEV((($U19/$U$25)*100),(($X19/$X$25)*100),(($AA19/$AA$25)*100))</f>
        <v>0</v>
      </c>
      <c r="O67" s="8">
        <f>STDEV((($U20/$U$25)*100),(($X20/$X$25)*100),(($AA20/$AA$25)*100))</f>
        <v>0</v>
      </c>
      <c r="P67" s="8">
        <f>STDEV((($U21/$U$25)*100),(($X21/$X$25)*100),(($AA21/$AA$25)*100))</f>
        <v>0</v>
      </c>
      <c r="Q67" s="8">
        <f>STDEV((($U22/$U$25)*100),(($X22/$X$25)*100),(($AA22/$AA$25)*100))</f>
        <v>0</v>
      </c>
      <c r="R67" s="8">
        <f>STDEV((($U12/$U$25)*100),(($X12/$X$25)*100),(($AA12/$AA$25)*100))</f>
        <v>3.9882089350353186E-2</v>
      </c>
      <c r="S67" s="8">
        <f>STDEV((($U12/$U$25)*100),(($X12/$X$25)*100),(($AA12/$AA$25)*100))</f>
        <v>3.9882089350353186E-2</v>
      </c>
      <c r="T67" s="3"/>
      <c r="U67" s="3"/>
      <c r="V67" s="3"/>
    </row>
    <row r="68" spans="1:22">
      <c r="B68" s="1">
        <v>30</v>
      </c>
      <c r="C68" s="1">
        <f>STDEV(((AD8/AD25)*100),((AG8/AG25)*100),((AJ8/AJ25)*100))</f>
        <v>0.22493932144250151</v>
      </c>
      <c r="D68" s="1">
        <f>STDEV(((AD9/AD25)*100),((AG9/AG25)*100),((AJ9/AJ25)*100))</f>
        <v>0.24030517536603793</v>
      </c>
      <c r="E68" s="8">
        <f>STDEV(((AD10/AD25)*100),((AG10/AG25)*100),((AJ10/AJ25)*100))</f>
        <v>2.4791334710817171E-2</v>
      </c>
      <c r="F68" s="8">
        <f>STDEV(((AD11/AD25)*100),((AG11/AG25)*100),((AJ11/AJ25)*100))</f>
        <v>0</v>
      </c>
      <c r="G68" s="8">
        <f>STDEV((($AD12/$AD$25)*100),(($AG12/$AG$25)*100),(($AJ12/$AJ$25)*100))</f>
        <v>3.1320668717654144E-3</v>
      </c>
      <c r="H68" s="8">
        <f>STDEV((($AD13/$AD$25)*100),(($AG13/$AG$25)*100),(($AJ13/$AJ$25)*100))</f>
        <v>0</v>
      </c>
      <c r="I68" s="8">
        <f>STDEV((($AD14/$AD$25)*100),(($AG14/$AG$25)*100),(($AJ14/$AJ$25)*100))</f>
        <v>0</v>
      </c>
      <c r="J68" s="8">
        <f>STDEV((($AD15/$AD$25)*100),(($AG15/$AG$25)*100),(($AJ15/$AJ$25)*100))</f>
        <v>0</v>
      </c>
      <c r="K68" s="8">
        <f>STDEV((($AD16/$AD$25)*100),(($AG16/$AG$25)*100),(($AJ16/$AJ$25)*100))</f>
        <v>0</v>
      </c>
      <c r="L68" s="8">
        <f>STDEV((($AD17/$AD$25)*100),(($AG17/$AG$25)*100),(($AJ17/$AJ$25)*100))</f>
        <v>0</v>
      </c>
      <c r="M68" s="8">
        <f>STDEV((($AD18/$AD$25)*100),(($AG18/$AG$25)*100),(($AJ18/$AJ$25)*100))</f>
        <v>0</v>
      </c>
      <c r="N68" s="8">
        <f>STDEV((($AD19/$AD$25)*100),(($AG19/$AG$25)*100),(($AJ19/$AJ$25)*100))</f>
        <v>0</v>
      </c>
      <c r="O68" s="8">
        <f>STDEV((($AD20/$AD$25)*100),(($AG20/$AG$25)*100),(($AJ20/$AJ$25)*100))</f>
        <v>0</v>
      </c>
      <c r="P68" s="8">
        <f>STDEV((($AD21/$AD$25)*100),(($AG21/$AG$25)*100),(($AJ21/$AJ$25)*100))</f>
        <v>0</v>
      </c>
      <c r="Q68" s="8">
        <f>STDEV((($AD22/$AD$25)*100),(($AG22/$AG$25)*100),(($AJ22/$AJ$25)*100))</f>
        <v>0</v>
      </c>
      <c r="R68" s="8">
        <f>STDEV((($AD12/$AD$25)*100),(($AG12/$AG$25)*100),(($AJ12/$AJ$25)*100))</f>
        <v>3.1320668717654144E-3</v>
      </c>
      <c r="S68" s="8">
        <f>STDEV((($AD12/$AD$25)*100),(($AG12/$AG$25)*100),(($AJ12/$AJ$25)*100))</f>
        <v>3.1320668717654144E-3</v>
      </c>
      <c r="T68" s="3"/>
      <c r="U68" s="3"/>
      <c r="V68" s="3"/>
    </row>
    <row r="69" spans="1:22">
      <c r="B69" s="1">
        <v>60</v>
      </c>
      <c r="C69" s="1">
        <f>STDEV(((AM8/AM25)*100),((AP8/AP25)*100),((AS8/AS25)*100))</f>
        <v>1.2707192061425034E-2</v>
      </c>
      <c r="D69" s="1">
        <f>STDEV(((AM9/AM25)*100),((AP9/AP25)*100),((AS9/AS25)*100))</f>
        <v>0.15783253566333139</v>
      </c>
      <c r="E69" s="8">
        <f>STDEV(((AM10/AM25)*100),((AP10/AP25)*100),((AS10/AS25)*100))</f>
        <v>0.10569429653614866</v>
      </c>
      <c r="F69" s="8">
        <f>STDEV(((AM11/AM25)*100),((AP11/AP25)*100),((AS11/AS25)*100))</f>
        <v>0</v>
      </c>
      <c r="G69" s="8">
        <f>STDEV((($AM12/$AM$25)*100),(($AP12/$AP$25)*100),(($AS12/$AS$25)*100))</f>
        <v>4.1897280739668849E-2</v>
      </c>
      <c r="H69" s="8">
        <f>STDEV((($AM13/$AM$25)*100),(($AP13/$AP$25)*100),(($AS13/$AS$25)*100))</f>
        <v>0</v>
      </c>
      <c r="I69" s="8">
        <f>STDEV((($AM14/$AM$25)*100),(($AP14/$AP$25)*100),(($AS14/$AS$25)*100))</f>
        <v>0</v>
      </c>
      <c r="J69" s="8">
        <f>STDEV((($AM15/$AM$25)*100),(($AP15/$AP$25)*100),(($AS15/$AS$25)*100))</f>
        <v>0</v>
      </c>
      <c r="K69" s="8">
        <f>STDEV((($AM16/$AM$25)*100),(($AP16/$AP$25)*100),(($AS16/$AS$25)*100))</f>
        <v>0</v>
      </c>
      <c r="L69" s="8">
        <f>STDEV((($AM17/$AM$25)*100),(($AP17/$AP$25)*100),(($AS17/$AS$25)*100))</f>
        <v>0</v>
      </c>
      <c r="M69" s="8">
        <f>STDEV((($AM18/$AM$25)*100),(($AP18/$AP$25)*100),(($AS18/$AS$25)*100))</f>
        <v>0</v>
      </c>
      <c r="N69" s="8">
        <f>STDEV((($AM19/$AM$25)*100),(($AP19/$AP$25)*100),(($AS19/$AS$25)*100))</f>
        <v>0</v>
      </c>
      <c r="O69" s="8">
        <f>STDEV((($AM20/$AM$25)*100),(($AP20/$AP$25)*100),(($AS20/$AS$25)*100))</f>
        <v>0</v>
      </c>
      <c r="P69" s="8">
        <f>STDEV((($AM21/$AM$25)*100),(($AP21/$AP$25)*100),(($AS21/$AS$25)*100))</f>
        <v>0</v>
      </c>
      <c r="Q69" s="8">
        <f>STDEV((($AM22/$AM$25)*100),(($AP22/$AP$25)*100),(($AS22/$AS$25)*100))</f>
        <v>0</v>
      </c>
      <c r="R69" s="8">
        <f>STDEV((($AM12/$AM$25)*100),(($AP12/$AP$25)*100),(($AS12/$AS$25)*100))</f>
        <v>4.1897280739668849E-2</v>
      </c>
      <c r="S69" s="8">
        <f>STDEV((($AM12/$AM$25)*100),(($AP12/$AP$25)*100),(($AS12/$AS$25)*100))</f>
        <v>4.1897280739668849E-2</v>
      </c>
      <c r="T69" s="3"/>
      <c r="U69" s="3"/>
      <c r="V69" s="3"/>
    </row>
    <row r="70" spans="1:22">
      <c r="B70" s="1">
        <v>120</v>
      </c>
      <c r="C70" s="1">
        <f>STDEV(((AV8/AV25)*100),((AY8/AY25)*100),((BB8/BB25)*100))</f>
        <v>1.2393165468787781</v>
      </c>
      <c r="D70" s="1">
        <f>STDEV(((AV9/AV25)*100),((AY9/AY25)*100),((BB9/BB25)*100))</f>
        <v>1.2320082503224661</v>
      </c>
      <c r="E70" s="8">
        <f>STDEV(((AV10/AV25)*100),((AY10/AY25)*100),((BB10/BB25)*100))</f>
        <v>1.8948128272096104E-2</v>
      </c>
      <c r="F70" s="8">
        <f>STDEV(((AV11/AV25)*100),((AY11/AY25)*100),((BB11/BB25)*100))</f>
        <v>0</v>
      </c>
      <c r="G70" s="8">
        <f>STDEV((($AV12/$AV$25)*100),(($AY12/$AY$25)*100),(($BB12/$BB$25)*100))</f>
        <v>1.4135212016931663E-3</v>
      </c>
      <c r="H70" s="8">
        <f>STDEV((($AV13/$AV$25)*100),(($AY13/$AY$25)*100),(($BB13/$BB$25)*100))</f>
        <v>0</v>
      </c>
      <c r="I70" s="8">
        <f>STDEV((($AV14/$AV$25)*100),(($AY14/$AY$25)*100),(($BB14/$BB$25)*100))</f>
        <v>0</v>
      </c>
      <c r="J70" s="8">
        <f>STDEV((($AV15/$AV$25)*100),(($AY15/$AY$25)*100),(($BB15/$BB$25)*100))</f>
        <v>0</v>
      </c>
      <c r="K70" s="8">
        <f>STDEV((($AV16/$AV$25)*100),(($AY16/$AY$25)*100),(($BB16/$BB$25)*100))</f>
        <v>0</v>
      </c>
      <c r="L70" s="8">
        <f>STDEV((($AV17/$AV$25)*100),(($AY17/$AY$25)*100),(($BB17/$BB$25)*100))</f>
        <v>0</v>
      </c>
      <c r="M70" s="8">
        <f>STDEV((($AV18/$AV$25)*100),(($AY18/$AY$25)*100),(($BB18/$BB$25)*100))</f>
        <v>0</v>
      </c>
      <c r="N70" s="8">
        <f>STDEV((($AV19/$AV$25)*100),(($AY19/$AY$25)*100),(($BB19/$BB$25)*100))</f>
        <v>0</v>
      </c>
      <c r="O70" s="8">
        <f>STDEV((($AV20/$AV$25)*100),(($AY20/$AY$25)*100),(($BB20/$BB$25)*100))</f>
        <v>0</v>
      </c>
      <c r="P70" s="8">
        <f>STDEV((($AV21/$AV$25)*100),(($AY21/$AY$25)*100),(($BB21/$BB$25)*100))</f>
        <v>0</v>
      </c>
      <c r="Q70" s="8">
        <f>STDEV((($AV22/$AV$25)*100),(($AY22/$AY$25)*100),(($BB22/$BB$25)*100))</f>
        <v>0</v>
      </c>
      <c r="R70" s="8">
        <f>STDEV((($AV12/$AV$25)*100),(($AY12/$AY$25)*100),(($BB12/$BB$25)*100))</f>
        <v>1.4135212016931663E-3</v>
      </c>
      <c r="S70" s="8">
        <f>STDEV((($AV12/$AV$25)*100),(($AY12/$AY$25)*100),(($BB12/$BB$25)*100))</f>
        <v>1.4135212016931663E-3</v>
      </c>
      <c r="T70" s="3"/>
      <c r="U70" s="3"/>
      <c r="V70" s="3"/>
    </row>
    <row r="71" spans="1:22"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:22">
      <c r="A72" s="1" t="s">
        <v>7</v>
      </c>
      <c r="B72" s="1" t="s">
        <v>6</v>
      </c>
      <c r="C72" s="3" t="s">
        <v>5</v>
      </c>
      <c r="D72" s="3" t="s">
        <v>4</v>
      </c>
      <c r="E72" s="3" t="s">
        <v>3</v>
      </c>
      <c r="F72" s="3" t="s">
        <v>2</v>
      </c>
    </row>
    <row r="73" spans="1:22">
      <c r="A73" s="1" t="s">
        <v>1</v>
      </c>
      <c r="B73" s="1">
        <f>(AVERAGE(L25,O25,R25)/AVERAGE(C25,F25,I25))</f>
        <v>1.0825255631253439</v>
      </c>
      <c r="C73" s="1">
        <f>(AVERAGE(U25,X25,AA25)/AVERAGE(C25,F25,I25))</f>
        <v>1.5742116050414647</v>
      </c>
      <c r="D73" s="1">
        <f>(AVERAGE(AD25,AG25,AJ25)/AVERAGE(C25,F25,I25))</f>
        <v>0.71336621021543978</v>
      </c>
      <c r="E73" s="2">
        <f>AVERAGE(AM25,AP25,AS25)/AVERAGE(C25,F25,I25)</f>
        <v>0.73618397017019599</v>
      </c>
      <c r="F73" s="1">
        <f>(AVERAGE(AV25,AY25,BB25)/AVERAGE(C25,F25,I25))</f>
        <v>1.2405777123198498</v>
      </c>
    </row>
    <row r="74" spans="1:22">
      <c r="A74" s="1" t="s">
        <v>0</v>
      </c>
      <c r="B74" s="1">
        <f>STDEV((L25/C25),(O25/F25),(R25/I25))</f>
        <v>0.87642355944284045</v>
      </c>
      <c r="C74" s="1">
        <f>STDEV((U25/C25),(X25/F25),(AA25/I25))</f>
        <v>0.35028298847533934</v>
      </c>
      <c r="D74" s="1">
        <f>STDEV((AD25/C25),(AG25/F25),(AJ25/I25))</f>
        <v>0.43044379631868951</v>
      </c>
      <c r="E74" s="1">
        <f>STDEV((AM25/C25),(AP25/F25),(AS25/I25))</f>
        <v>0.30267857868691006</v>
      </c>
      <c r="F74" s="1">
        <f>STDEV((AV25/C25),(AY25/F25),(BB25/I25))</f>
        <v>0.89033638419130978</v>
      </c>
    </row>
    <row r="76" spans="1:22">
      <c r="A76" s="7" t="s">
        <v>28</v>
      </c>
    </row>
    <row r="77" spans="1:22">
      <c r="A77" s="1" t="s">
        <v>27</v>
      </c>
    </row>
    <row r="78" spans="1:22">
      <c r="B78" s="1" t="s">
        <v>25</v>
      </c>
      <c r="C78" s="4" t="s">
        <v>24</v>
      </c>
      <c r="D78" s="5" t="s">
        <v>23</v>
      </c>
      <c r="E78" s="5" t="s">
        <v>22</v>
      </c>
      <c r="F78" s="5" t="s">
        <v>21</v>
      </c>
      <c r="G78" s="5" t="s">
        <v>20</v>
      </c>
      <c r="H78" s="4" t="s">
        <v>19</v>
      </c>
      <c r="I78" s="4" t="s">
        <v>18</v>
      </c>
      <c r="J78" s="4" t="s">
        <v>17</v>
      </c>
      <c r="K78" s="4" t="s">
        <v>16</v>
      </c>
      <c r="L78" s="4" t="s">
        <v>15</v>
      </c>
      <c r="M78" s="4" t="s">
        <v>14</v>
      </c>
      <c r="N78" s="4" t="s">
        <v>13</v>
      </c>
      <c r="O78" s="4" t="s">
        <v>12</v>
      </c>
      <c r="P78" s="4" t="s">
        <v>11</v>
      </c>
      <c r="Q78" s="4" t="s">
        <v>10</v>
      </c>
      <c r="R78" s="4" t="s">
        <v>9</v>
      </c>
      <c r="S78" s="4" t="s">
        <v>8</v>
      </c>
      <c r="T78" s="4"/>
      <c r="V78" s="1" t="s">
        <v>26</v>
      </c>
    </row>
    <row r="79" spans="1:22">
      <c r="B79" s="1">
        <v>0</v>
      </c>
      <c r="C79" s="6">
        <f>(AVERAGE(D8,G8,J8)/AVERAGE(D25,G25,J25))*100</f>
        <v>98.154910834837423</v>
      </c>
      <c r="D79" s="6">
        <f>(AVERAGE(D9,G9,J9)/AVERAGE(D25,G25,J25))*100</f>
        <v>1.7078774311676677</v>
      </c>
      <c r="E79" s="6">
        <f>(AVERAGE(D10,G10,J10)/AVERAGE(D25,G25,J25))*100</f>
        <v>0.13377076906323815</v>
      </c>
      <c r="F79" s="6">
        <f>(AVERAGE(D11,G11,J11)/AVERAGE(D25,G25,J25))*100</f>
        <v>0</v>
      </c>
      <c r="G79" s="6">
        <f>(AVERAGE($D12,$G12,$J12)/AVERAGE($D25,$G25,$J25))*100</f>
        <v>3.4409649316870035E-3</v>
      </c>
      <c r="H79" s="6">
        <f>(AVERAGE($D13,$G13,$J13)/AVERAGE($D25,$G25,$J25))*100</f>
        <v>0</v>
      </c>
      <c r="I79" s="6">
        <f>(AVERAGE($D14,$G14,$J14)/AVERAGE($D25,$G25,$J25))*100</f>
        <v>0</v>
      </c>
      <c r="J79" s="6">
        <f>(AVERAGE($D15,$G15,$J15)/AVERAGE($D25,$G25,$J25))*100</f>
        <v>0</v>
      </c>
      <c r="K79" s="6">
        <f>(AVERAGE($D16,$G16,$J16)/AVERAGE($D25,$G25,$J25))*100</f>
        <v>0</v>
      </c>
      <c r="L79" s="6">
        <f>(AVERAGE($D17,$G17,$J17)/AVERAGE($D25,$G25,$J25))*100</f>
        <v>0</v>
      </c>
      <c r="M79" s="6">
        <f>(AVERAGE($D18,$G18,$J18)/AVERAGE($D25,$G25,$J25))*100</f>
        <v>0</v>
      </c>
      <c r="N79" s="6">
        <f>(AVERAGE($D19,$G19,$J19)/AVERAGE($D25,$G25,$J25))*100</f>
        <v>0</v>
      </c>
      <c r="O79" s="6">
        <f>(AVERAGE($D20,$G20,$J20)/AVERAGE($D25,$G25,$J25))*100</f>
        <v>0</v>
      </c>
      <c r="P79" s="6">
        <f>(AVERAGE($D21,$G21,$J21)/AVERAGE($D25,$G25,$J25))*100</f>
        <v>0</v>
      </c>
      <c r="Q79" s="6">
        <f>(AVERAGE($D22,$G22,$J22)/AVERAGE($D25,$G25,$J25))*100</f>
        <v>0</v>
      </c>
      <c r="R79" s="6">
        <f>(AVERAGE($D23,$G23,$J23)/AVERAGE($D25,$G25,$J25))*100</f>
        <v>0</v>
      </c>
      <c r="S79" s="6">
        <f>(AVERAGE($D24,$G24,$J24)/AVERAGE($D25,$G25,$J25))*100</f>
        <v>0</v>
      </c>
      <c r="T79" s="6"/>
      <c r="U79" s="6"/>
      <c r="V79" s="6">
        <f t="shared" ref="V79:V84" si="4">SUM(D79:T79)</f>
        <v>1.8450891651625929</v>
      </c>
    </row>
    <row r="80" spans="1:22">
      <c r="B80" s="1">
        <v>5</v>
      </c>
      <c r="C80" s="6">
        <f>(AVERAGE(M8,P8,S8)/AVERAGE(M25,P25,S25))*100</f>
        <v>96.929369386953269</v>
      </c>
      <c r="D80" s="6">
        <f>(AVERAGE(M9,P9,S9)/AVERAGE(M25,P25,S25))*100</f>
        <v>2.9147918878219117</v>
      </c>
      <c r="E80" s="6">
        <f>(AVERAGE(M10,P10,S10)/AVERAGE(M25,P25,S25))*100</f>
        <v>0.14778281248269304</v>
      </c>
      <c r="F80" s="6">
        <f>(AVERAGE(M11,P11,S11)/AVERAGE(M25,P25,S25))*100</f>
        <v>0</v>
      </c>
      <c r="G80" s="6">
        <f>(AVERAGE($M12,$P12,$S12)/AVERAGE($M25,$P25,$S25))*100</f>
        <v>8.0559127421399174E-3</v>
      </c>
      <c r="H80" s="6">
        <f>(AVERAGE($M13,$P13,$S13)/AVERAGE($M25,$P25,$S25))*100</f>
        <v>0</v>
      </c>
      <c r="I80" s="6">
        <f>(AVERAGE($M14,$P14,$S14)/AVERAGE($M25,$P25,$S25))*100</f>
        <v>0</v>
      </c>
      <c r="J80" s="6">
        <f>(AVERAGE($M15,$P15,$S15)/AVERAGE($M25,$P25,$S25))*100</f>
        <v>0</v>
      </c>
      <c r="K80" s="6">
        <f>(AVERAGE($M16,$P16,$S16)/AVERAGE($M25,$P25,$S25))*100</f>
        <v>0</v>
      </c>
      <c r="L80" s="6">
        <f>(AVERAGE($M17,$P17,$S17)/AVERAGE($M25,$P25,$S25))*100</f>
        <v>0</v>
      </c>
      <c r="M80" s="6">
        <f>(AVERAGE($M18,$P18,$S18)/AVERAGE($M25,$P25,$S25))*100</f>
        <v>0</v>
      </c>
      <c r="N80" s="6">
        <f>(AVERAGE($M19,$P19,$S19)/AVERAGE($M25,$P25,$S25))*100</f>
        <v>0</v>
      </c>
      <c r="O80" s="6">
        <f>(AVERAGE($M20,$P20,$S20)/AVERAGE($M25,$P25,$S25))*100</f>
        <v>0</v>
      </c>
      <c r="P80" s="6">
        <f>(AVERAGE($M21,$P21,$S21)/AVERAGE($M25,$P25,$S25))*100</f>
        <v>0</v>
      </c>
      <c r="Q80" s="6">
        <f>(AVERAGE($M22,$P22,$S22)/AVERAGE($M25,$P25,$S25))*100</f>
        <v>0</v>
      </c>
      <c r="R80" s="6">
        <f>(AVERAGE($M23,$P23,$S23)/AVERAGE($M25,$P25,$S25))*100</f>
        <v>0</v>
      </c>
      <c r="S80" s="6">
        <f>(AVERAGE($M24,$P24,$S24)/AVERAGE($M25,$P25,$S25))*100</f>
        <v>0</v>
      </c>
      <c r="T80" s="6"/>
      <c r="U80" s="6"/>
      <c r="V80" s="6">
        <f t="shared" si="4"/>
        <v>3.0706306130467445</v>
      </c>
    </row>
    <row r="81" spans="1:22">
      <c r="B81" s="1">
        <v>15</v>
      </c>
      <c r="C81" s="6">
        <f>(AVERAGE(V8,Y8,AB8)/AVERAGE(V25,Y25,AB25))*100</f>
        <v>97.815316137198323</v>
      </c>
      <c r="D81" s="6">
        <f>(AVERAGE(V9,Y9,AB9)/AVERAGE(V25,Y25,AB25))*100</f>
        <v>2.0403621969115013</v>
      </c>
      <c r="E81" s="6">
        <f>(AVERAGE(V10,Y10,AB10)/AVERAGE(V25,Y25,AB25))*100</f>
        <v>0.14237536217883706</v>
      </c>
      <c r="F81" s="6">
        <f>(AVERAGE(V11,Y11,AB11)/AVERAGE(V25,Y25,AB25))*100</f>
        <v>0</v>
      </c>
      <c r="G81" s="6">
        <f>(AVERAGE($V12,$Y12,$AB12)/AVERAGE($V25,$Y25,$AB25))*100</f>
        <v>1.9463037113409448E-3</v>
      </c>
      <c r="H81" s="6">
        <f>(AVERAGE($V13,$Y13,$AB13)/AVERAGE($V25,$Y25,$AB25))*100</f>
        <v>0</v>
      </c>
      <c r="I81" s="6">
        <f>(AVERAGE($V14,$Y14,$AB14)/AVERAGE($V25,$Y25,$AB25))*100</f>
        <v>0</v>
      </c>
      <c r="J81" s="6">
        <f>(AVERAGE($V15,$Y15,$AB15)/AVERAGE($V25,$Y25,$AB25))*100</f>
        <v>0</v>
      </c>
      <c r="K81" s="6">
        <f>(AVERAGE($V16,$Y16,$AB16)/AVERAGE($V25,$Y25,$AB25))*100</f>
        <v>0</v>
      </c>
      <c r="L81" s="6">
        <f>(AVERAGE($V17,$Y17,$AB17)/AVERAGE($V25,$Y25,$AB25))*100</f>
        <v>0</v>
      </c>
      <c r="M81" s="6">
        <f>(AVERAGE($V18,$Y18,$AB18)/AVERAGE($V25,$Y25,$AB25))*100</f>
        <v>0</v>
      </c>
      <c r="N81" s="6">
        <f>(AVERAGE($V19,$Y19,$AB19)/AVERAGE($V25,$Y25,$AB25))*100</f>
        <v>0</v>
      </c>
      <c r="O81" s="6">
        <f>(AVERAGE($V20,$Y20,$AB20)/AVERAGE($V25,$Y25,$AB25))*100</f>
        <v>0</v>
      </c>
      <c r="P81" s="6">
        <f>(AVERAGE($V21,$Y21,$AB21)/AVERAGE($V25,$Y25,$AB25))*100</f>
        <v>0</v>
      </c>
      <c r="Q81" s="6">
        <f>(AVERAGE($V22,$Y22,$AB22)/AVERAGE($V25,$Y25,$AB25))*100</f>
        <v>0</v>
      </c>
      <c r="R81" s="6">
        <f>(AVERAGE($V23,$Y23,$AB23)/AVERAGE($V25,$Y25,$AB25))*100</f>
        <v>0</v>
      </c>
      <c r="S81" s="6">
        <f>(AVERAGE($V24,$Y24,$AB24)/AVERAGE($V25,$Y25,$AB25))*100</f>
        <v>0</v>
      </c>
      <c r="T81" s="6"/>
      <c r="U81" s="6"/>
      <c r="V81" s="6">
        <f t="shared" si="4"/>
        <v>2.1846838628016791</v>
      </c>
    </row>
    <row r="82" spans="1:22">
      <c r="B82" s="1">
        <v>30</v>
      </c>
      <c r="C82" s="6">
        <f>(AVERAGE(AE8,AH8,AK8)/AVERAGE(AE25,AH25,AK25))*100</f>
        <v>98.186396616586634</v>
      </c>
      <c r="D82" s="6">
        <f>(AVERAGE(AE9,AH9,AK9)/AVERAGE(AE25,AH25,AK25))*100</f>
        <v>1.6812138039043987</v>
      </c>
      <c r="E82" s="6">
        <f>(AVERAGE(AE10,AH10,AK10)/AVERAGE(AE25,AH25,AK25))*100</f>
        <v>0.12855420781083027</v>
      </c>
      <c r="F82" s="6">
        <f>(AVERAGE(AE11,AH11,AK11)/AVERAGE(AE25,AH25,AK25))*100</f>
        <v>0</v>
      </c>
      <c r="G82" s="6">
        <f>(AVERAGE($AE12,$AH12,$AK12)/AVERAGE($AE25,$AH25,$AK25))*100</f>
        <v>3.8353716981411692E-3</v>
      </c>
      <c r="H82" s="6">
        <f>(AVERAGE($AE13,$AH13,$AK13)/AVERAGE($AE25,$AH25,$AK25))*100</f>
        <v>0</v>
      </c>
      <c r="I82" s="6">
        <f>(AVERAGE($AE14,$AH14,$AK14)/AVERAGE($AE25,$AH25,$AK25))*100</f>
        <v>0</v>
      </c>
      <c r="J82" s="6">
        <f>(AVERAGE($AE15,$AH15,$AK15)/AVERAGE($AE25,$AH25,$AK25))*100</f>
        <v>0</v>
      </c>
      <c r="K82" s="6">
        <f>(AVERAGE($AE16,$AH16,$AK16)/AVERAGE($AE25,$AH25,$AK25))*100</f>
        <v>0</v>
      </c>
      <c r="L82" s="6">
        <f>(AVERAGE($AE17,$AH17,$AK17)/AVERAGE($AE25,$AH25,$AK25))*100</f>
        <v>0</v>
      </c>
      <c r="M82" s="6">
        <f>(AVERAGE($AE18,$AH18,$AK18)/AVERAGE($AE25,$AH25,$AK25))*100</f>
        <v>0</v>
      </c>
      <c r="N82" s="6">
        <f>(AVERAGE($AE19,$AH19,$AK19)/AVERAGE($AE25,$AH25,$AK25))*100</f>
        <v>0</v>
      </c>
      <c r="O82" s="6">
        <f>(AVERAGE($AE20,$AH20,$AK20)/AVERAGE($AE25,$AH25,$AK25))*100</f>
        <v>0</v>
      </c>
      <c r="P82" s="6">
        <f>(AVERAGE($AE21,$AH21,$AK21)/AVERAGE($AE25,$AH25,$AK25))*100</f>
        <v>0</v>
      </c>
      <c r="Q82" s="6">
        <f>(AVERAGE($AE22,$AH22,$AK22)/AVERAGE($AE25,$AH25,$AK25))*100</f>
        <v>0</v>
      </c>
      <c r="R82" s="6">
        <f>(AVERAGE($AE23,$AH23,$AK23)/AVERAGE($AE25,$AH25,$AK25))*100</f>
        <v>0</v>
      </c>
      <c r="S82" s="6">
        <f>(AVERAGE($AE24,$AH24,$AK24)/AVERAGE($AE25,$AH25,$AK25))*100</f>
        <v>0</v>
      </c>
      <c r="T82" s="6"/>
      <c r="U82" s="6"/>
      <c r="V82" s="6">
        <f t="shared" si="4"/>
        <v>1.81360338341337</v>
      </c>
    </row>
    <row r="83" spans="1:22">
      <c r="B83" s="1">
        <v>60</v>
      </c>
      <c r="C83" s="6">
        <f>(AVERAGE(AN8,AQ8,AT8)/AVERAGE(AN25,AQ25,AT25))*100</f>
        <v>97.991668335892712</v>
      </c>
      <c r="D83" s="6">
        <f>(AVERAGE(AN9,AQ9,AT9)/AVERAGE(AN25,AQ25,AT25))*100</f>
        <v>1.8408964233191782</v>
      </c>
      <c r="E83" s="6">
        <f>(AVERAGE(AN10,AQ10,AT10)/AVERAGE(AN25,AQ25,AT25))*100</f>
        <v>0.16011823916769469</v>
      </c>
      <c r="F83" s="6">
        <f>(AVERAGE(AN11,AQ11,AT11)/AVERAGE(AN25,AQ25,AT25))*100</f>
        <v>0</v>
      </c>
      <c r="G83" s="6">
        <f>(AVERAGE($AN12,$AQ12,$AT12)/AVERAGE($AN25,$AQ25,$AT25))*100</f>
        <v>7.3170016204152782E-3</v>
      </c>
      <c r="H83" s="6">
        <f>(AVERAGE($AN13,$AQ13,$AT13)/AVERAGE($AN25,$AQ25,$AT25))*100</f>
        <v>0</v>
      </c>
      <c r="I83" s="6">
        <f>(AVERAGE($AN14,$AQ14,$AT14)/AVERAGE($AN25,$AQ25,$AT25))*100</f>
        <v>0</v>
      </c>
      <c r="J83" s="6">
        <f>(AVERAGE($AN15,$AQ15,$AT15)/AVERAGE($AN25,$AQ25,$AT25))*100</f>
        <v>0</v>
      </c>
      <c r="K83" s="6">
        <f>(AVERAGE($AN16,$AQ16,$AT16)/AVERAGE($AN25,$AQ25,$AT25))*100</f>
        <v>0</v>
      </c>
      <c r="L83" s="6">
        <f>(AVERAGE($AN17,$AQ17,$AT17)/AVERAGE($AN25,$AQ25,$AT25))*100</f>
        <v>0</v>
      </c>
      <c r="M83" s="6">
        <f>(AVERAGE($AN18,$AQ18,$AT18)/AVERAGE($AN25,$AQ25,$AT25))*100</f>
        <v>0</v>
      </c>
      <c r="N83" s="6">
        <f>(AVERAGE($AN19,$AQ19,$AT19)/AVERAGE($AN25,$AQ25,$AT25))*100</f>
        <v>0</v>
      </c>
      <c r="O83" s="6">
        <f>(AVERAGE($AN20,$AQ20,$AT20)/AVERAGE($AN25,$AQ25,$AT25))*100</f>
        <v>0</v>
      </c>
      <c r="P83" s="6">
        <f>(AVERAGE($AN21,$AQ21,$AT21)/AVERAGE($AN25,$AQ25,$AT25))*100</f>
        <v>0</v>
      </c>
      <c r="Q83" s="6">
        <f>(AVERAGE($AN22,$AQ22,$AT22)/AVERAGE($AN25,$AQ25,$AT25))*100</f>
        <v>0</v>
      </c>
      <c r="R83" s="6">
        <f>(AVERAGE($AN23,$AQ23,$AT23)/AVERAGE($AN25,$AQ25,$AT25))*100</f>
        <v>0</v>
      </c>
      <c r="S83" s="6">
        <f>(AVERAGE($AN24,$AQ24,$AT24)/AVERAGE($AN25,$AQ25,$AT25))*100</f>
        <v>0</v>
      </c>
      <c r="T83" s="6"/>
      <c r="U83" s="6"/>
      <c r="V83" s="6">
        <f t="shared" si="4"/>
        <v>2.0083316641072884</v>
      </c>
    </row>
    <row r="84" spans="1:22">
      <c r="B84" s="1">
        <v>120</v>
      </c>
      <c r="C84" s="1">
        <f>(AVERAGE(AW8,AZ8,BC8)/AVERAGE(AW25,AZ25,BC25))*100</f>
        <v>97.817399212668406</v>
      </c>
      <c r="D84" s="1">
        <f>(AVERAGE(AW9,AZ9,BC9)/AVERAGE(AW25,AZ25,BC25))*100</f>
        <v>2.0514294537389328</v>
      </c>
      <c r="E84" s="1">
        <f>(AVERAGE(AW10,AZ10,BC10)/AVERAGE(AW25,AZ25,BC25))*100</f>
        <v>0.12995791636482223</v>
      </c>
      <c r="F84" s="1">
        <f>(AVERAGE(AW11,AZ11,BC11)/AVERAGE(AW25,AZ25,BC25))*100</f>
        <v>0</v>
      </c>
      <c r="G84" s="1">
        <f>(AVERAGE($AW12,$AZ12,$BC12)/AVERAGE($AW25,$AZ25,$BC25))*100</f>
        <v>1.213417227838695E-3</v>
      </c>
      <c r="H84" s="1">
        <f>(AVERAGE($AW13,$AZ13,$BC13)/AVERAGE($AW25,$AZ25,$BC25))*100</f>
        <v>0</v>
      </c>
      <c r="I84" s="1">
        <f>(AVERAGE($AW14,$AZ14,$BC14)/AVERAGE($AW25,$AZ25,$BC25))*100</f>
        <v>0</v>
      </c>
      <c r="J84" s="1">
        <f>(AVERAGE($AW15,$AZ15,$BC15)/AVERAGE($AW25,$AZ25,$BC25))*100</f>
        <v>0</v>
      </c>
      <c r="K84" s="1">
        <f>(AVERAGE($AW16,$AZ16,$BC16)/AVERAGE($AW25,$AZ25,$BC25))*100</f>
        <v>0</v>
      </c>
      <c r="L84" s="1">
        <f>(AVERAGE($AW17,$AZ17,$BC17)/AVERAGE($AW25,$AZ25,$BC25))*100</f>
        <v>0</v>
      </c>
      <c r="M84" s="1">
        <f>(AVERAGE($AW18,$AZ18,$BC18)/AVERAGE($AW25,$AZ25,$BC25))*100</f>
        <v>0</v>
      </c>
      <c r="N84" s="1">
        <f>(AVERAGE($AW19,$AZ19,$BC19)/AVERAGE($AW25,$AZ25,$BC25))*100</f>
        <v>0</v>
      </c>
      <c r="O84" s="1">
        <f>(AVERAGE($AW20,$AZ20,$BC20)/AVERAGE($AW25,$AZ25,$BC25))*100</f>
        <v>0</v>
      </c>
      <c r="P84" s="1">
        <f>(AVERAGE($AW21,$AZ21,$BC21)/AVERAGE($AW25,$AZ25,$BC25))*100</f>
        <v>0</v>
      </c>
      <c r="Q84" s="1">
        <f>(AVERAGE($AW22,$AZ22,$BC22)/AVERAGE($AW25,$AZ25,$BC25))*100</f>
        <v>0</v>
      </c>
      <c r="R84" s="1">
        <f>(AVERAGE($AW23,$AZ23,$BC23)/AVERAGE($AW25,$AZ25,$BC25))*100</f>
        <v>0</v>
      </c>
      <c r="S84" s="1">
        <f>(AVERAGE($AW24,$AZ24,$BC24)/AVERAGE($AW25,$AZ25,$BC25))*100</f>
        <v>0</v>
      </c>
      <c r="V84" s="6">
        <f t="shared" si="4"/>
        <v>2.182600787331594</v>
      </c>
    </row>
    <row r="85" spans="1:22">
      <c r="A85" s="1" t="s">
        <v>0</v>
      </c>
    </row>
    <row r="86" spans="1:22">
      <c r="B86" s="1" t="s">
        <v>25</v>
      </c>
      <c r="C86" s="4" t="s">
        <v>24</v>
      </c>
      <c r="D86" s="5" t="s">
        <v>23</v>
      </c>
      <c r="E86" s="5" t="s">
        <v>22</v>
      </c>
      <c r="F86" s="5" t="s">
        <v>21</v>
      </c>
      <c r="G86" s="5" t="s">
        <v>20</v>
      </c>
      <c r="H86" s="4" t="s">
        <v>19</v>
      </c>
      <c r="I86" s="4" t="s">
        <v>18</v>
      </c>
      <c r="J86" s="4" t="s">
        <v>17</v>
      </c>
      <c r="K86" s="4" t="s">
        <v>16</v>
      </c>
      <c r="L86" s="4" t="s">
        <v>15</v>
      </c>
      <c r="M86" s="4" t="s">
        <v>14</v>
      </c>
      <c r="N86" s="4" t="s">
        <v>13</v>
      </c>
      <c r="O86" s="4" t="s">
        <v>12</v>
      </c>
      <c r="P86" s="4" t="s">
        <v>11</v>
      </c>
      <c r="Q86" s="4" t="s">
        <v>10</v>
      </c>
      <c r="R86" s="4" t="s">
        <v>9</v>
      </c>
      <c r="S86" s="4" t="s">
        <v>8</v>
      </c>
      <c r="T86" s="4"/>
      <c r="U86" s="3"/>
      <c r="V86" s="3"/>
    </row>
    <row r="87" spans="1:22">
      <c r="B87" s="1">
        <v>0</v>
      </c>
      <c r="C87" s="1">
        <f>STDEV(((D8/D25)*100),((G8/G25)*100),((J8/J25)*100))</f>
        <v>1.8278864365512005E-2</v>
      </c>
      <c r="D87" s="1">
        <f>STDEV(((D9/D25)*100),((G9/G25)*100),((J9/J25)*100))</f>
        <v>3.1037196139661796E-2</v>
      </c>
      <c r="E87" s="1">
        <f>STDEV(((D10/D25)*100),((G10/G25)*100),((J10/J25)*100))</f>
        <v>9.6640544370808143E-3</v>
      </c>
      <c r="F87" s="1">
        <f>STDEV(((D11/D25)*100),((G11/G25)*100),((J11/J25)*100))</f>
        <v>0</v>
      </c>
      <c r="G87" s="1">
        <f>STDEV((($D12/$D25)*100),(($G12/$G25)*100),(($J12/$J25)*100))</f>
        <v>6.216283759852323E-3</v>
      </c>
      <c r="H87" s="1">
        <f>STDEV((($D13/$D25)*100),(($G13/$G25)*100),(($J13/$J25)*100))</f>
        <v>0</v>
      </c>
      <c r="I87" s="1">
        <f>STDEV((($D14/$D25)*100),(($G14/$G25)*100),(($J14/$J25)*100))</f>
        <v>0</v>
      </c>
      <c r="J87" s="1">
        <f>STDEV((($D15/$D25)*100),(($G15/$G25)*100),(($J15/$J25)*100))</f>
        <v>0</v>
      </c>
      <c r="K87" s="1">
        <f>STDEV((($D16/$D25)*100),(($G16/$G25)*100),(($J16/$J25)*100))</f>
        <v>0</v>
      </c>
      <c r="L87" s="1">
        <f>STDEV((($D17/$D25)*100),(($G17/$G25)*100),(($J17/$J25)*100))</f>
        <v>0</v>
      </c>
      <c r="M87" s="1">
        <f>STDEV((($D18/$D25)*100),(($G18/$G25)*100),(($J18/$J25)*100))</f>
        <v>0</v>
      </c>
      <c r="N87" s="1">
        <f>STDEV((($D19/$D25)*100),(($G19/$G25)*100),(($J19/$J25)*100))</f>
        <v>0</v>
      </c>
      <c r="O87" s="1">
        <f>STDEV((($D20/$D25)*100),(($G20/$G25)*100),(($J20/$J25)*100))</f>
        <v>0</v>
      </c>
      <c r="P87" s="1">
        <f>STDEV((($D21/$D25)*100),(($G21/$G25)*100),(($J21/$J25)*100))</f>
        <v>0</v>
      </c>
      <c r="Q87" s="1">
        <f>STDEV((($D22/$D25)*100),(($G22/$G25)*100),(($J22/$J25)*100))</f>
        <v>0</v>
      </c>
      <c r="R87" s="1">
        <f>STDEV((($D23/$D25)*100),(($G23/$G25)*100),(($J23/$J25)*100))</f>
        <v>0</v>
      </c>
      <c r="S87" s="1">
        <f>STDEV((($D24/$D25)*100),(($G24/$G25)*100),(($J24/$J25)*100))</f>
        <v>0</v>
      </c>
      <c r="T87" s="3"/>
      <c r="U87" s="3"/>
      <c r="V87" s="3"/>
    </row>
    <row r="88" spans="1:22">
      <c r="B88" s="1">
        <v>5</v>
      </c>
      <c r="C88" s="1">
        <f>STDEV(((M8/M25)*100),((P8/P25)*100),((S8/S25)*100))</f>
        <v>0.5470355867516038</v>
      </c>
      <c r="D88" s="1">
        <f>STDEV(((M9/M25)*100),((P9/P25)*100),((S9/S25)*100))</f>
        <v>0.54493464434408478</v>
      </c>
      <c r="E88" s="1">
        <f>STDEV(((M10/M25)*100),((P10/P25)*100),((S10/S25)*100))</f>
        <v>7.0555269246698462E-3</v>
      </c>
      <c r="F88" s="1">
        <f>STDEV(((M11/M25)*100),((P11/P25)*100),((S11/S25)*100))</f>
        <v>0</v>
      </c>
      <c r="G88" s="1">
        <f>STDEV((($M12/$M25)*100),(($P12/$P25)*100),(($S12/$S25)*100))</f>
        <v>7.416605186820518E-3</v>
      </c>
      <c r="H88" s="1">
        <f>STDEV((($M13/$M25)*100),(($P13/$P25)*100),(($S13/$S25)*100))</f>
        <v>0</v>
      </c>
      <c r="I88" s="1">
        <f>STDEV((($M14/$M25)*100),(($P14/$P25)*100),(($S14/$S25)*100))</f>
        <v>0</v>
      </c>
      <c r="J88" s="1">
        <f>STDEV((($M15/$M25)*100),(($P15/$P25)*100),(($S15/$S25)*100))</f>
        <v>0</v>
      </c>
      <c r="K88" s="1">
        <f>STDEV((($M16/$M25)*100),(($P16/$P25)*100),(($S16/$S25)*100))</f>
        <v>0</v>
      </c>
      <c r="L88" s="1">
        <f>STDEV((($M17/$M25)*100),(($P17/$P25)*100),(($S17/$S25)*100))</f>
        <v>0</v>
      </c>
      <c r="M88" s="1">
        <f>STDEV((($M18/$M25)*100),(($P18/$P25)*100),(($S18/$S25)*100))</f>
        <v>0</v>
      </c>
      <c r="N88" s="1">
        <f>STDEV((($M19/$M25)*100),(($P19/$P25)*100),(($S19/$S25)*100))</f>
        <v>0</v>
      </c>
      <c r="O88" s="1">
        <f>STDEV((($M20/$M25)*100),(($P20/$P25)*100),(($S20/$S25)*100))</f>
        <v>0</v>
      </c>
      <c r="P88" s="1">
        <f>STDEV((($M21/$M25)*100),(($P21/$P25)*100),(($S21/$S25)*100))</f>
        <v>0</v>
      </c>
      <c r="Q88" s="1">
        <f>STDEV((($M22/$M25)*100),(($P22/$P25)*100),(($S22/$S25)*100))</f>
        <v>0</v>
      </c>
      <c r="R88" s="1">
        <f>STDEV((($M23/$M25)*100),(($P23/$P25)*100),(($S23/$S25)*100))</f>
        <v>0</v>
      </c>
      <c r="S88" s="1">
        <f>STDEV((($M24/$M25)*100),(($P24/$P25)*100),(($S24/$S25)*100))</f>
        <v>0</v>
      </c>
      <c r="T88" s="3"/>
      <c r="U88" s="3"/>
      <c r="V88" s="3"/>
    </row>
    <row r="89" spans="1:22">
      <c r="B89" s="1">
        <v>15</v>
      </c>
      <c r="C89" s="1">
        <f>STDEV(((V8/V25)*100),((Y8/Y25)*100),((AB8/AB25)*100))</f>
        <v>0.31625034583266282</v>
      </c>
      <c r="D89" s="1">
        <f>STDEV(((V9/V25)*100),((Y9/Y25)*100),((AB9/AB25)*100))</f>
        <v>0.3105126965432311</v>
      </c>
      <c r="E89" s="1">
        <f>STDEV(((V10/V25)*100),((Y10/Y25)*100),((AB10/AB25)*100))</f>
        <v>2.4399192937690484E-2</v>
      </c>
      <c r="F89" s="1">
        <f>STDEV(((V11/V25)*100),((Y11/Y25)*100),((AB11/AB25)*100))</f>
        <v>0</v>
      </c>
      <c r="G89" s="1">
        <f>STDEV((($V12/$V25)*100),(($Y$12/$Y$25)*100),(($AB12/$AB25)*100))</f>
        <v>1.9853112735206385E-3</v>
      </c>
      <c r="H89" s="1">
        <f>STDEV((($V13/$V25)*100),(($Y$13/$Y$25)*100),(($AB13/$AB25)*100))</f>
        <v>0</v>
      </c>
      <c r="I89" s="1">
        <f>STDEV((($V14/$V25)*100),(($Y$14/$Y$25)*100),(($AB14/$AB25)*100))</f>
        <v>0</v>
      </c>
      <c r="J89" s="1">
        <f>STDEV((($V15/$V25)*100),(($Y$15/$Y$25)*100),(($AB15/$AB25)*100))</f>
        <v>0</v>
      </c>
      <c r="K89" s="1">
        <f>STDEV((($V16/$V25)*100),(($Y$16/$Y$25)*100),(($AB16/$AB25)*100))</f>
        <v>0</v>
      </c>
      <c r="L89" s="1">
        <f>STDEV((($V17/$V25)*100),(($Y$17/$Y$25)*100),(($AB17/$AB25)*100))</f>
        <v>0</v>
      </c>
      <c r="M89" s="1">
        <f>STDEV((($V18/$V25)*100),(($Y$18/$Y$25)*100),(($AB18/$AB25)*100))</f>
        <v>0</v>
      </c>
      <c r="N89" s="1">
        <f>STDEV((($V19/$V25)*100),(($Y$19/$Y$25)*100),(($AB19/$AB25)*100))</f>
        <v>0</v>
      </c>
      <c r="O89" s="1">
        <f>STDEV((($V20/$V25)*100),(($Y$20/$Y$25)*100),(($AB20/$AB25)*100))</f>
        <v>0</v>
      </c>
      <c r="P89" s="1">
        <f>STDEV((($V21/$V25)*100),(($Y$21/$Y$25)*100),(($AB21/$AB25)*100))</f>
        <v>0</v>
      </c>
      <c r="Q89" s="1">
        <f>STDEV((($V22/$V25)*100),(($Y$22/$Y$25)*100),(($AB22/$AB25)*100))</f>
        <v>0</v>
      </c>
      <c r="R89" s="1">
        <f>STDEV((($V23/$V25)*100),(($Y$23/$Y$25)*100),(($AB23/$AB25)*100))</f>
        <v>0</v>
      </c>
      <c r="S89" s="1">
        <f>STDEV((($V24/$V25)*100),(($Y$24/$Y$25)*100),(($AB24/$AB25)*100))</f>
        <v>0</v>
      </c>
      <c r="T89" s="3"/>
      <c r="U89" s="3"/>
      <c r="V89" s="3"/>
    </row>
    <row r="90" spans="1:22">
      <c r="B90" s="1">
        <v>30</v>
      </c>
      <c r="C90" s="1">
        <f>STDEV(((AE8/AE25)*100),((AH8/AH25)*100),((AK8/AK25)*100))</f>
        <v>5.8947767427465089E-2</v>
      </c>
      <c r="D90" s="1">
        <f>STDEV(((AE9/AE25)*100),((AH9/AH25)*100),((AK9/AK25)*100))</f>
        <v>6.4015089413531276E-2</v>
      </c>
      <c r="E90" s="1">
        <f>STDEV(((AE10/AE25)*100),((AH10/AH25)*100),((AK10/AK25)*100))</f>
        <v>5.8658421696952652E-3</v>
      </c>
      <c r="F90" s="1">
        <f>STDEV(((AE11/AE25)*100),((AH11/AH25)*100),((AK11/AK25)*100))</f>
        <v>0</v>
      </c>
      <c r="G90" s="1">
        <f>STDEV((($AE12/$AE25)*100),(($AH12/$AH25)*100),(($AK12/$AK25)*100))</f>
        <v>3.9446802982152501E-3</v>
      </c>
      <c r="H90" s="1">
        <f>STDEV((($AE13/$AE25)*100),(($AH13/$AH25)*100),(($AK13/$AK25)*100))</f>
        <v>0</v>
      </c>
      <c r="I90" s="1">
        <f>STDEV((($AE14/$AE25)*100),(($AH14/$AH25)*100),(($AK14/$AK25)*100))</f>
        <v>0</v>
      </c>
      <c r="J90" s="1">
        <f>STDEV((($AE15/$AE25)*100),(($AH15/$AH25)*100),(($AK15/$AK25)*100))</f>
        <v>0</v>
      </c>
      <c r="K90" s="1">
        <f>STDEV((($AE16/$AE25)*100),(($AH16/$AH25)*100),(($AK16/$AK25)*100))</f>
        <v>0</v>
      </c>
      <c r="L90" s="1">
        <f>STDEV((($AE17/$AE25)*100),(($AH17/$AH25)*100),(($AK17/$AK25)*100))</f>
        <v>0</v>
      </c>
      <c r="M90" s="1">
        <f>STDEV((($AE18/$AE25)*100),(($AH18/$AH25)*100),(($AK18/$AK25)*100))</f>
        <v>0</v>
      </c>
      <c r="N90" s="1">
        <f>STDEV((($AE19/$AE25)*100),(($AH19/$AH25)*100),(($AK19/$AK25)*100))</f>
        <v>0</v>
      </c>
      <c r="O90" s="1">
        <f>STDEV((($AE20/$AE25)*100),(($AH20/$AH25)*100),(($AK20/$AK25)*100))</f>
        <v>0</v>
      </c>
      <c r="P90" s="1">
        <f>STDEV((($AE21/$AE25)*100),(($AH21/$AH25)*100),(($AK21/$AK25)*100))</f>
        <v>0</v>
      </c>
      <c r="Q90" s="1">
        <f>STDEV((($AE22/$AE25)*100),(($AH22/$AH25)*100),(($AK22/$AK25)*100))</f>
        <v>0</v>
      </c>
      <c r="R90" s="1">
        <f>STDEV((($AE23/$AE25)*100),(($AH23/$AH25)*100),(($AK23/$AK25)*100))</f>
        <v>0</v>
      </c>
      <c r="S90" s="1">
        <f>STDEV((($AE24/$AE25)*100),(($AH24/$AH25)*100),(($AK24/$AK25)*100))</f>
        <v>0</v>
      </c>
      <c r="T90" s="3"/>
      <c r="U90" s="3"/>
      <c r="V90" s="3"/>
    </row>
    <row r="91" spans="1:22">
      <c r="B91" s="1">
        <v>60</v>
      </c>
      <c r="C91" s="1">
        <f>STDEV(((AN8/AN25)*100),((AQ8/AQ25)*100),((AT8/AT25)*100))</f>
        <v>0.2454156773143524</v>
      </c>
      <c r="D91" s="1">
        <f>STDEV(((AN9/AN25)*100),((AQ9/AQ25)*100),((AT9/AT25)*100))</f>
        <v>0.23662758817760321</v>
      </c>
      <c r="E91" s="1">
        <f>STDEV(((AN10/AN25)*100),((AQ10/AQ25)*100),((AT10/AT25)*100))</f>
        <v>1.2957063813635945E-2</v>
      </c>
      <c r="F91" s="1">
        <f>STDEV(((AN11/AN25)*100),((AQ11/AQ25)*100),((AT11/AT25)*100))</f>
        <v>0</v>
      </c>
      <c r="G91" s="1">
        <f>STDEV((($AN12/$AN25)*100),(($AQ12/$AQ25)*100),(($AT12/$AT25)*100))</f>
        <v>2.2487098340848869E-3</v>
      </c>
      <c r="H91" s="1">
        <f>STDEV((($AN13/$AN25)*100),(($AQ13/$AQ25)*100),(($AT13/$AT25)*100))</f>
        <v>0</v>
      </c>
      <c r="I91" s="1">
        <f>STDEV((($AN14/$AN25)*100),(($AQ14/$AQ25)*100),(($AT14/$AT25)*100))</f>
        <v>0</v>
      </c>
      <c r="J91" s="1">
        <f>STDEV((($AN15/$AN25)*100),(($AQ15/$AQ25)*100),(($AT15/$AT25)*100))</f>
        <v>0</v>
      </c>
      <c r="K91" s="1">
        <f>STDEV((($AN16/$AN25)*100),(($AQ16/$AQ25)*100),(($AT16/$AT25)*100))</f>
        <v>0</v>
      </c>
      <c r="L91" s="1">
        <f>STDEV((($AN17/$AN25)*100),(($AQ17/$AQ25)*100),(($AT17/$AT25)*100))</f>
        <v>0</v>
      </c>
      <c r="M91" s="1">
        <f>STDEV((($AN18/$AN25)*100),(($AQ18/$AQ25)*100),(($AT18/$AT25)*100))</f>
        <v>0</v>
      </c>
      <c r="N91" s="1">
        <f>STDEV((($AN19/$AN25)*100),(($AQ19/$AQ25)*100),(($AT19/$AT25)*100))</f>
        <v>0</v>
      </c>
      <c r="O91" s="1">
        <f>STDEV((($AN20/$AN25)*100),(($AQ20/$AQ25)*100),(($AT20/$AT25)*100))</f>
        <v>0</v>
      </c>
      <c r="P91" s="1">
        <f>STDEV((($AN21/$AN25)*100),(($AQ21/$AQ25)*100),(($AT21/$AT25)*100))</f>
        <v>0</v>
      </c>
      <c r="Q91" s="1">
        <f>STDEV((($AN22/$AN25)*100),(($AQ22/$AQ25)*100),(($AT22/$AT25)*100))</f>
        <v>0</v>
      </c>
      <c r="R91" s="1">
        <f>STDEV((($AN23/$AN25)*100),(($AQ23/$AQ25)*100),(($AT23/$AT25)*100))</f>
        <v>0</v>
      </c>
      <c r="S91" s="1">
        <f>STDEV((($AN24/$AN25)*100),(($AQ24/$AQ25)*100),(($AT24/$AT25)*100))</f>
        <v>0</v>
      </c>
      <c r="T91" s="3"/>
      <c r="U91" s="3"/>
      <c r="V91" s="3"/>
    </row>
    <row r="92" spans="1:22">
      <c r="B92" s="1">
        <v>120</v>
      </c>
      <c r="C92" s="1">
        <f>STDEV(((AW8/AW25)*100),((AZ8/AZ25)*100),((BC8/BC25)*100))</f>
        <v>0.29841244595686167</v>
      </c>
      <c r="D92" s="1">
        <f>STDEV(((AW9/AW25)*100),((AZ9/AZ25)*100),((BC9/BC25)*100))</f>
        <v>0.27285061828743362</v>
      </c>
      <c r="E92" s="1">
        <f>STDEV(((AW10/AW25)*100),((AZ10/AZ25)*100),((BC10/BC25)*100))</f>
        <v>2.9401216665270066E-2</v>
      </c>
      <c r="F92" s="1">
        <f>STDEV(((AW11/AW25)*100),((AZ11/AZ25)*100),((BC11/BC25)*100))</f>
        <v>0</v>
      </c>
      <c r="G92" s="1">
        <f>STDEV((($AW12/$AW25)*100),(($AZ12/$AZ25)*100),(($BC12/$BC25)*100))</f>
        <v>1.7220835273316474E-3</v>
      </c>
      <c r="H92" s="1">
        <f>STDEV((($AW13/$AW25)*100),(($AZ13/$AZ25)*100),(($BC13/$BC25)*100))</f>
        <v>0</v>
      </c>
      <c r="I92" s="1">
        <f>STDEV((($AW14/$AW25)*100),(($AZ14/$AZ25)*100),(($BC14/$BC25)*100))</f>
        <v>0</v>
      </c>
      <c r="J92" s="1">
        <f>STDEV((($AW15/$AW25)*100),(($AZ15/$AZ25)*100),(($BC15/$BC25)*100))</f>
        <v>0</v>
      </c>
      <c r="K92" s="1">
        <f>STDEV((($AW16/$AW25)*100),(($AZ16/$AZ25)*100),(($BC16/$BC25)*100))</f>
        <v>0</v>
      </c>
      <c r="L92" s="1">
        <f>STDEV((($AW17/$AW25)*100),(($AZ17/$AZ25)*100),(($BC17/$BC25)*100))</f>
        <v>0</v>
      </c>
      <c r="M92" s="1">
        <f>STDEV((($AW18/$AW25)*100),(($AZ18/$AZ25)*100),(($BC18/$BC25)*100))</f>
        <v>0</v>
      </c>
      <c r="N92" s="1">
        <f>STDEV((($AW19/$AW25)*100),(($AZ19/$AZ25)*100),(($BC19/$BC25)*100))</f>
        <v>0</v>
      </c>
      <c r="O92" s="1">
        <f>STDEV((($AW20/$AW25)*100),(($AZ20/$AZ25)*100),(($BC20/$BC25)*100))</f>
        <v>0</v>
      </c>
      <c r="P92" s="1">
        <f>STDEV((($AW21/$AW25)*100),(($AZ21/$AZ25)*100),(($BC21/$BC25)*100))</f>
        <v>0</v>
      </c>
      <c r="Q92" s="1">
        <f>STDEV((($AW22/$AW25)*100),(($AZ22/$AZ25)*100),(($BC22/$BC25)*100))</f>
        <v>0</v>
      </c>
      <c r="R92" s="1">
        <f>STDEV((($AW23/$AW25)*100),(($AZ23/$AZ25)*100),(($BC23/$BC25)*100))</f>
        <v>0</v>
      </c>
      <c r="S92" s="1">
        <f>STDEV((($AW24/$AW25)*100),(($AZ24/$AZ25)*100),(($BC24/$BC25)*100))</f>
        <v>0</v>
      </c>
      <c r="T92" s="3"/>
      <c r="U92" s="3"/>
      <c r="V92" s="3"/>
    </row>
    <row r="93" spans="1:22"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spans="1:22">
      <c r="A94" s="1" t="s">
        <v>7</v>
      </c>
      <c r="B94" s="1" t="s">
        <v>6</v>
      </c>
      <c r="C94" s="3" t="s">
        <v>5</v>
      </c>
      <c r="D94" s="3" t="s">
        <v>4</v>
      </c>
      <c r="E94" s="3" t="s">
        <v>3</v>
      </c>
      <c r="F94" s="3" t="s">
        <v>2</v>
      </c>
    </row>
    <row r="95" spans="1:22">
      <c r="A95" s="1" t="s">
        <v>1</v>
      </c>
      <c r="B95" s="1">
        <f>(AVERAGE(M25,P25,S25)/AVERAGE(D25,G25,J25))</f>
        <v>1.7526416230755464</v>
      </c>
      <c r="C95" s="1">
        <f>(AVERAGE(V25,Y25,AB25)/AVERAGE(D25,G25,J25))</f>
        <v>0.88128678420607687</v>
      </c>
      <c r="D95" s="1">
        <f>(AVERAGE(AE25,AH25,AK25)/AVERAGE(D25,G25,J25))</f>
        <v>0.68749208978494658</v>
      </c>
      <c r="E95" s="1">
        <f>(AVERAGE(AN25,AQ25,AT25)/AVERAGE(D25,G25,J25))</f>
        <v>0.84093791038816124</v>
      </c>
      <c r="F95" s="2">
        <f>AVERAGE(AW25,AZ25,BC25)/AVERAGE(D25,G25,J25)</f>
        <v>1.1451823812402988</v>
      </c>
    </row>
    <row r="96" spans="1:22">
      <c r="A96" s="1" t="s">
        <v>0</v>
      </c>
      <c r="B96" s="1">
        <f>STDEV((M25/D25),(P25/G25),(S25/J25))</f>
        <v>0.5573047299544166</v>
      </c>
      <c r="C96" s="1">
        <f>STDEV((V25/D25),(Y25/G25),(AB25/J25))</f>
        <v>0.57482925311670885</v>
      </c>
      <c r="D96" s="1">
        <f>STDEV((AE25/D25),(AH25/G25),(AK25/J25))</f>
        <v>0.14650003198805495</v>
      </c>
      <c r="E96" s="1">
        <f>STDEV((AN25/D25),(AQ25/G25),(AT25/J25))</f>
        <v>0.14690083352684516</v>
      </c>
      <c r="F96" s="1">
        <f>STDEV((AW25/D25),(AZ25/G25),(BC25/J25))</f>
        <v>0.35134377565034153</v>
      </c>
    </row>
  </sheetData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96"/>
  <sheetViews>
    <sheetView workbookViewId="0">
      <pane ySplit="5" topLeftCell="A6" activePane="bottomLeft" state="frozen"/>
      <selection pane="bottomLeft" activeCell="I28" sqref="I28"/>
    </sheetView>
  </sheetViews>
  <sheetFormatPr baseColWidth="10" defaultColWidth="9.33203125" defaultRowHeight="14" x14ac:dyDescent="0"/>
  <cols>
    <col min="1" max="1" width="13.5" style="1" customWidth="1"/>
    <col min="2" max="2" width="9" style="1" bestFit="1" customWidth="1"/>
    <col min="3" max="5" width="9.6640625" style="1" bestFit="1" customWidth="1"/>
    <col min="6" max="6" width="8.6640625" style="1" bestFit="1" customWidth="1"/>
    <col min="7" max="8" width="8.1640625" style="1" bestFit="1" customWidth="1"/>
    <col min="9" max="9" width="8.6640625" style="1" bestFit="1" customWidth="1"/>
    <col min="10" max="11" width="8.1640625" style="1" bestFit="1" customWidth="1"/>
    <col min="12" max="12" width="8.6640625" style="1" bestFit="1" customWidth="1"/>
    <col min="13" max="14" width="8.1640625" style="1" bestFit="1" customWidth="1"/>
    <col min="15" max="15" width="8.6640625" style="1" bestFit="1" customWidth="1"/>
    <col min="16" max="17" width="8.1640625" style="1" bestFit="1" customWidth="1"/>
    <col min="18" max="18" width="8.6640625" style="1" bestFit="1" customWidth="1"/>
    <col min="19" max="19" width="8.1640625" style="1" bestFit="1" customWidth="1"/>
    <col min="20" max="20" width="8.5" style="1" bestFit="1" customWidth="1"/>
    <col min="21" max="21" width="9.6640625" style="1" bestFit="1" customWidth="1"/>
    <col min="22" max="23" width="8.5" style="1" bestFit="1" customWidth="1"/>
    <col min="24" max="24" width="9.6640625" style="1" bestFit="1" customWidth="1"/>
    <col min="25" max="26" width="8.5" style="1" bestFit="1" customWidth="1"/>
    <col min="27" max="27" width="9.6640625" style="1" bestFit="1" customWidth="1"/>
    <col min="28" max="29" width="8.5" style="1" bestFit="1" customWidth="1"/>
    <col min="30" max="30" width="9.6640625" style="1" bestFit="1" customWidth="1"/>
    <col min="31" max="32" width="8.5" style="1" bestFit="1" customWidth="1"/>
    <col min="33" max="33" width="9.6640625" style="1" bestFit="1" customWidth="1"/>
    <col min="34" max="35" width="8.5" style="1" bestFit="1" customWidth="1"/>
    <col min="36" max="36" width="9.6640625" style="1" bestFit="1" customWidth="1"/>
    <col min="37" max="38" width="8.5" style="1" bestFit="1" customWidth="1"/>
    <col min="39" max="39" width="9.6640625" style="1" bestFit="1" customWidth="1"/>
    <col min="40" max="41" width="8.5" style="1" bestFit="1" customWidth="1"/>
    <col min="42" max="42" width="9.6640625" style="1" bestFit="1" customWidth="1"/>
    <col min="43" max="44" width="8.5" style="1" bestFit="1" customWidth="1"/>
    <col min="45" max="45" width="9.6640625" style="1" bestFit="1" customWidth="1"/>
    <col min="46" max="46" width="8.5" style="1" bestFit="1" customWidth="1"/>
    <col min="47" max="47" width="9.33203125" style="1" bestFit="1" customWidth="1"/>
    <col min="48" max="48" width="10.5" style="1" bestFit="1" customWidth="1"/>
    <col min="49" max="49" width="9.5" style="1" bestFit="1" customWidth="1"/>
    <col min="50" max="50" width="9.33203125" style="1" bestFit="1" customWidth="1"/>
    <col min="51" max="51" width="10.5" style="1" bestFit="1" customWidth="1"/>
    <col min="52" max="52" width="9.5" style="1" bestFit="1" customWidth="1"/>
    <col min="53" max="53" width="9.33203125" style="1" bestFit="1" customWidth="1"/>
    <col min="54" max="54" width="10.5" style="1" bestFit="1" customWidth="1"/>
    <col min="55" max="55" width="9.5" style="1" bestFit="1" customWidth="1"/>
    <col min="56" max="16384" width="9.33203125" style="1"/>
  </cols>
  <sheetData>
    <row r="1" spans="1:66">
      <c r="A1" s="23" t="s">
        <v>91</v>
      </c>
      <c r="B1" s="9" t="s">
        <v>90</v>
      </c>
      <c r="C1" s="9" t="s">
        <v>89</v>
      </c>
      <c r="D1" s="23" t="s">
        <v>88</v>
      </c>
      <c r="E1" s="9" t="s">
        <v>87</v>
      </c>
      <c r="F1" s="9" t="s">
        <v>86</v>
      </c>
      <c r="G1" s="23" t="s">
        <v>85</v>
      </c>
      <c r="H1" s="9" t="s">
        <v>84</v>
      </c>
      <c r="I1" s="9" t="s">
        <v>83</v>
      </c>
      <c r="J1" s="23" t="s">
        <v>82</v>
      </c>
      <c r="K1" s="9" t="s">
        <v>81</v>
      </c>
      <c r="L1" s="9" t="s">
        <v>80</v>
      </c>
      <c r="M1" s="23" t="s">
        <v>79</v>
      </c>
      <c r="N1" s="9" t="s">
        <v>78</v>
      </c>
      <c r="O1" s="9" t="s">
        <v>77</v>
      </c>
      <c r="P1" s="23" t="s">
        <v>76</v>
      </c>
      <c r="Q1" s="9" t="s">
        <v>75</v>
      </c>
      <c r="R1" s="9" t="s">
        <v>74</v>
      </c>
      <c r="S1" s="23" t="s">
        <v>73</v>
      </c>
      <c r="T1" s="9" t="s">
        <v>72</v>
      </c>
      <c r="U1" s="9" t="s">
        <v>71</v>
      </c>
      <c r="V1" s="23" t="s">
        <v>70</v>
      </c>
      <c r="W1" s="9" t="s">
        <v>69</v>
      </c>
      <c r="X1" s="9" t="s">
        <v>68</v>
      </c>
      <c r="Y1" s="23" t="s">
        <v>67</v>
      </c>
      <c r="Z1" s="9" t="s">
        <v>66</v>
      </c>
      <c r="AA1" s="9" t="s">
        <v>65</v>
      </c>
      <c r="AB1" s="23" t="s">
        <v>64</v>
      </c>
      <c r="AC1" s="9" t="s">
        <v>63</v>
      </c>
      <c r="AD1" s="9" t="s">
        <v>62</v>
      </c>
      <c r="AE1" s="23" t="s">
        <v>61</v>
      </c>
      <c r="AF1" s="9" t="s">
        <v>60</v>
      </c>
      <c r="AG1" s="9" t="s">
        <v>59</v>
      </c>
      <c r="AH1" s="23" t="s">
        <v>58</v>
      </c>
      <c r="AI1" s="9" t="s">
        <v>57</v>
      </c>
      <c r="AJ1" s="9" t="s">
        <v>56</v>
      </c>
      <c r="AK1" s="23" t="s">
        <v>55</v>
      </c>
      <c r="AL1" s="9" t="s">
        <v>54</v>
      </c>
      <c r="AM1" s="9" t="s">
        <v>53</v>
      </c>
      <c r="AN1" s="23" t="s">
        <v>52</v>
      </c>
      <c r="AO1" s="9" t="s">
        <v>51</v>
      </c>
      <c r="AP1" s="9" t="s">
        <v>50</v>
      </c>
      <c r="AQ1" s="23" t="s">
        <v>49</v>
      </c>
      <c r="AR1" s="9" t="s">
        <v>48</v>
      </c>
      <c r="AS1" s="9" t="s">
        <v>47</v>
      </c>
      <c r="AT1" s="23" t="s">
        <v>46</v>
      </c>
      <c r="AU1" s="9" t="s">
        <v>45</v>
      </c>
      <c r="AV1" s="9" t="s">
        <v>44</v>
      </c>
      <c r="AW1" s="23" t="s">
        <v>43</v>
      </c>
      <c r="AX1" s="9" t="s">
        <v>42</v>
      </c>
      <c r="AY1" s="9" t="s">
        <v>41</v>
      </c>
      <c r="AZ1" s="23" t="s">
        <v>40</v>
      </c>
      <c r="BA1" s="9" t="s">
        <v>39</v>
      </c>
      <c r="BB1" s="9" t="s">
        <v>38</v>
      </c>
      <c r="BC1" s="23" t="s">
        <v>37</v>
      </c>
    </row>
    <row r="2" spans="1:66">
      <c r="A2" s="23" t="s">
        <v>36</v>
      </c>
      <c r="B2" s="9" t="s">
        <v>94</v>
      </c>
      <c r="C2" s="9" t="s">
        <v>94</v>
      </c>
      <c r="D2" s="9" t="s">
        <v>94</v>
      </c>
      <c r="E2" s="9" t="s">
        <v>94</v>
      </c>
      <c r="F2" s="9" t="s">
        <v>94</v>
      </c>
      <c r="G2" s="9" t="s">
        <v>94</v>
      </c>
      <c r="H2" s="9" t="s">
        <v>94</v>
      </c>
      <c r="I2" s="9" t="s">
        <v>94</v>
      </c>
      <c r="J2" s="9" t="s">
        <v>94</v>
      </c>
      <c r="K2" s="9" t="s">
        <v>94</v>
      </c>
      <c r="L2" s="9" t="s">
        <v>94</v>
      </c>
      <c r="M2" s="9" t="s">
        <v>94</v>
      </c>
      <c r="N2" s="9" t="s">
        <v>94</v>
      </c>
      <c r="O2" s="9" t="s">
        <v>94</v>
      </c>
      <c r="P2" s="9" t="s">
        <v>94</v>
      </c>
      <c r="Q2" s="9" t="s">
        <v>94</v>
      </c>
      <c r="R2" s="9" t="s">
        <v>94</v>
      </c>
      <c r="S2" s="9" t="s">
        <v>94</v>
      </c>
      <c r="T2" s="9" t="s">
        <v>94</v>
      </c>
      <c r="U2" s="9" t="s">
        <v>94</v>
      </c>
      <c r="V2" s="9" t="s">
        <v>94</v>
      </c>
      <c r="W2" s="9" t="s">
        <v>94</v>
      </c>
      <c r="X2" s="9" t="s">
        <v>94</v>
      </c>
      <c r="Y2" s="9" t="s">
        <v>94</v>
      </c>
      <c r="Z2" s="9" t="s">
        <v>94</v>
      </c>
      <c r="AA2" s="9" t="s">
        <v>94</v>
      </c>
      <c r="AB2" s="9" t="s">
        <v>94</v>
      </c>
      <c r="AC2" s="9" t="s">
        <v>94</v>
      </c>
      <c r="AD2" s="9" t="s">
        <v>94</v>
      </c>
      <c r="AE2" s="9" t="s">
        <v>94</v>
      </c>
      <c r="AF2" s="9" t="s">
        <v>94</v>
      </c>
      <c r="AG2" s="9" t="s">
        <v>94</v>
      </c>
      <c r="AH2" s="9" t="s">
        <v>94</v>
      </c>
      <c r="AI2" s="9" t="s">
        <v>94</v>
      </c>
      <c r="AJ2" s="9" t="s">
        <v>94</v>
      </c>
      <c r="AK2" s="9" t="s">
        <v>94</v>
      </c>
      <c r="AL2" s="9" t="s">
        <v>94</v>
      </c>
      <c r="AM2" s="9" t="s">
        <v>94</v>
      </c>
      <c r="AN2" s="9" t="s">
        <v>94</v>
      </c>
      <c r="AO2" s="9" t="s">
        <v>94</v>
      </c>
      <c r="AP2" s="9" t="s">
        <v>94</v>
      </c>
      <c r="AQ2" s="9" t="s">
        <v>94</v>
      </c>
      <c r="AR2" s="9" t="s">
        <v>94</v>
      </c>
      <c r="AS2" s="9" t="s">
        <v>94</v>
      </c>
      <c r="AT2" s="9" t="s">
        <v>94</v>
      </c>
      <c r="AU2" s="9" t="s">
        <v>94</v>
      </c>
      <c r="AV2" s="9" t="s">
        <v>94</v>
      </c>
      <c r="AW2" s="9" t="s">
        <v>94</v>
      </c>
      <c r="AX2" s="9" t="s">
        <v>94</v>
      </c>
      <c r="AY2" s="9" t="s">
        <v>94</v>
      </c>
      <c r="AZ2" s="9" t="s">
        <v>94</v>
      </c>
      <c r="BA2" s="9" t="s">
        <v>94</v>
      </c>
      <c r="BB2" s="9" t="s">
        <v>94</v>
      </c>
      <c r="BC2" s="9" t="s">
        <v>94</v>
      </c>
    </row>
    <row r="3" spans="1:66">
      <c r="A3" s="23" t="s">
        <v>34</v>
      </c>
      <c r="B3" s="9">
        <v>1</v>
      </c>
      <c r="C3" s="9">
        <v>1</v>
      </c>
      <c r="D3" s="23">
        <v>1</v>
      </c>
      <c r="E3" s="9">
        <v>2</v>
      </c>
      <c r="F3" s="9">
        <v>2</v>
      </c>
      <c r="G3" s="23">
        <v>2</v>
      </c>
      <c r="H3" s="9">
        <v>3</v>
      </c>
      <c r="I3" s="9">
        <v>3</v>
      </c>
      <c r="J3" s="23">
        <v>3</v>
      </c>
      <c r="K3" s="9">
        <v>1</v>
      </c>
      <c r="L3" s="9">
        <v>1</v>
      </c>
      <c r="M3" s="23">
        <v>1</v>
      </c>
      <c r="N3" s="9">
        <v>2</v>
      </c>
      <c r="O3" s="9">
        <v>2</v>
      </c>
      <c r="P3" s="23">
        <v>2</v>
      </c>
      <c r="Q3" s="9">
        <v>3</v>
      </c>
      <c r="R3" s="9">
        <v>3</v>
      </c>
      <c r="S3" s="23">
        <v>3</v>
      </c>
      <c r="T3" s="9">
        <v>1</v>
      </c>
      <c r="U3" s="9">
        <v>1</v>
      </c>
      <c r="V3" s="23">
        <v>1</v>
      </c>
      <c r="W3" s="9">
        <v>2</v>
      </c>
      <c r="X3" s="9">
        <v>2</v>
      </c>
      <c r="Y3" s="23">
        <v>2</v>
      </c>
      <c r="Z3" s="9">
        <v>3</v>
      </c>
      <c r="AA3" s="9">
        <v>3</v>
      </c>
      <c r="AB3" s="23">
        <v>3</v>
      </c>
      <c r="AC3" s="9">
        <v>1</v>
      </c>
      <c r="AD3" s="9">
        <v>1</v>
      </c>
      <c r="AE3" s="23">
        <v>1</v>
      </c>
      <c r="AF3" s="9">
        <v>2</v>
      </c>
      <c r="AG3" s="9">
        <v>2</v>
      </c>
      <c r="AH3" s="23">
        <v>2</v>
      </c>
      <c r="AI3" s="9">
        <v>3</v>
      </c>
      <c r="AJ3" s="9">
        <v>3</v>
      </c>
      <c r="AK3" s="23">
        <v>3</v>
      </c>
      <c r="AL3" s="9">
        <v>1</v>
      </c>
      <c r="AM3" s="9">
        <v>1</v>
      </c>
      <c r="AN3" s="23">
        <v>1</v>
      </c>
      <c r="AO3" s="9">
        <v>2</v>
      </c>
      <c r="AP3" s="9">
        <v>2</v>
      </c>
      <c r="AQ3" s="23">
        <v>2</v>
      </c>
      <c r="AR3" s="9">
        <v>3</v>
      </c>
      <c r="AS3" s="9">
        <v>3</v>
      </c>
      <c r="AT3" s="23">
        <v>3</v>
      </c>
      <c r="AU3" s="9">
        <v>1</v>
      </c>
      <c r="AV3" s="9">
        <v>1</v>
      </c>
      <c r="AW3" s="23">
        <v>1</v>
      </c>
      <c r="AX3" s="9">
        <v>2</v>
      </c>
      <c r="AY3" s="9">
        <v>2</v>
      </c>
      <c r="AZ3" s="23">
        <v>2</v>
      </c>
      <c r="BA3" s="9">
        <v>3</v>
      </c>
      <c r="BB3" s="9">
        <v>3</v>
      </c>
      <c r="BC3" s="23">
        <v>3</v>
      </c>
    </row>
    <row r="4" spans="1:66">
      <c r="A4" s="23" t="s">
        <v>25</v>
      </c>
      <c r="B4" s="9">
        <v>0</v>
      </c>
      <c r="C4" s="9">
        <v>0</v>
      </c>
      <c r="D4" s="23">
        <v>0</v>
      </c>
      <c r="E4" s="9">
        <v>0</v>
      </c>
      <c r="F4" s="9">
        <v>0</v>
      </c>
      <c r="G4" s="23">
        <v>0</v>
      </c>
      <c r="H4" s="9">
        <v>0</v>
      </c>
      <c r="I4" s="9">
        <v>0</v>
      </c>
      <c r="J4" s="23">
        <v>0</v>
      </c>
      <c r="K4" s="9">
        <v>5</v>
      </c>
      <c r="L4" s="9">
        <v>5</v>
      </c>
      <c r="M4" s="23">
        <v>5</v>
      </c>
      <c r="N4" s="9">
        <v>5</v>
      </c>
      <c r="O4" s="9">
        <v>5</v>
      </c>
      <c r="P4" s="23">
        <v>5</v>
      </c>
      <c r="Q4" s="9">
        <v>5</v>
      </c>
      <c r="R4" s="9">
        <v>5</v>
      </c>
      <c r="S4" s="23">
        <v>5</v>
      </c>
      <c r="T4" s="9">
        <v>15</v>
      </c>
      <c r="U4" s="9">
        <v>15</v>
      </c>
      <c r="V4" s="23">
        <v>15</v>
      </c>
      <c r="W4" s="9">
        <v>15</v>
      </c>
      <c r="X4" s="9">
        <v>15</v>
      </c>
      <c r="Y4" s="23">
        <v>15</v>
      </c>
      <c r="Z4" s="9">
        <v>15</v>
      </c>
      <c r="AA4" s="9">
        <v>15</v>
      </c>
      <c r="AB4" s="23">
        <v>15</v>
      </c>
      <c r="AC4" s="9">
        <v>30</v>
      </c>
      <c r="AD4" s="9">
        <v>30</v>
      </c>
      <c r="AE4" s="23">
        <v>30</v>
      </c>
      <c r="AF4" s="9">
        <v>30</v>
      </c>
      <c r="AG4" s="9">
        <v>30</v>
      </c>
      <c r="AH4" s="23">
        <v>30</v>
      </c>
      <c r="AI4" s="9">
        <v>30</v>
      </c>
      <c r="AJ4" s="9">
        <v>30</v>
      </c>
      <c r="AK4" s="23">
        <v>30</v>
      </c>
      <c r="AL4" s="9">
        <v>60</v>
      </c>
      <c r="AM4" s="9">
        <v>60</v>
      </c>
      <c r="AN4" s="23">
        <v>60</v>
      </c>
      <c r="AO4" s="9">
        <v>60</v>
      </c>
      <c r="AP4" s="9">
        <v>60</v>
      </c>
      <c r="AQ4" s="23">
        <v>60</v>
      </c>
      <c r="AR4" s="9">
        <v>60</v>
      </c>
      <c r="AS4" s="9">
        <v>60</v>
      </c>
      <c r="AT4" s="23">
        <v>60</v>
      </c>
      <c r="AU4" s="9">
        <v>120</v>
      </c>
      <c r="AV4" s="9">
        <v>120</v>
      </c>
      <c r="AW4" s="23">
        <v>120</v>
      </c>
      <c r="AX4" s="9">
        <v>120</v>
      </c>
      <c r="AY4" s="9">
        <v>120</v>
      </c>
      <c r="AZ4" s="23">
        <v>120</v>
      </c>
      <c r="BA4" s="9">
        <v>120</v>
      </c>
      <c r="BB4" s="9">
        <v>120</v>
      </c>
      <c r="BC4" s="23">
        <v>120</v>
      </c>
    </row>
    <row r="5" spans="1:66">
      <c r="A5" s="20" t="s">
        <v>33</v>
      </c>
      <c r="B5" s="22" t="s">
        <v>31</v>
      </c>
      <c r="C5" s="21" t="s">
        <v>29</v>
      </c>
      <c r="D5" s="20" t="s">
        <v>28</v>
      </c>
      <c r="E5" s="21" t="s">
        <v>31</v>
      </c>
      <c r="F5" s="21" t="s">
        <v>29</v>
      </c>
      <c r="G5" s="20" t="s">
        <v>28</v>
      </c>
      <c r="H5" s="21" t="s">
        <v>31</v>
      </c>
      <c r="I5" s="21" t="s">
        <v>29</v>
      </c>
      <c r="J5" s="20" t="s">
        <v>28</v>
      </c>
      <c r="K5" s="21" t="s">
        <v>31</v>
      </c>
      <c r="L5" s="21" t="s">
        <v>29</v>
      </c>
      <c r="M5" s="20" t="s">
        <v>28</v>
      </c>
      <c r="N5" s="21" t="s">
        <v>31</v>
      </c>
      <c r="O5" s="21" t="s">
        <v>29</v>
      </c>
      <c r="P5" s="20" t="s">
        <v>28</v>
      </c>
      <c r="Q5" s="21" t="s">
        <v>31</v>
      </c>
      <c r="R5" s="21" t="s">
        <v>29</v>
      </c>
      <c r="S5" s="20" t="s">
        <v>28</v>
      </c>
      <c r="T5" s="21" t="s">
        <v>31</v>
      </c>
      <c r="U5" s="21" t="s">
        <v>29</v>
      </c>
      <c r="V5" s="20" t="s">
        <v>28</v>
      </c>
      <c r="W5" s="21" t="s">
        <v>31</v>
      </c>
      <c r="X5" s="21" t="s">
        <v>29</v>
      </c>
      <c r="Y5" s="20" t="s">
        <v>28</v>
      </c>
      <c r="Z5" s="21" t="s">
        <v>31</v>
      </c>
      <c r="AA5" s="21" t="s">
        <v>29</v>
      </c>
      <c r="AB5" s="20" t="s">
        <v>28</v>
      </c>
      <c r="AC5" s="21" t="s">
        <v>31</v>
      </c>
      <c r="AD5" s="21" t="s">
        <v>29</v>
      </c>
      <c r="AE5" s="20" t="s">
        <v>28</v>
      </c>
      <c r="AF5" s="21" t="s">
        <v>31</v>
      </c>
      <c r="AG5" s="21" t="s">
        <v>29</v>
      </c>
      <c r="AH5" s="20" t="s">
        <v>28</v>
      </c>
      <c r="AI5" s="21" t="s">
        <v>31</v>
      </c>
      <c r="AJ5" s="21" t="s">
        <v>29</v>
      </c>
      <c r="AK5" s="20" t="s">
        <v>28</v>
      </c>
      <c r="AL5" s="21" t="s">
        <v>31</v>
      </c>
      <c r="AM5" s="21" t="s">
        <v>29</v>
      </c>
      <c r="AN5" s="20" t="s">
        <v>28</v>
      </c>
      <c r="AO5" s="21" t="s">
        <v>31</v>
      </c>
      <c r="AP5" s="21" t="s">
        <v>29</v>
      </c>
      <c r="AQ5" s="20" t="s">
        <v>28</v>
      </c>
      <c r="AR5" s="21" t="s">
        <v>31</v>
      </c>
      <c r="AS5" s="21" t="s">
        <v>29</v>
      </c>
      <c r="AT5" s="20" t="s">
        <v>28</v>
      </c>
      <c r="AU5" s="21" t="s">
        <v>31</v>
      </c>
      <c r="AV5" s="21" t="s">
        <v>29</v>
      </c>
      <c r="AW5" s="20" t="s">
        <v>28</v>
      </c>
      <c r="AX5" s="21" t="s">
        <v>31</v>
      </c>
      <c r="AY5" s="21" t="s">
        <v>29</v>
      </c>
      <c r="AZ5" s="20" t="s">
        <v>28</v>
      </c>
      <c r="BA5" s="21" t="s">
        <v>31</v>
      </c>
      <c r="BB5" s="21" t="s">
        <v>29</v>
      </c>
      <c r="BC5" s="20" t="s">
        <v>28</v>
      </c>
    </row>
    <row r="6" spans="1:66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spans="1:66" s="18" customFormat="1">
      <c r="AF7" s="19"/>
      <c r="AG7" s="2"/>
    </row>
    <row r="8" spans="1:66" s="8" customFormat="1">
      <c r="A8" s="13" t="s">
        <v>24</v>
      </c>
      <c r="B8">
        <v>2529247</v>
      </c>
      <c r="C8">
        <v>300542.3</v>
      </c>
      <c r="D8">
        <v>108688.8</v>
      </c>
      <c r="E8">
        <v>3002875</v>
      </c>
      <c r="F8">
        <v>175489.4</v>
      </c>
      <c r="G8">
        <v>155735.20000000001</v>
      </c>
      <c r="H8">
        <v>1518810</v>
      </c>
      <c r="I8">
        <v>342472.5</v>
      </c>
      <c r="J8">
        <v>129486.39999999999</v>
      </c>
      <c r="K8">
        <v>2746776</v>
      </c>
      <c r="L8">
        <v>296504</v>
      </c>
      <c r="M8">
        <v>181731.6</v>
      </c>
      <c r="N8">
        <v>3749598</v>
      </c>
      <c r="O8">
        <v>283537.3</v>
      </c>
      <c r="P8">
        <v>149394.20000000001</v>
      </c>
      <c r="Q8">
        <v>529243.1</v>
      </c>
      <c r="R8">
        <v>3353038</v>
      </c>
      <c r="S8">
        <v>299384.8</v>
      </c>
      <c r="T8">
        <v>182364.7</v>
      </c>
      <c r="U8">
        <v>2242722</v>
      </c>
      <c r="V8">
        <v>348369.2</v>
      </c>
      <c r="W8">
        <v>118131.8</v>
      </c>
      <c r="X8">
        <v>2398108</v>
      </c>
      <c r="Y8">
        <v>355477.8</v>
      </c>
      <c r="Z8">
        <v>152783.79999999999</v>
      </c>
      <c r="AA8">
        <v>2591111</v>
      </c>
      <c r="AB8">
        <v>105288.2</v>
      </c>
      <c r="AC8">
        <v>838995.4</v>
      </c>
      <c r="AD8">
        <v>182335.3</v>
      </c>
      <c r="AE8">
        <v>80955.88</v>
      </c>
      <c r="AF8">
        <v>1037999</v>
      </c>
      <c r="AG8">
        <v>211991.3</v>
      </c>
      <c r="AH8">
        <v>101093.6</v>
      </c>
      <c r="AI8">
        <v>1041705</v>
      </c>
      <c r="AJ8">
        <v>218314</v>
      </c>
      <c r="AK8">
        <v>64270.7</v>
      </c>
      <c r="AL8">
        <v>675845.5</v>
      </c>
      <c r="AM8">
        <v>200891.4</v>
      </c>
      <c r="AN8">
        <v>81701.23</v>
      </c>
      <c r="AO8">
        <v>680396.1</v>
      </c>
      <c r="AP8">
        <v>267820.3</v>
      </c>
      <c r="AQ8">
        <v>146131.4</v>
      </c>
      <c r="AR8">
        <v>1344946</v>
      </c>
      <c r="AS8">
        <v>231823.2</v>
      </c>
      <c r="AT8">
        <v>118457.1</v>
      </c>
      <c r="AU8">
        <v>1048996</v>
      </c>
      <c r="AV8">
        <v>280470.5</v>
      </c>
      <c r="AW8">
        <v>156706.9</v>
      </c>
      <c r="AX8">
        <v>1538847</v>
      </c>
      <c r="AY8">
        <v>346545.9</v>
      </c>
      <c r="AZ8">
        <v>161943.1</v>
      </c>
      <c r="BA8">
        <v>1664552</v>
      </c>
      <c r="BB8">
        <v>398293.9</v>
      </c>
      <c r="BC8">
        <v>126230.3</v>
      </c>
      <c r="BD8">
        <v>71230.259999999995</v>
      </c>
      <c r="BE8">
        <v>102579</v>
      </c>
      <c r="BF8">
        <v>86415.08</v>
      </c>
      <c r="BG8">
        <v>38893.089999999997</v>
      </c>
      <c r="BH8">
        <v>42466.720000000001</v>
      </c>
      <c r="BI8">
        <v>80682.080000000002</v>
      </c>
      <c r="BJ8">
        <v>17803.400000000001</v>
      </c>
      <c r="BK8">
        <v>30477.95</v>
      </c>
      <c r="BL8">
        <v>7236.0379999999996</v>
      </c>
    </row>
    <row r="9" spans="1:66" s="8" customFormat="1">
      <c r="A9" s="16" t="s">
        <v>23</v>
      </c>
      <c r="B9">
        <v>78638.13</v>
      </c>
      <c r="C9">
        <v>7134.2719999999999</v>
      </c>
      <c r="D9">
        <v>1814.1949999999999</v>
      </c>
      <c r="E9">
        <v>94398.12</v>
      </c>
      <c r="F9">
        <v>4808.232</v>
      </c>
      <c r="G9">
        <v>2989.38</v>
      </c>
      <c r="H9">
        <v>45462</v>
      </c>
      <c r="I9">
        <v>9862.4580000000005</v>
      </c>
      <c r="J9">
        <v>2821.2820000000002</v>
      </c>
      <c r="K9">
        <v>86901.62</v>
      </c>
      <c r="L9">
        <v>8707.259</v>
      </c>
      <c r="M9">
        <v>7646.875</v>
      </c>
      <c r="N9">
        <v>117561.1</v>
      </c>
      <c r="O9">
        <v>7653.2520000000004</v>
      </c>
      <c r="P9">
        <v>2346.1640000000002</v>
      </c>
      <c r="Q9">
        <v>12246.47</v>
      </c>
      <c r="R9">
        <v>101085.3</v>
      </c>
      <c r="S9">
        <v>6870.8580000000002</v>
      </c>
      <c r="T9">
        <v>2700.9180000000001</v>
      </c>
      <c r="U9">
        <v>68655.929999999993</v>
      </c>
      <c r="V9">
        <v>10619.6</v>
      </c>
      <c r="W9">
        <v>3752.502</v>
      </c>
      <c r="X9">
        <v>76560.539999999994</v>
      </c>
      <c r="Y9">
        <v>8802.3009999999995</v>
      </c>
      <c r="Z9">
        <v>7125.33</v>
      </c>
      <c r="AA9">
        <v>74183.31</v>
      </c>
      <c r="AB9">
        <v>2228.3130000000001</v>
      </c>
      <c r="AC9">
        <v>21883.200000000001</v>
      </c>
      <c r="AD9">
        <v>3872.4250000000002</v>
      </c>
      <c r="AE9">
        <v>358.72469999999998</v>
      </c>
      <c r="AF9">
        <v>38278.370000000003</v>
      </c>
      <c r="AG9">
        <v>5131.4309999999996</v>
      </c>
      <c r="AH9">
        <v>1061.9480000000001</v>
      </c>
      <c r="AI9">
        <v>33629.65</v>
      </c>
      <c r="AJ9">
        <v>2815.5630000000001</v>
      </c>
      <c r="AK9">
        <v>2452.0079999999998</v>
      </c>
      <c r="AL9">
        <v>17206.55</v>
      </c>
      <c r="AM9">
        <v>6654.5910000000003</v>
      </c>
      <c r="AN9">
        <v>1045.6420000000001</v>
      </c>
      <c r="AO9">
        <v>26502.79</v>
      </c>
      <c r="AP9">
        <v>7269.3159999999998</v>
      </c>
      <c r="AQ9">
        <v>1808.03</v>
      </c>
      <c r="AR9">
        <v>41025.760000000002</v>
      </c>
      <c r="AS9">
        <v>3069.99</v>
      </c>
      <c r="AT9">
        <v>2772.1570000000002</v>
      </c>
      <c r="AU9">
        <v>29872.84</v>
      </c>
      <c r="AV9">
        <v>5982.8149999999996</v>
      </c>
      <c r="AW9">
        <v>2078.5770000000002</v>
      </c>
      <c r="AX9">
        <v>45016.77</v>
      </c>
      <c r="AY9">
        <v>3098.0479999999998</v>
      </c>
      <c r="AZ9">
        <v>761.21109999999999</v>
      </c>
      <c r="BA9">
        <v>53048.87</v>
      </c>
      <c r="BB9">
        <v>5005.0469999999996</v>
      </c>
      <c r="BC9">
        <v>500.80459999999999</v>
      </c>
      <c r="BD9">
        <v>9176.2369999999992</v>
      </c>
      <c r="BE9">
        <v>6955.308</v>
      </c>
      <c r="BF9">
        <v>1417.377</v>
      </c>
      <c r="BG9">
        <v>8275.8289999999997</v>
      </c>
      <c r="BH9">
        <v>7483.2060000000001</v>
      </c>
      <c r="BI9">
        <v>466.23160000000001</v>
      </c>
      <c r="BJ9">
        <v>656.94460000000004</v>
      </c>
      <c r="BK9">
        <v>353.72919999999999</v>
      </c>
      <c r="BL9">
        <v>346.73090000000002</v>
      </c>
    </row>
    <row r="10" spans="1:66" s="8" customFormat="1">
      <c r="A10" s="16" t="s">
        <v>22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51975.02</v>
      </c>
      <c r="BK10">
        <v>154008.1</v>
      </c>
      <c r="BL10">
        <v>64488.78</v>
      </c>
    </row>
    <row r="11" spans="1:66" s="8" customFormat="1">
      <c r="A11" s="16" t="s">
        <v>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1337.558</v>
      </c>
      <c r="BK11">
        <v>600.31010000000003</v>
      </c>
      <c r="BL11">
        <v>1911.626</v>
      </c>
    </row>
    <row r="12" spans="1:66" s="8" customFormat="1">
      <c r="A12" s="16" t="s">
        <v>20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6" s="10" customFormat="1">
      <c r="A13" s="13" t="s">
        <v>19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/>
      <c r="BK13"/>
      <c r="BL13"/>
      <c r="BM13"/>
      <c r="BN13"/>
    </row>
    <row r="14" spans="1:66">
      <c r="A14" s="13" t="s">
        <v>18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/>
      <c r="BK14"/>
      <c r="BL14"/>
      <c r="BM14"/>
      <c r="BN14"/>
    </row>
    <row r="15" spans="1:66">
      <c r="A15" s="13" t="s">
        <v>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/>
      <c r="BK15"/>
      <c r="BL15"/>
      <c r="BM15"/>
      <c r="BN15"/>
    </row>
    <row r="16" spans="1:66">
      <c r="A16" s="13" t="s">
        <v>16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/>
      <c r="BE16"/>
      <c r="BF16"/>
      <c r="BG16"/>
      <c r="BH16"/>
      <c r="BI16"/>
    </row>
    <row r="17" spans="1:61">
      <c r="A17" s="13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 s="13" t="s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/>
      <c r="BE18"/>
      <c r="BF18"/>
      <c r="BG18"/>
      <c r="BH18"/>
      <c r="BI18"/>
    </row>
    <row r="19" spans="1:61">
      <c r="A19" s="13" t="s">
        <v>13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/>
      <c r="BE19"/>
      <c r="BF19"/>
      <c r="BG19"/>
      <c r="BH19"/>
      <c r="BI19"/>
    </row>
    <row r="20" spans="1:61">
      <c r="A20" s="13" t="s">
        <v>12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/>
      <c r="BE20"/>
      <c r="BF20"/>
      <c r="BG20"/>
      <c r="BH20"/>
      <c r="BI20"/>
    </row>
    <row r="21" spans="1:61">
      <c r="A21" s="13" t="s">
        <v>11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/>
      <c r="BE21"/>
      <c r="BF21"/>
      <c r="BG21"/>
      <c r="BH21"/>
      <c r="BI21"/>
    </row>
    <row r="22" spans="1:61">
      <c r="A22" s="13" t="s">
        <v>10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/>
      <c r="BE22"/>
      <c r="BF22"/>
      <c r="BG22"/>
      <c r="BH22"/>
      <c r="BI22"/>
    </row>
    <row r="23" spans="1:61">
      <c r="A23" s="13" t="s">
        <v>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/>
      <c r="BE23"/>
      <c r="BF23"/>
      <c r="BG23"/>
      <c r="BH23"/>
      <c r="BI23"/>
    </row>
    <row r="24" spans="1:61">
      <c r="A24" s="13" t="s">
        <v>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/>
      <c r="BE24"/>
      <c r="BF24"/>
      <c r="BG24"/>
      <c r="BH24"/>
      <c r="BI24"/>
    </row>
    <row r="25" spans="1:61">
      <c r="A25" s="15" t="s">
        <v>32</v>
      </c>
      <c r="B25" s="14">
        <f t="shared" ref="B25:AG25" si="0">SUM(B8:B24)</f>
        <v>2607885.13</v>
      </c>
      <c r="C25" s="14">
        <f t="shared" si="0"/>
        <v>307676.57199999999</v>
      </c>
      <c r="D25" s="14">
        <f t="shared" si="0"/>
        <v>110502.99500000001</v>
      </c>
      <c r="E25" s="14">
        <f t="shared" si="0"/>
        <v>3097273.12</v>
      </c>
      <c r="F25" s="14">
        <f t="shared" si="0"/>
        <v>180297.63199999998</v>
      </c>
      <c r="G25" s="14">
        <f t="shared" si="0"/>
        <v>158724.58000000002</v>
      </c>
      <c r="H25" s="14">
        <f t="shared" si="0"/>
        <v>1564272</v>
      </c>
      <c r="I25" s="14">
        <f t="shared" si="0"/>
        <v>352334.95799999998</v>
      </c>
      <c r="J25" s="14">
        <f t="shared" si="0"/>
        <v>132307.682</v>
      </c>
      <c r="K25" s="14">
        <f t="shared" si="0"/>
        <v>2833677.62</v>
      </c>
      <c r="L25" s="14">
        <f t="shared" si="0"/>
        <v>305211.25900000002</v>
      </c>
      <c r="M25" s="14">
        <f t="shared" si="0"/>
        <v>189378.47500000001</v>
      </c>
      <c r="N25" s="14">
        <f t="shared" si="0"/>
        <v>3867159.1</v>
      </c>
      <c r="O25" s="14">
        <f t="shared" si="0"/>
        <v>291190.55199999997</v>
      </c>
      <c r="P25" s="14">
        <f t="shared" si="0"/>
        <v>151740.364</v>
      </c>
      <c r="Q25" s="14">
        <f t="shared" si="0"/>
        <v>541489.56999999995</v>
      </c>
      <c r="R25" s="14">
        <f t="shared" si="0"/>
        <v>3454123.3</v>
      </c>
      <c r="S25" s="14">
        <f t="shared" si="0"/>
        <v>306255.658</v>
      </c>
      <c r="T25" s="14">
        <f t="shared" si="0"/>
        <v>185065.61800000002</v>
      </c>
      <c r="U25" s="14">
        <f t="shared" si="0"/>
        <v>2311377.9300000002</v>
      </c>
      <c r="V25" s="14">
        <f t="shared" si="0"/>
        <v>358988.79999999999</v>
      </c>
      <c r="W25" s="14">
        <f t="shared" si="0"/>
        <v>121884.302</v>
      </c>
      <c r="X25" s="14">
        <f t="shared" si="0"/>
        <v>2474668.54</v>
      </c>
      <c r="Y25" s="14">
        <f t="shared" si="0"/>
        <v>364280.10099999997</v>
      </c>
      <c r="Z25" s="14">
        <f t="shared" si="0"/>
        <v>159909.12999999998</v>
      </c>
      <c r="AA25" s="14">
        <f t="shared" si="0"/>
        <v>2665294.31</v>
      </c>
      <c r="AB25" s="14">
        <f t="shared" si="0"/>
        <v>107516.51299999999</v>
      </c>
      <c r="AC25" s="14">
        <f t="shared" si="0"/>
        <v>860878.6</v>
      </c>
      <c r="AD25" s="14">
        <f t="shared" si="0"/>
        <v>186207.72499999998</v>
      </c>
      <c r="AE25" s="14">
        <f t="shared" si="0"/>
        <v>81314.604700000011</v>
      </c>
      <c r="AF25" s="14">
        <f t="shared" si="0"/>
        <v>1076277.3700000001</v>
      </c>
      <c r="AG25" s="14">
        <f t="shared" si="0"/>
        <v>217122.731</v>
      </c>
      <c r="AH25" s="14">
        <f t="shared" ref="AH25:BC25" si="1">SUM(AH8:AH24)</f>
        <v>102155.54800000001</v>
      </c>
      <c r="AI25" s="14">
        <f t="shared" si="1"/>
        <v>1075334.6499999999</v>
      </c>
      <c r="AJ25" s="14">
        <f t="shared" si="1"/>
        <v>221129.56299999999</v>
      </c>
      <c r="AK25" s="14">
        <f t="shared" si="1"/>
        <v>66722.707999999999</v>
      </c>
      <c r="AL25" s="14">
        <f t="shared" si="1"/>
        <v>693052.05</v>
      </c>
      <c r="AM25" s="14">
        <f t="shared" si="1"/>
        <v>207545.99099999998</v>
      </c>
      <c r="AN25" s="14">
        <f t="shared" si="1"/>
        <v>82746.872000000003</v>
      </c>
      <c r="AO25" s="14">
        <f t="shared" si="1"/>
        <v>706898.89</v>
      </c>
      <c r="AP25" s="14">
        <f t="shared" si="1"/>
        <v>275089.61599999998</v>
      </c>
      <c r="AQ25" s="14">
        <f t="shared" si="1"/>
        <v>147939.43</v>
      </c>
      <c r="AR25" s="14">
        <f t="shared" si="1"/>
        <v>1385971.76</v>
      </c>
      <c r="AS25" s="14">
        <f t="shared" si="1"/>
        <v>234893.19</v>
      </c>
      <c r="AT25" s="14">
        <f t="shared" si="1"/>
        <v>121229.25700000001</v>
      </c>
      <c r="AU25" s="14">
        <f t="shared" si="1"/>
        <v>1078868.8400000001</v>
      </c>
      <c r="AV25" s="14">
        <f t="shared" si="1"/>
        <v>286453.315</v>
      </c>
      <c r="AW25" s="14">
        <f t="shared" si="1"/>
        <v>158785.47699999998</v>
      </c>
      <c r="AX25" s="14">
        <f t="shared" si="1"/>
        <v>1583863.77</v>
      </c>
      <c r="AY25" s="14">
        <f t="shared" si="1"/>
        <v>349643.94800000003</v>
      </c>
      <c r="AZ25" s="14">
        <f t="shared" si="1"/>
        <v>162704.31109999999</v>
      </c>
      <c r="BA25" s="14">
        <f t="shared" si="1"/>
        <v>1717600.87</v>
      </c>
      <c r="BB25" s="14">
        <f t="shared" si="1"/>
        <v>403298.94700000004</v>
      </c>
      <c r="BC25" s="14">
        <f t="shared" si="1"/>
        <v>126731.10460000001</v>
      </c>
      <c r="BD25" s="14"/>
      <c r="BE25" s="14"/>
      <c r="BF25" s="14"/>
      <c r="BG25" s="14"/>
      <c r="BH25" s="14"/>
      <c r="BI25" s="14"/>
    </row>
    <row r="26" spans="1:61">
      <c r="A26" s="13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1"/>
      <c r="AG26" s="9"/>
    </row>
    <row r="27" spans="1:61"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10"/>
    </row>
    <row r="28" spans="1:61"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</row>
    <row r="31" spans="1:61">
      <c r="A31" s="7" t="s">
        <v>31</v>
      </c>
    </row>
    <row r="32" spans="1:61">
      <c r="A32" s="1" t="s">
        <v>27</v>
      </c>
    </row>
    <row r="33" spans="1:39">
      <c r="B33" s="1" t="s">
        <v>25</v>
      </c>
      <c r="C33" s="4" t="s">
        <v>24</v>
      </c>
      <c r="D33" s="5" t="s">
        <v>23</v>
      </c>
      <c r="E33" s="5" t="s">
        <v>22</v>
      </c>
      <c r="F33" s="5" t="s">
        <v>21</v>
      </c>
      <c r="G33" s="5" t="s">
        <v>20</v>
      </c>
      <c r="H33" s="4" t="s">
        <v>19</v>
      </c>
      <c r="I33" s="4" t="s">
        <v>18</v>
      </c>
      <c r="J33" s="4" t="s">
        <v>17</v>
      </c>
      <c r="K33" s="4" t="s">
        <v>16</v>
      </c>
      <c r="L33" s="4" t="s">
        <v>15</v>
      </c>
      <c r="M33" s="4" t="s">
        <v>14</v>
      </c>
      <c r="N33" s="4" t="s">
        <v>13</v>
      </c>
      <c r="O33" s="4" t="s">
        <v>12</v>
      </c>
      <c r="P33" s="4" t="s">
        <v>11</v>
      </c>
      <c r="Q33" s="4" t="s">
        <v>10</v>
      </c>
      <c r="R33" s="4" t="s">
        <v>9</v>
      </c>
      <c r="S33" s="4" t="s">
        <v>8</v>
      </c>
      <c r="T33" s="4"/>
      <c r="V33" s="1" t="s">
        <v>26</v>
      </c>
    </row>
    <row r="34" spans="1:39">
      <c r="B34" s="1">
        <v>0</v>
      </c>
      <c r="C34" s="6">
        <f>((AVERAGE(B8,E8,H8))/AVERAGE(B25,E25,H25))*100</f>
        <v>96.994286450440867</v>
      </c>
      <c r="D34" s="6">
        <f>(AVERAGE(B9,E9,H9)/AVERAGE(B25,E25,H25))*100</f>
        <v>3.0057135495591281</v>
      </c>
      <c r="E34" s="6">
        <f>(AVERAGE(B10,E10,H10)/AVERAGE(B25,E25,H25))*100</f>
        <v>0</v>
      </c>
      <c r="F34" s="6">
        <f>(AVERAGE(B11,E11,H11)/AVERAGE(B25,E25,H25))*100</f>
        <v>0</v>
      </c>
      <c r="G34" s="6">
        <f>(AVERAGE(B12,E12,H12)/AVERAGE(B25,E25,H25))*100</f>
        <v>0</v>
      </c>
      <c r="H34" s="6">
        <f>(AVERAGE(B13,E13,H13)/AVERAGE(B25,E25,H25))*100</f>
        <v>0</v>
      </c>
      <c r="I34" s="6">
        <f>(AVERAGE(B14,E14,H14)/AVERAGE(B25,E25,H25))*100</f>
        <v>0</v>
      </c>
      <c r="J34" s="6">
        <f>(AVERAGE(B15,E15,H15)/AVERAGE(B25,E25,H25))*100</f>
        <v>0</v>
      </c>
      <c r="K34" s="6">
        <f>(AVERAGE(B16,E16,H16)/AVERAGE(B25,E25,H25))*100</f>
        <v>0</v>
      </c>
      <c r="L34" s="6">
        <f>(AVERAGE(B17,E17,H17)/AVERAGE(B25,E25,H25))*100</f>
        <v>0</v>
      </c>
      <c r="M34" s="6">
        <f>(AVERAGE(B18,E18,H18)/AVERAGE(B25,E25,H25))*100</f>
        <v>0</v>
      </c>
      <c r="N34" s="6">
        <f>(AVERAGE(B19,E19,H19)/AVERAGE(B25,E25,H25))*100</f>
        <v>0</v>
      </c>
      <c r="O34" s="6">
        <f>(AVERAGE(B20,E20,H20)/AVERAGE(B25,E25,H25))*100</f>
        <v>0</v>
      </c>
      <c r="P34" s="6">
        <f>(AVERAGE(B21,E21,H21)/AVERAGE(B25,E25,H25))*100</f>
        <v>0</v>
      </c>
      <c r="Q34" s="6">
        <f>(AVERAGE(B22,E22,H22)/AVERAGE(B25,E25,H25))*100</f>
        <v>0</v>
      </c>
      <c r="R34" s="6">
        <f>(AVERAGE(B23,E23,H23)/AVERAGE(B25,E25,H25))*100</f>
        <v>0</v>
      </c>
      <c r="S34" s="6">
        <f>(AVERAGE(B24,E24,H24)/AVERAGE(B25,E25,H25))*100</f>
        <v>0</v>
      </c>
      <c r="T34" s="6"/>
      <c r="U34" s="6"/>
      <c r="V34" s="6">
        <f t="shared" ref="V34:V39" si="2">SUM(D34:T34)</f>
        <v>3.0057135495591281</v>
      </c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spans="1:39">
      <c r="B35" s="1">
        <v>5</v>
      </c>
      <c r="C35" s="6">
        <f>(AVERAGE(K8,N8,Q8)/AVERAGE(K25,N25,Q25))*100</f>
        <v>97.007740588832263</v>
      </c>
      <c r="D35" s="6">
        <f>(AVERAGE(K9,N9,Q9)/AVERAGE(K25,N25,Q25))*100</f>
        <v>2.9922594111677339</v>
      </c>
      <c r="E35" s="6">
        <f>(AVERAGE($K10,$N10,$Q10)/AVERAGE(K25,N25,Q25))*100</f>
        <v>0</v>
      </c>
      <c r="F35" s="6">
        <f>(AVERAGE(K11,N11,Q11)/AVERAGE(K25,N25,Q25))*100</f>
        <v>0</v>
      </c>
      <c r="G35" s="6">
        <f>(AVERAGE(K12,N12,Q12)/AVERAGE(K25,N25,Q25))*100</f>
        <v>0</v>
      </c>
      <c r="H35" s="6">
        <f>(AVERAGE($K13,$N13,$Q13)/AVERAGE(K25,N25,Q25))*100</f>
        <v>0</v>
      </c>
      <c r="I35" s="6">
        <f>(AVERAGE(K14,N14,Q14)/AVERAGE(K25,N25,Q25))*100</f>
        <v>0</v>
      </c>
      <c r="J35" s="6">
        <f>(AVERAGE(K15,N15,Q15)/AVERAGE(K25,N25,Q25))*100</f>
        <v>0</v>
      </c>
      <c r="K35" s="6">
        <f>(AVERAGE(K16,N16,Q16)/AVERAGE(K25,N25,Q25))*100</f>
        <v>0</v>
      </c>
      <c r="L35" s="6">
        <f>(AVERAGE(K17,N17,Q17)/AVERAGE(K25,N25,Q25))*100</f>
        <v>0</v>
      </c>
      <c r="M35" s="6">
        <f>(AVERAGE(K18,N18,Q18)/AVERAGE(K25,N25,Q25))*100</f>
        <v>0</v>
      </c>
      <c r="N35" s="6">
        <f>(AVERAGE(K19,N19,Q19)/AVERAGE(K25,N25,Q25))*100</f>
        <v>0</v>
      </c>
      <c r="O35" s="6">
        <f>(AVERAGE(K20,N20,Q20)/AVERAGE(K25,N25,Q25))*100</f>
        <v>0</v>
      </c>
      <c r="P35" s="6">
        <f>(AVERAGE(K21,N21,Q21)/AVERAGE(K25,N25,Q25))*100</f>
        <v>0</v>
      </c>
      <c r="Q35" s="6">
        <f>(AVERAGE(K22,N22,Q22)/AVERAGE(K25,N25,Q25))*100</f>
        <v>0</v>
      </c>
      <c r="R35" s="6">
        <f>(AVERAGE(K23,N23,Q23)/AVERAGE(K25,N25,Q25))*100</f>
        <v>0</v>
      </c>
      <c r="S35" s="6">
        <f>(AVERAGE(K24,N24,Q24)/AVERAGE(K25,N25,Q25))*100</f>
        <v>0</v>
      </c>
      <c r="T35" s="6"/>
      <c r="U35" s="6"/>
      <c r="V35" s="6">
        <f t="shared" si="2"/>
        <v>2.9922594111677339</v>
      </c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spans="1:39">
      <c r="B36" s="1">
        <v>15</v>
      </c>
      <c r="C36" s="6">
        <f>(AVERAGE(T8,W8,Z8)/AVERAGE(T25,W25,Z25))*100</f>
        <v>97.091466899913343</v>
      </c>
      <c r="D36" s="6">
        <f>(AVERAGE(T9,W9,Z9)/AVERAGE(T25,W25,Z25))*100</f>
        <v>2.9085331000866321</v>
      </c>
      <c r="E36" s="6">
        <f>(AVERAGE(T10,W10,Z10)/AVERAGE(T25,W25,Z25))*100</f>
        <v>0</v>
      </c>
      <c r="F36" s="6">
        <f>(AVERAGE(T11,W11,Z11)/AVERAGE(T25,W25,Z25))*100</f>
        <v>0</v>
      </c>
      <c r="G36" s="6">
        <f>(AVERAGE(T12,W12,Z12)/AVERAGE(T25,W25,Z25))*100</f>
        <v>0</v>
      </c>
      <c r="H36" s="6">
        <f>(AVERAGE(T13,W13,Z13)/AVERAGE(T25,W25,Z25))*100</f>
        <v>0</v>
      </c>
      <c r="I36" s="6">
        <f>(AVERAGE(T14,W14,Z14)/AVERAGE(T25,W25,Z25))*100</f>
        <v>0</v>
      </c>
      <c r="J36" s="6">
        <f>(AVERAGE(T15,W15,Z15)/AVERAGE(T25,W25,Z25))*100</f>
        <v>0</v>
      </c>
      <c r="K36" s="6">
        <f>(AVERAGE(T16,W16,Z16)/AVERAGE(T25,W25,Z25))*100</f>
        <v>0</v>
      </c>
      <c r="L36" s="6">
        <f>(AVERAGE(T17,W17,Z17)/AVERAGE(T25,W25,Z25))*100</f>
        <v>0</v>
      </c>
      <c r="M36" s="6">
        <f>(AVERAGE(T18,W18,Z18)/AVERAGE(T25,W25,Z25))*100</f>
        <v>0</v>
      </c>
      <c r="N36" s="6">
        <f>(AVERAGE(T19,W19,Z19)/AVERAGE(T25,W25,Z25))*100</f>
        <v>0</v>
      </c>
      <c r="O36" s="6">
        <f>(AVERAGE(T20,W20,Z20)/AVERAGE(T25,W25,Z25))*100</f>
        <v>0</v>
      </c>
      <c r="P36" s="6">
        <f>(AVERAGE(T21,W21,Z21)/AVERAGE(T25,W25,Z25))*100</f>
        <v>0</v>
      </c>
      <c r="Q36" s="6">
        <f>(AVERAGE(T22,W22,Z22)/AVERAGE(T25,W25,Z25))*100</f>
        <v>0</v>
      </c>
      <c r="R36" s="6">
        <f>(AVERAGE(T23,W23,Z23)/AVERAGE(T25,W25,Z25))*100</f>
        <v>0</v>
      </c>
      <c r="S36" s="6">
        <f>(AVERAGE(T24,W24,Z24)/AVERAGE(T25,W25,Z25))*100</f>
        <v>0</v>
      </c>
      <c r="T36" s="6"/>
      <c r="U36" s="6"/>
      <c r="V36" s="6">
        <f t="shared" si="2"/>
        <v>2.9085331000866321</v>
      </c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spans="1:39">
      <c r="B37" s="1">
        <v>30</v>
      </c>
      <c r="C37" s="6">
        <f>(AVERAGE(AC8,AF8,AI8)/AVERAGE(AC25,AF25,AI25))*100</f>
        <v>96.886588812017607</v>
      </c>
      <c r="D37" s="6">
        <f>(AVERAGE(AC9,AF9,AI9)/AVERAGE(AC25,AF25,AI25))*100</f>
        <v>3.113411187982388</v>
      </c>
      <c r="E37" s="6">
        <f>(AVERAGE(AC10,AF10,AI10)/AVERAGE(AC25,AF25,AI25))*100</f>
        <v>0</v>
      </c>
      <c r="F37" s="6">
        <f>(AVERAGE(AC11,AF11,AI11)/AVERAGE(AC25,AF25,AI25))*100</f>
        <v>0</v>
      </c>
      <c r="G37" s="6">
        <f>(AVERAGE(AC12,AF12,AI12)/AVERAGE(AC25,AF25,AI25))*100</f>
        <v>0</v>
      </c>
      <c r="H37" s="6">
        <f>(AVERAGE(AC13,AF13,AI13)/AVERAGE(AC25,AF25,AI25))*100</f>
        <v>0</v>
      </c>
      <c r="I37" s="6">
        <f>(AVERAGE(AC14,AF14,AI14)/AVERAGE(AC25,AF25,AI25))*100</f>
        <v>0</v>
      </c>
      <c r="J37" s="6">
        <f>(AVERAGE(AC15,AF15,AI15)/AVERAGE(AC25,AF25,AI25))*100</f>
        <v>0</v>
      </c>
      <c r="K37" s="6">
        <f>(AVERAGE(AC16,AF16,AI16)/AVERAGE(AC25,AF25,AI25))*100</f>
        <v>0</v>
      </c>
      <c r="L37" s="6">
        <f>(AVERAGE(AC17,AF17,AI17)/AVERAGE(AC25,AF25,AI25))*100</f>
        <v>0</v>
      </c>
      <c r="M37" s="6">
        <f>(AVERAGE(AC18,AF18,AI18)/AVERAGE(AC25,AF25,AI25))*100</f>
        <v>0</v>
      </c>
      <c r="N37" s="6">
        <f>(AVERAGE(AC19,AF19,AI19)/AVERAGE(AC25,AF25,AI25))*100</f>
        <v>0</v>
      </c>
      <c r="O37" s="6">
        <f>(AVERAGE(AC20,AF20,AI20)/AVERAGE(AC25,AF25,AI25))*100</f>
        <v>0</v>
      </c>
      <c r="P37" s="6">
        <f>(AVERAGE(AC21,AF21,AI21)/AVERAGE(AC25,AF25,AI25))*100</f>
        <v>0</v>
      </c>
      <c r="Q37" s="6">
        <f>(AVERAGE(AC22,AF22,AI22)/AVERAGE(AC25,AF25,AI25))*100</f>
        <v>0</v>
      </c>
      <c r="R37" s="6">
        <f>(AVERAGE(AC23,AF23,AI23)/AVERAGE(AC25,AF25,AI25))*100</f>
        <v>0</v>
      </c>
      <c r="S37" s="6">
        <f>(AVERAGE(AC24,AF24,AI24)/AVERAGE(AC25,AF25,AI25))*100</f>
        <v>0</v>
      </c>
      <c r="T37" s="6"/>
      <c r="U37" s="6"/>
      <c r="V37" s="6">
        <f t="shared" si="2"/>
        <v>3.113411187982388</v>
      </c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spans="1:39">
      <c r="B38" s="1">
        <v>60</v>
      </c>
      <c r="C38" s="6">
        <f>(AVERAGE(AL8,AO8,AR8)/AVERAGE(AL25,AO25,AR25))*100</f>
        <v>96.958454733866091</v>
      </c>
      <c r="D38" s="6">
        <f>(AVERAGE(AL9,AO9,AR9)/AVERAGE(AL25,AO25,AR25))*100</f>
        <v>3.0415452661339097</v>
      </c>
      <c r="E38" s="6">
        <f>(AVERAGE(AL10,AO10,AR10)/AVERAGE(AL25,AO25,AR25))*100</f>
        <v>0</v>
      </c>
      <c r="F38" s="6">
        <f>(AVERAGE(AL11,AO11,AR11)/AVERAGE(AL25,AO25,AR25))*100</f>
        <v>0</v>
      </c>
      <c r="G38" s="6">
        <f>(AVERAGE(AL12,AO12,AR12)/AVERAGE(AL25,AO25,AR25))*100</f>
        <v>0</v>
      </c>
      <c r="H38" s="6">
        <f>(AVERAGE(AL13,AO13,AR13)/AVERAGE(AL25,AO25,AR25))*100</f>
        <v>0</v>
      </c>
      <c r="I38" s="6">
        <f>(AVERAGE(AL14,AO14,AR14)/AVERAGE(AL25,AO25,AR25))*100</f>
        <v>0</v>
      </c>
      <c r="J38" s="6">
        <f>(AVERAGE(AL15,AO15,AR15)/AVERAGE(AL25,AO25,AR25))*100</f>
        <v>0</v>
      </c>
      <c r="K38" s="6">
        <f>(AVERAGE(AL16,AO16,AR16)/AVERAGE(AL25,AO25,AR25))*100</f>
        <v>0</v>
      </c>
      <c r="L38" s="6">
        <f>(AVERAGE(AL17,AO17,AR17)/AVERAGE(AL25,AO25,AR25))*100</f>
        <v>0</v>
      </c>
      <c r="M38" s="6">
        <f>(AVERAGE(AL18,AO18,AR18)/AVERAGE(AL25,AO25,AR25))*100</f>
        <v>0</v>
      </c>
      <c r="N38" s="6">
        <f>(AVERAGE(AL19,AO19,AR19)/AVERAGE(AL25,AO25,AR25))*100</f>
        <v>0</v>
      </c>
      <c r="O38" s="6">
        <f>(AVERAGE(AL20,AO20,AR20)/AVERAGE(AL25,AO25,AR25))*100</f>
        <v>0</v>
      </c>
      <c r="P38" s="6">
        <f>(AVERAGE(AL21,AO21,AR21)/AVERAGE(AL25,AO25,AR25))*100</f>
        <v>0</v>
      </c>
      <c r="Q38" s="6">
        <f>(AVERAGE(AL22,AO22,AR22)/AVERAGE(AL25,AO25,AR25))*100</f>
        <v>0</v>
      </c>
      <c r="R38" s="6">
        <f>(AVERAGE(AL23,AO23,AR23)/AVERAGE(AL25,AO25,AR25))*100</f>
        <v>0</v>
      </c>
      <c r="S38" s="6">
        <f>(AVERAGE(AL24,AO24,AR24)/AVERAGE(AL25,AO25,AR25))*100</f>
        <v>0</v>
      </c>
      <c r="T38" s="6"/>
      <c r="U38" s="6"/>
      <c r="V38" s="6">
        <f t="shared" si="2"/>
        <v>3.0415452661339097</v>
      </c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spans="1:39">
      <c r="B39" s="1">
        <v>120</v>
      </c>
      <c r="C39" s="1">
        <f>(AVERAGE(AU8,AX8,BA8)/AVERAGE(AU25,AX25,BA25))*100</f>
        <v>97.079252513897629</v>
      </c>
      <c r="D39" s="1">
        <f>(AVERAGE(AU9,AX9,BA9)/AVERAGE(AU25,AX25,BA25))*100</f>
        <v>2.9207474861023592</v>
      </c>
      <c r="E39" s="1">
        <f>(AVERAGE(AU10,AX10,BA10)/AVERAGE(AU25,AX25,BA25))*100</f>
        <v>0</v>
      </c>
      <c r="F39" s="1">
        <f>(AVERAGE(AU11,AX11,BA11)/AVERAGE(AU25,AX25,BA25))*100</f>
        <v>0</v>
      </c>
      <c r="G39" s="1">
        <f>(AVERAGE(AU12,AX12,BA12)/AVERAGE(AU25,AX25,BA25))*100</f>
        <v>0</v>
      </c>
      <c r="H39" s="1">
        <f>(AVERAGE(AU13,AX13,BA13)/AVERAGE(AU25,AX25,BA25))*100</f>
        <v>0</v>
      </c>
      <c r="I39" s="1">
        <f>(AVERAGE(AU14,AX14,BA14)/AVERAGE(AU25,AX25,BA25))*100</f>
        <v>0</v>
      </c>
      <c r="J39" s="1">
        <f>(AVERAGE(AU15,AX15,BA15)/AVERAGE(AU25,AX25,BA25))*100</f>
        <v>0</v>
      </c>
      <c r="K39" s="1">
        <f>(AVERAGE(AU16,AX16,BA16)/AVERAGE(AU25,AX25,BA25))*100</f>
        <v>0</v>
      </c>
      <c r="L39" s="1">
        <f>(AVERAGE(AU17,AX17,BA17)/AVERAGE(AU25,AX25,BA25))*100</f>
        <v>0</v>
      </c>
      <c r="M39" s="1">
        <f>(AVERAGE(AU18,AX18,BA18)/AVERAGE(AU25,AX25,BA25))*100</f>
        <v>0</v>
      </c>
      <c r="N39" s="1">
        <f>(AVERAGE(AU19,AX19,BA19)/AVERAGE(AU25,AX25,BA25))*100</f>
        <v>0</v>
      </c>
      <c r="O39" s="1">
        <f>(AVERAGE(AU20,AX20,BA20)/AVERAGE(AU25,AX25,BA25))*100</f>
        <v>0</v>
      </c>
      <c r="P39" s="1">
        <f>(AVERAGE(AU21,AX21,BA21)/AVERAGE(AU25,AX25,BA25))*100</f>
        <v>0</v>
      </c>
      <c r="Q39" s="1">
        <f>(AVERAGE(AU22,AX22,BA22)/AVERAGE(AU25,AX25,BA25))*100</f>
        <v>0</v>
      </c>
      <c r="R39" s="1">
        <f>(AVERAGE(AU23,AX23,BA23)/AVERAGE(AU25,AX25,BA25))*100</f>
        <v>0</v>
      </c>
      <c r="S39" s="1">
        <f>(AVERAGE(AU24,AX24,BA24)/AVERAGE(AU25,AX25,BA25))*100</f>
        <v>0</v>
      </c>
      <c r="V39" s="6">
        <f t="shared" si="2"/>
        <v>2.9207474861023592</v>
      </c>
    </row>
    <row r="41" spans="1:39">
      <c r="A41" s="1" t="s">
        <v>0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9">
      <c r="B42" s="1" t="s">
        <v>25</v>
      </c>
      <c r="C42" s="4" t="s">
        <v>24</v>
      </c>
      <c r="D42" s="5" t="s">
        <v>23</v>
      </c>
      <c r="E42" s="5" t="s">
        <v>22</v>
      </c>
      <c r="F42" s="5" t="s">
        <v>21</v>
      </c>
      <c r="G42" s="5" t="s">
        <v>20</v>
      </c>
      <c r="H42" s="4" t="s">
        <v>19</v>
      </c>
      <c r="I42" s="4" t="s">
        <v>18</v>
      </c>
      <c r="J42" s="4" t="s">
        <v>17</v>
      </c>
      <c r="K42" s="4" t="s">
        <v>16</v>
      </c>
      <c r="L42" s="4" t="s">
        <v>15</v>
      </c>
      <c r="M42" s="4" t="s">
        <v>14</v>
      </c>
      <c r="N42" s="4" t="s">
        <v>13</v>
      </c>
      <c r="O42" s="4" t="s">
        <v>12</v>
      </c>
      <c r="P42" s="4" t="s">
        <v>11</v>
      </c>
      <c r="Q42" s="4" t="s">
        <v>10</v>
      </c>
      <c r="R42" s="4" t="s">
        <v>9</v>
      </c>
      <c r="S42" s="4" t="s">
        <v>8</v>
      </c>
      <c r="T42" s="4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9">
      <c r="B43" s="1">
        <v>0</v>
      </c>
      <c r="C43" s="8">
        <f>STDEV(((B8/B25)*100),((E8/E25)*100),((H8/H25)*100))</f>
        <v>7.4141980910049893E-2</v>
      </c>
      <c r="D43" s="8">
        <f>STDEV(((B9/B25)*100),((E9/E25)*100),((H9/H25)*100))</f>
        <v>7.4141980910054986E-2</v>
      </c>
      <c r="E43" s="8">
        <f>STDEV(((B10/B25)*100),((E10/E25)*100),((H10/H25)*100))</f>
        <v>0</v>
      </c>
      <c r="F43" s="8">
        <f>STDEV(((B11/B25)*100),((E11/E25)*100),((H11/H25)*100))</f>
        <v>0</v>
      </c>
      <c r="G43" s="8">
        <f>STDEV(((B12/B25)*100),((E12/E25)*100),((H12/H25)*100))</f>
        <v>0</v>
      </c>
      <c r="H43" s="8">
        <f>STDEV(((B13/B25)*100),((E13/E25)*100),((H13/H25)*100))</f>
        <v>0</v>
      </c>
      <c r="I43" s="8">
        <f>STDEV(((B14/B25)*100),((E14/E25)*100),((H14/H25)*100))</f>
        <v>0</v>
      </c>
      <c r="J43" s="8">
        <f>STDEV(((B15/B25)*100),((E15/E25)*100),((H15/H25)*100))</f>
        <v>0</v>
      </c>
      <c r="K43" s="8">
        <f>STDEV(((B16/B25)*100),((E16/E25)*100),((H16/H25)*100))</f>
        <v>0</v>
      </c>
      <c r="L43" s="8">
        <f>STDEV(((B17/B25)*100),((E17/E25)*100),((H17/H25)*100))</f>
        <v>0</v>
      </c>
      <c r="M43" s="8">
        <f>STDEV(((B18/$B$25)*100),((E18/$E$25)*100),((H18/$H$25)*100))</f>
        <v>0</v>
      </c>
      <c r="N43" s="8">
        <f>STDEV(((B19/B25)*100),((E19/E25)*100),((H19/H25)*100))</f>
        <v>0</v>
      </c>
      <c r="O43" s="8">
        <f>STDEV(((B20/B25)*100),((E20/E25)*100),((H20/H25)*100))</f>
        <v>0</v>
      </c>
      <c r="P43" s="8">
        <f>STDEV(((B21/B25)*100),((E21/E25)*100),((H21/H25)*100))</f>
        <v>0</v>
      </c>
      <c r="Q43" s="8">
        <f>STDEV(((B22/B25)*100),((E22/E25)*100),((H22/H25)*100))</f>
        <v>0</v>
      </c>
      <c r="R43" s="8">
        <f>STDEV(((B23/B25)*100),((E23/E25)*100),((H23/H25)*100))</f>
        <v>0</v>
      </c>
      <c r="S43" s="8">
        <f>STDEV(((B24/B25)*100),((E24/E25)*100),((H24/H25)*100))</f>
        <v>0</v>
      </c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9">
      <c r="B44" s="1">
        <v>5</v>
      </c>
      <c r="C44" s="1">
        <f>STDEV(((K8/K25)*100),((N8/N25)*100),((Q8/Q25)*100))</f>
        <v>0.45730619528638372</v>
      </c>
      <c r="D44" s="8">
        <f>STDEV(((K9/K25)*100),((N9/N25)*100),((Q9/Q25)*100))</f>
        <v>0.45730619528637262</v>
      </c>
      <c r="E44" s="8">
        <f>STDEV(((K10/K25)*100),((N10/N25)*100),((Q10/Q25)*100))</f>
        <v>0</v>
      </c>
      <c r="F44" s="8">
        <f>STDEV(((K11/K25)*100),((N11/N25)*100),((Q11/Q25)*100))</f>
        <v>0</v>
      </c>
      <c r="G44" s="8">
        <f>STDEV(((K12/K25)*100),((N12/N25)*100),((Q12/Q25)*100))</f>
        <v>0</v>
      </c>
      <c r="H44" s="8">
        <f>STDEV(((K13/K25)*100),((N13/N25)*100),((Q13/Q25)*100))</f>
        <v>0</v>
      </c>
      <c r="I44" s="8">
        <f>STDEV(((K14/K25)*100),((N14/N25)*100),((Q14/Q25)*100))</f>
        <v>0</v>
      </c>
      <c r="J44" s="8">
        <f>STDEV(((K15/K25)*100),((N15/N25)*100),((Q15/Q25)*100))</f>
        <v>0</v>
      </c>
      <c r="K44" s="8">
        <f>STDEV(((K16/K25)*100),((N16/N25)*100),((Q16/Q25)*100))</f>
        <v>0</v>
      </c>
      <c r="L44" s="8">
        <f>STDEV((($K17/$K$25)*100),(($N17/$N$25)*100),(($Q17/$Q$25)*100))</f>
        <v>0</v>
      </c>
      <c r="M44" s="8">
        <f>STDEV((($K18/$K$25)*100),(($N18/$N$25)*100),(($Q18/$Q$25)*100))</f>
        <v>0</v>
      </c>
      <c r="N44" s="8">
        <f>STDEV((($K19/$K$25)*100),(($N19/$N$25)*100),(($Q19/$Q$25)*100))</f>
        <v>0</v>
      </c>
      <c r="O44" s="8">
        <f>STDEV((($K20/$K$25)*100),(($N20/$N$25)*100),(($Q20/$Q$25)*100))</f>
        <v>0</v>
      </c>
      <c r="P44" s="8">
        <f>STDEV((($K21/$K$25)*100),(($N21/$N$25)*100),(($Q21/$Q$25)*100))</f>
        <v>0</v>
      </c>
      <c r="Q44" s="8">
        <f>STDEV((($K22/$K$25)*100),(($N22/$N$25)*100),(($Q22/$Q$25)*100))</f>
        <v>0</v>
      </c>
      <c r="R44" s="8">
        <f>STDEV((($K23/$K$25)*100),(($N23/$N$25)*100),(($Q23/$Q$25)*100))</f>
        <v>0</v>
      </c>
      <c r="S44" s="8">
        <f>STDEV((($K24/$K$25)*100),(($N24/$N$25)*100),(($Q24/$Q$25)*100))</f>
        <v>0</v>
      </c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9">
      <c r="B45" s="1">
        <v>15</v>
      </c>
      <c r="C45" s="1">
        <f>STDEV(((T8/T25)*100),((W8/W25)*100),((Z8/Z25)*100))</f>
        <v>1.4998422226013928</v>
      </c>
      <c r="D45" s="8">
        <f>STDEV(((T9/T25)*100),((W9/W25)*100),((Z9/Z25)*100))</f>
        <v>1.4998422226013963</v>
      </c>
      <c r="E45" s="8">
        <f>STDEV(((T10/T25)*100),((W10/W25)*100),((Z10/Z25)*100))</f>
        <v>0</v>
      </c>
      <c r="F45" s="8">
        <f>STDEV(((T11/T25)*100),((W11/W25)*100),((Z11/Z25)*100))</f>
        <v>0</v>
      </c>
      <c r="G45" s="8">
        <f>STDEV(((T12/T25)*100),((W12/W25)*100),((Z12/Z25)*100))</f>
        <v>0</v>
      </c>
      <c r="H45" s="8">
        <f>STDEV(((T13/T25)*100),((W13/W25)*100),((Z13/Z25)*100))</f>
        <v>0</v>
      </c>
      <c r="I45" s="8">
        <f>STDEV(((T14/T25)*100),((W14/W25)*100),((Z14/Z25)*100))</f>
        <v>0</v>
      </c>
      <c r="J45" s="8">
        <f>STDEV(((T15/T25)*100),((W15/W25)*100),((Z15/Z25)*100))</f>
        <v>0</v>
      </c>
      <c r="K45" s="8">
        <f>STDEV(((T16/T25)*100),((W16/W25)*100),((Z16/Z25)*100))</f>
        <v>0</v>
      </c>
      <c r="L45" s="8">
        <f>STDEV((($T17/$T$25)*100),(($W17/$W$25)*100),(($Z17/$Z$25)*100))</f>
        <v>0</v>
      </c>
      <c r="M45" s="8">
        <f>STDEV((($T18/$T$25)*100),(($W18/$W$25)*100),(($Z18/$Z$25)*100))</f>
        <v>0</v>
      </c>
      <c r="N45" s="8">
        <f>STDEV((($T19/$T$25)*100),(($W19/$W$25)*100),(($Z19/$Z$25)*100))</f>
        <v>0</v>
      </c>
      <c r="O45" s="8">
        <f>STDEV((($T20/$T$25)*100),(($W20/$W$25)*100),(($Z20/$Z$25)*100))</f>
        <v>0</v>
      </c>
      <c r="P45" s="8">
        <f>STDEV((($T21/$T$25)*100),(($W21/$W$25)*100),(($Z21/$Z$25)*100))</f>
        <v>0</v>
      </c>
      <c r="Q45" s="8">
        <f>STDEV((($T22/$T$25)*100),(($W22/$W$25)*100),(($Z22/$Z$25)*100))</f>
        <v>0</v>
      </c>
      <c r="R45" s="8">
        <f>STDEV((($T23/$T$25)*100),(($W23/$W$25)*100),(($Z23/$Z$25)*100))</f>
        <v>0</v>
      </c>
      <c r="S45" s="8">
        <f>STDEV((($T24/$T$25)*100),(($W24/$W$25)*100),(($Z24/$Z$25)*100))</f>
        <v>0</v>
      </c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9">
      <c r="B46" s="1">
        <v>30</v>
      </c>
      <c r="C46" s="1">
        <f>STDEV(((AC8/AC25)*100),((AF8/AF25)*100),((AI8/AI25)*100))</f>
        <v>0.50929614920581745</v>
      </c>
      <c r="D46" s="8">
        <f>STDEV(((AC9/AC25)*100),((AF9/AF25)*100),((AI9/AI25)*100))</f>
        <v>0.50929614920580568</v>
      </c>
      <c r="E46" s="8">
        <f>STDEV(((AC10/AC25)*100),((AF10/AF25)*100),((AI10/AI25)*100))</f>
        <v>0</v>
      </c>
      <c r="F46" s="8">
        <f>STDEV(((AC11/AC25)*100),((AF11/AF25)*100),((AI11/AI25)*100))</f>
        <v>0</v>
      </c>
      <c r="G46" s="8">
        <f>STDEV(((AC12/AC25)*100),((AF12/AF25)*100),((AI12/AI25)*100))</f>
        <v>0</v>
      </c>
      <c r="H46" s="8">
        <f>STDEV(((AC13/AC25)*100),((AF13/AF25)*100),((AI13/AI25)*100))</f>
        <v>0</v>
      </c>
      <c r="I46" s="8">
        <f>STDEV(((AC14/AC25)*100),((AF14/AF25)*100),((AI14/AI25)*100))</f>
        <v>0</v>
      </c>
      <c r="J46" s="8">
        <f>STDEV(((AC15/AC25)*100),((AF15/AF25)*100),((AI15/AI25)*100))</f>
        <v>0</v>
      </c>
      <c r="K46" s="8">
        <f>STDEV(((AC16/AC25)*100),((AF16/AF25)*100),((AI16/AI25)*100))</f>
        <v>0</v>
      </c>
      <c r="L46" s="8">
        <f>STDEV((($AC$17/$AC$25)*100),(($AF$17/$AF$25)*100),(($AI$17/$AI$25)*100))</f>
        <v>0</v>
      </c>
      <c r="M46" s="8">
        <f>STDEV((($AC$18/$AC$25)*100),(($AF$18/$AF$25)*100),(($AI$18/$AI$25)*100))</f>
        <v>0</v>
      </c>
      <c r="N46" s="8">
        <f>STDEV((($AC$19/$AC$25)*100),(($AF$19/$AF$25)*100),(($AI$19/$AI$25)*100))</f>
        <v>0</v>
      </c>
      <c r="O46" s="8">
        <f>STDEV((($AC$20/$AC$25)*100),(($AF$20/$AF$25)*100),(($AI$20/$AI$25)*100))</f>
        <v>0</v>
      </c>
      <c r="P46" s="8">
        <f>STDEV((($AC$21/$AC$25)*100),(($AF$21/$AF$25)*100),(($AI$21/$AI$25)*100))</f>
        <v>0</v>
      </c>
      <c r="Q46" s="8">
        <f>STDEV((($AC$22/$AC$25)*100),(($AF$22/$AF$25)*100),(($AI$22/$AI$25)*100))</f>
        <v>0</v>
      </c>
      <c r="R46" s="8">
        <f>STDEV((($AC$23/$AC$25)*100),(($AF$23/$AF$25)*100),(($AI$23/$AI$25)*100))</f>
        <v>0</v>
      </c>
      <c r="S46" s="8">
        <f>STDEV((($AC$24/$AC$25)*100),(($AF$24/$AF$25)*100),(($AI$24/$AI$25)*100))</f>
        <v>0</v>
      </c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9">
      <c r="B47" s="1">
        <v>60</v>
      </c>
      <c r="C47" s="1">
        <f>STDEV(((AL8/AL25)*100),((AO8/AO25)*100),((AR8/AR25)*100))</f>
        <v>0.63958351724027984</v>
      </c>
      <c r="D47" s="8">
        <f>STDEV(((AL9/AL25)*100),((AO9/AO25)*100),((AR9/AR25)*100))</f>
        <v>0.63958351724028273</v>
      </c>
      <c r="E47" s="8">
        <f>STDEV(((AL10/AL25)*100),((AO10/AO25)*100),((AR10/AR25)*100))</f>
        <v>0</v>
      </c>
      <c r="F47" s="8">
        <f>STDEV(((AL11/AL25)*100),((AO11/AO25)*100),((AR11/AR25)*100))</f>
        <v>0</v>
      </c>
      <c r="G47" s="8">
        <f>STDEV(((AL12/AL25)*100),((AO12/AO25)*100),((AR12/AR25)*100))</f>
        <v>0</v>
      </c>
      <c r="H47" s="8">
        <f>STDEV(((AL13/AL25)*100),((AO13/AO25)*100),((AR13/AR25)*100))</f>
        <v>0</v>
      </c>
      <c r="I47" s="8">
        <f>STDEV(((AL14/AL25)*100),((AO14/AO25)*100),((AR14/AR25)*100))</f>
        <v>0</v>
      </c>
      <c r="J47" s="8">
        <f>STDEV(((AL15/AL25)*100),((AO15/AO25)*100),((AR15/AR25)*100))</f>
        <v>0</v>
      </c>
      <c r="K47" s="8">
        <f>STDEV(((AL16/AL25)*100),((AO16/AO25)*100),((AR16/AR25)*100))</f>
        <v>0</v>
      </c>
      <c r="L47" s="8">
        <f>STDEV((($AL$17/$AL$25)*100),(($AO$17/$AO$25)*100),(($AR$17/$AR$25)*100))</f>
        <v>0</v>
      </c>
      <c r="M47" s="8">
        <f>STDEV((($AL$18/$AL$25)*100),(($AO$18/$AO$25)*100),(($AR$18/$AR$25)*100))</f>
        <v>0</v>
      </c>
      <c r="N47" s="8">
        <f>STDEV((($AL$19/$AL$25)*100),(($AO$19/$AO$25)*100),(($AR$19/$AR$25)*100))</f>
        <v>0</v>
      </c>
      <c r="O47" s="8">
        <f>STDEV((($AL$20/$AL$25)*100),(($AO$20/$AO$25)*100),(($AR$20/$AR$25)*100))</f>
        <v>0</v>
      </c>
      <c r="P47" s="8">
        <f>STDEV((($AL$21/$AL$25)*100),(($AO$21/$AO$25)*100),(($AR$21/$AR$25)*100))</f>
        <v>0</v>
      </c>
      <c r="Q47" s="8">
        <f>STDEV((($AL$22/$AL$25)*100),(($AO$22/$AO$25)*100),(($AR$22/$AR$25)*100))</f>
        <v>0</v>
      </c>
      <c r="R47" s="8">
        <f>STDEV((($AL$23/$AL$25)*100),(($AO$23/$AO$25)*100),(($AR$23/$AR$25)*100))</f>
        <v>0</v>
      </c>
      <c r="S47" s="8">
        <f>STDEV((($AL$24/$AL$25)*100),(($AO$24/$AO$25)*100),(($AR$24/$AR$25)*100))</f>
        <v>0</v>
      </c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9">
      <c r="B48" s="1">
        <v>120</v>
      </c>
      <c r="C48" s="1">
        <f>STDEV(((AU8/AU25)*100),((AX8/AX25)*100),((BA8/BA25)*100))</f>
        <v>0.16744356869341676</v>
      </c>
      <c r="D48" s="8">
        <f>STDEV(((AU9/AU25)*100),((AX9/AX25)*100),((BA9/BA25)*100))</f>
        <v>0.16744356869341631</v>
      </c>
      <c r="E48" s="8">
        <f>STDEV(((AU10/AU25)*100),((AX10/AX25)*100),((BA10/BA25)*100))</f>
        <v>0</v>
      </c>
      <c r="F48" s="8">
        <f>STDEV(((AU11/AU25)*100),((AX11/AX25)*100),((BA11/BA25)*100))</f>
        <v>0</v>
      </c>
      <c r="G48" s="8">
        <f>STDEV(((AU12/AU25)*100),((AX12/AX25)*100),((BA12/BA25)*100))</f>
        <v>0</v>
      </c>
      <c r="H48" s="8">
        <f>STDEV(((AU13/AU25)*100),((AX13/AX25)*100),((BA13/BA25)*100))</f>
        <v>0</v>
      </c>
      <c r="I48" s="8">
        <f>STDEV(((AU14/AU25)*100),((AX14/AX25)*100),((BA14/BA25)*100))</f>
        <v>0</v>
      </c>
      <c r="J48" s="8">
        <f>STDEV(((AU15/AU25)*100),((AX15/AX25)*100),((BA15/BA25)*100))</f>
        <v>0</v>
      </c>
      <c r="K48" s="8">
        <f>STDEV(((AU16/AU25)*100),((AX16/AX25)*100),((BA16/BA25)*100))</f>
        <v>0</v>
      </c>
      <c r="L48" s="8">
        <f>STDEV((($AU$17/$AU$25)*100),(($AX$17/$AX$25)*100),(($BA$17/$BA$25)*100))</f>
        <v>0</v>
      </c>
      <c r="M48" s="8">
        <f>STDEV((($AU$18/$AU$25)*100),(($AX$18/$AX$25)*100),(($BA$18/$BA$25)*100))</f>
        <v>0</v>
      </c>
      <c r="N48" s="8">
        <f>STDEV((($AU$19/$AU$25)*100),(($AX$19/$AX$25)*100),(($BA$19/$BA$25)*100))</f>
        <v>0</v>
      </c>
      <c r="O48" s="8">
        <f>STDEV((($AU$20/$AU$25)*100),(($AX$20/$AX$25)*100),(($BA$20/$BA$25)*100))</f>
        <v>0</v>
      </c>
      <c r="P48" s="8">
        <f>STDEV((($AU$21/$AU$25)*100),(($AX$21/$AX$25)*100),(($BA$21/$BA$25)*100))</f>
        <v>0</v>
      </c>
      <c r="Q48" s="8">
        <f>STDEV((($AU$22/$AU$25)*100),(($AX$22/$AX$25)*100),(($BA$22/$BA$25)*100))</f>
        <v>0</v>
      </c>
      <c r="R48" s="8">
        <f>STDEV((($AU$23/$AU$25)*100),(($AX$23/$AX$25)*100),(($BA$23/$BA$25)*100))</f>
        <v>0</v>
      </c>
      <c r="S48" s="8">
        <f>STDEV((($AU$24/$AU$25)*100),(($AX$24/$AX$25)*100),(($BA$24/$BA$25)*100))</f>
        <v>0</v>
      </c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22"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 spans="1:22">
      <c r="A50" s="1" t="s">
        <v>7</v>
      </c>
      <c r="B50" s="1" t="s">
        <v>6</v>
      </c>
      <c r="C50" s="3" t="s">
        <v>5</v>
      </c>
      <c r="D50" s="3" t="s">
        <v>4</v>
      </c>
      <c r="E50" s="3" t="s">
        <v>3</v>
      </c>
      <c r="F50" s="3" t="s">
        <v>2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 spans="1:22">
      <c r="A51" s="1" t="s">
        <v>1</v>
      </c>
      <c r="B51" s="1">
        <f>(AVERAGE(K25,N25,Q25)/AVERAGE(B25,E25,H25))</f>
        <v>0.99627151522638258</v>
      </c>
      <c r="C51" s="1">
        <f>(AVERAGE(T25,W25,Z25)/AVERAGE(B25,E25,H25))</f>
        <v>6.4222233922665406E-2</v>
      </c>
      <c r="D51" s="1">
        <f>(AVERAGE(AC25,AF25,AI25)/AVERAGE(B25,E25,H25))</f>
        <v>0.41440532701995458</v>
      </c>
      <c r="E51" s="1">
        <f>(AVERAGE(AL25,AO25,AR25)/AVERAGE(B25,E25,H25))</f>
        <v>0.38323810865370095</v>
      </c>
      <c r="F51" s="1">
        <f>(AVERAGE(AU25,AX25,BA25)/AVERAGE(B25,E25,H25))</f>
        <v>0.60256902251727373</v>
      </c>
    </row>
    <row r="52" spans="1:22">
      <c r="A52" s="1" t="s">
        <v>0</v>
      </c>
      <c r="B52" s="1">
        <f>STDEV((K25/B25),(N25/E25),(Q25/H25))</f>
        <v>0.48111025678840691</v>
      </c>
      <c r="C52" s="1">
        <f>STDEV((T25/B25),(W25/E25),(Z25/H25))</f>
        <v>3.1437051281213692E-2</v>
      </c>
      <c r="D52" s="1">
        <f>STDEV((AC25/B25),(AF25/E25),(AI25/H25))</f>
        <v>0.20147248157737532</v>
      </c>
      <c r="E52" s="1">
        <f>STDEV((AL25/B25),(AO25/E25),(AR25/H25))</f>
        <v>0.36941762370655934</v>
      </c>
      <c r="F52" s="1">
        <f>STDEV((AU25/B25),(AX25/E25),(BA25/H25))</f>
        <v>0.37013379810035713</v>
      </c>
    </row>
    <row r="53" spans="1:22">
      <c r="A53" s="1" t="s">
        <v>30</v>
      </c>
      <c r="B53" s="1" t="e">
        <f>TTEST((K25,N25,Q25),(B25,E25,H25),2,3)</f>
        <v>#VALUE!</v>
      </c>
      <c r="C53" s="1" t="e">
        <f>TTEST((T25,W25,Z25),(B25,E25,H2),2,1)</f>
        <v>#VALUE!</v>
      </c>
      <c r="D53" s="1" t="e">
        <f>TTEST((AC25,AF25,AI25),(B25,E25,H25),2,1)</f>
        <v>#VALUE!</v>
      </c>
      <c r="E53" s="1" t="e">
        <f>TTEST((AL25,AO25,AR25),(B25,E25,H25),2,1)</f>
        <v>#VALUE!</v>
      </c>
      <c r="F53" s="1" t="e">
        <f>TTEST((AU25,AX25,BA25),(B25,E25,H25),2,1)</f>
        <v>#VALUE!</v>
      </c>
    </row>
    <row r="54" spans="1:22">
      <c r="A54" s="7" t="s">
        <v>29</v>
      </c>
    </row>
    <row r="55" spans="1:22">
      <c r="A55" s="1" t="s">
        <v>27</v>
      </c>
    </row>
    <row r="56" spans="1:22">
      <c r="B56" s="1" t="s">
        <v>25</v>
      </c>
      <c r="C56" s="4" t="s">
        <v>24</v>
      </c>
      <c r="D56" s="5" t="s">
        <v>23</v>
      </c>
      <c r="E56" s="5" t="s">
        <v>22</v>
      </c>
      <c r="F56" s="5" t="s">
        <v>21</v>
      </c>
      <c r="G56" s="5" t="s">
        <v>20</v>
      </c>
      <c r="H56" s="4" t="s">
        <v>19</v>
      </c>
      <c r="I56" s="4" t="s">
        <v>18</v>
      </c>
      <c r="J56" s="4" t="s">
        <v>17</v>
      </c>
      <c r="K56" s="4" t="s">
        <v>16</v>
      </c>
      <c r="L56" s="4" t="s">
        <v>15</v>
      </c>
      <c r="M56" s="4" t="s">
        <v>14</v>
      </c>
      <c r="N56" s="4" t="s">
        <v>13</v>
      </c>
      <c r="O56" s="4" t="s">
        <v>12</v>
      </c>
      <c r="P56" s="4" t="s">
        <v>11</v>
      </c>
      <c r="Q56" s="4" t="s">
        <v>10</v>
      </c>
      <c r="R56" s="4" t="s">
        <v>9</v>
      </c>
      <c r="S56" s="4" t="s">
        <v>8</v>
      </c>
      <c r="T56" s="4"/>
      <c r="V56" s="1" t="s">
        <v>26</v>
      </c>
    </row>
    <row r="57" spans="1:22">
      <c r="B57" s="1">
        <v>0</v>
      </c>
      <c r="C57" s="6">
        <f>(AVERAGE(C8,F8,I8)/AVERAGE(C25,F25,I25))*100</f>
        <v>97.405126233765856</v>
      </c>
      <c r="D57" s="6">
        <f>(AVERAGE(C9,F9,I9)/AVERAGE(C25,F25,I25))*100</f>
        <v>2.594873766234147</v>
      </c>
      <c r="E57" s="6">
        <f>(AVERAGE(C10,F10,I10)/AVERAGE(C25,F25,I25))*100</f>
        <v>0</v>
      </c>
      <c r="F57" s="6">
        <f>(AVERAGE(C11,F11,I11)/AVERAGE(C25,F25,I25))*100</f>
        <v>0</v>
      </c>
      <c r="G57" s="6">
        <f>(AVERAGE($C12,$F12,$I12)/AVERAGE($C$25,$F$25,$I$25))*100</f>
        <v>0</v>
      </c>
      <c r="H57" s="6">
        <f>(AVERAGE($C13,$F13,$I13)/AVERAGE($C$25,$F$25,$I$25))*100</f>
        <v>0</v>
      </c>
      <c r="I57" s="6">
        <f>(AVERAGE($C14,$F14,$I14)/AVERAGE($C$25,$F$25,$I$25))*100</f>
        <v>0</v>
      </c>
      <c r="J57" s="6">
        <f>(AVERAGE($C15,$F15,$I15)/AVERAGE($C$25,$F$25,$I$25))*100</f>
        <v>0</v>
      </c>
      <c r="K57" s="6">
        <f>(AVERAGE($C16,$F16,$I16)/AVERAGE($C$25,$F$25,$I$25))*100</f>
        <v>0</v>
      </c>
      <c r="L57" s="6">
        <f>(AVERAGE($C17,$F17,$I17)/AVERAGE($C$25,$F$25,$I$25))*100</f>
        <v>0</v>
      </c>
      <c r="M57" s="6">
        <f>(AVERAGE($C18,$F18,$I18)/AVERAGE($C$25,$F$25,$I$25))*100</f>
        <v>0</v>
      </c>
      <c r="N57" s="6">
        <f>(AVERAGE($C19,$F19,$I19)/AVERAGE($C$25,$F$25,$I$25))*100</f>
        <v>0</v>
      </c>
      <c r="O57" s="6">
        <f>(AVERAGE($C20,$F20,$I20)/AVERAGE($C$25,$F$25,$I$25))*100</f>
        <v>0</v>
      </c>
      <c r="P57" s="6">
        <f>(AVERAGE($C21,$F21,$I21)/AVERAGE($C$25,$F$25,$I$25))*100</f>
        <v>0</v>
      </c>
      <c r="Q57" s="6">
        <f>(AVERAGE($C22,$F22,$I22)/AVERAGE($C$25,$F$25,$I$25))*100</f>
        <v>0</v>
      </c>
      <c r="R57" s="6">
        <f>(AVERAGE($C23,$F23,$I23)/AVERAGE($C$25,$F$25,$I$25))*100</f>
        <v>0</v>
      </c>
      <c r="S57" s="6">
        <f>(AVERAGE($C24,$F24,$I24)/AVERAGE($C$25,$F$25,$I$25))*100</f>
        <v>0</v>
      </c>
      <c r="T57" s="6"/>
      <c r="U57" s="6"/>
      <c r="V57" s="6">
        <f t="shared" ref="V57:V62" si="3">SUM(D57:T57)</f>
        <v>2.594873766234147</v>
      </c>
    </row>
    <row r="58" spans="1:22">
      <c r="B58" s="1">
        <v>5</v>
      </c>
      <c r="C58" s="6">
        <f>(AVERAGE(L8,O8,R8)/AVERAGE(L25,O25,R25))*100</f>
        <v>97.100479375351796</v>
      </c>
      <c r="D58" s="6">
        <f>(AVERAGE(L9,O9,R9)/AVERAGE(L25,O25,R25))*100</f>
        <v>2.8995206246482157</v>
      </c>
      <c r="E58" s="6">
        <f>(AVERAGE(L10,O10,R10)/AVERAGE(L25,O25,R25))*100</f>
        <v>0</v>
      </c>
      <c r="F58" s="6">
        <f>(AVERAGE(L11,O11,R11)/AVERAGE(L25,O25,R25))*100</f>
        <v>0</v>
      </c>
      <c r="G58" s="6">
        <f>(AVERAGE($L12,$O12,$R12)/AVERAGE($L$25,$O$25,$R$25))*100</f>
        <v>0</v>
      </c>
      <c r="H58" s="6">
        <f>(AVERAGE($L13,$O13,$R13)/AVERAGE($L$25,$O$25,$R$25))*100</f>
        <v>0</v>
      </c>
      <c r="I58" s="6">
        <f>(AVERAGE($L14,$O14,$R14)/AVERAGE($L$25,$O$25,$R$25))*100</f>
        <v>0</v>
      </c>
      <c r="J58" s="6">
        <f>(AVERAGE($L15,$O15,$R15)/AVERAGE($L$25,$O$25,$R$25))*100</f>
        <v>0</v>
      </c>
      <c r="K58" s="6">
        <f>(AVERAGE($L16,$O16,$R16)/AVERAGE($L$25,$O$25,$R$25))*100</f>
        <v>0</v>
      </c>
      <c r="L58" s="6">
        <f>(AVERAGE($L17,$O17,$R17)/AVERAGE($L$25,$O$25,$R$25))*100</f>
        <v>0</v>
      </c>
      <c r="M58" s="6">
        <f>(AVERAGE($L18,$O18,$R18)/AVERAGE($L$25,$O$25,$R$25))*100</f>
        <v>0</v>
      </c>
      <c r="N58" s="6">
        <f>(AVERAGE($L19,$O19,$R19)/AVERAGE($L$25,$O$25,$R$25))*100</f>
        <v>0</v>
      </c>
      <c r="O58" s="6">
        <f>(AVERAGE($L20,$O20,$R20)/AVERAGE($L$25,$O$25,$R$25))*100</f>
        <v>0</v>
      </c>
      <c r="P58" s="6">
        <f>(AVERAGE($L21,$O21,$R21)/AVERAGE($L$25,$O$25,$R$25))*100</f>
        <v>0</v>
      </c>
      <c r="Q58" s="6">
        <f>(AVERAGE($L22,$O22,$R22)/AVERAGE($L$25,$O$25,$R$25))*100</f>
        <v>0</v>
      </c>
      <c r="R58" s="6">
        <f>(AVERAGE($L23,$O23,$R23)/AVERAGE($L$25,$O$25,$R$25))*100</f>
        <v>0</v>
      </c>
      <c r="S58" s="6">
        <f>(AVERAGE($L24,$O24,$R24)/AVERAGE($L$25,$O$25,$R$25))*100</f>
        <v>0</v>
      </c>
      <c r="T58" s="6"/>
      <c r="U58" s="6"/>
      <c r="V58" s="6">
        <f t="shared" si="3"/>
        <v>2.8995206246482157</v>
      </c>
    </row>
    <row r="59" spans="1:22">
      <c r="B59" s="1">
        <v>15</v>
      </c>
      <c r="C59" s="6">
        <f>(AVERAGE(U8,X8,AA8)/AVERAGE(U25,X25,AA25))*100</f>
        <v>97.055566421161572</v>
      </c>
      <c r="D59" s="6">
        <f>(AVERAGE(U9,X9,AA9)/AVERAGE(U25,X25,AA25))*100</f>
        <v>2.9444335788384111</v>
      </c>
      <c r="E59" s="6">
        <f>(AVERAGE(U10,X10,AA10)/AVERAGE(U25,X25,AA25))*100</f>
        <v>0</v>
      </c>
      <c r="F59" s="6">
        <f>(AVERAGE(U11,X11,AA11)/AVERAGE(U25,X25,AA25))*100</f>
        <v>0</v>
      </c>
      <c r="G59" s="6">
        <f>(AVERAGE($U12,$X12,$AA12)/AVERAGE($U$25,$X$25,$AA$25))*100</f>
        <v>0</v>
      </c>
      <c r="H59" s="6">
        <f>(AVERAGE($U13,$X13,$AA13)/AVERAGE($U$25,$X$25,$AA$25))*100</f>
        <v>0</v>
      </c>
      <c r="I59" s="6">
        <f>(AVERAGE($U14,$X14,$AA14)/AVERAGE($U$25,$X$25,$AA$25))*100</f>
        <v>0</v>
      </c>
      <c r="J59" s="6">
        <f>(AVERAGE($U15,$X15,$AA15)/AVERAGE($U$25,$X$25,$AA$25))*100</f>
        <v>0</v>
      </c>
      <c r="K59" s="6">
        <f>(AVERAGE($U16,$X16,$AA16)/AVERAGE($U$25,$X$25,$AA$25))*100</f>
        <v>0</v>
      </c>
      <c r="L59" s="6">
        <f>(AVERAGE($U17,$X17,$AA17)/AVERAGE($U$25,$X$25,$AA$25))*100</f>
        <v>0</v>
      </c>
      <c r="M59" s="6">
        <f>(AVERAGE($U18,$X18,$AA18)/AVERAGE($U$25,$X$25,$AA$25))*100</f>
        <v>0</v>
      </c>
      <c r="N59" s="6">
        <f>(AVERAGE($U19,$X19,$AA19)/AVERAGE($U$25,$X$25,$AA$25))*100</f>
        <v>0</v>
      </c>
      <c r="O59" s="6">
        <f>(AVERAGE($U20,$X20,$AA20)/AVERAGE($U$25,$X$25,$AA$25))*100</f>
        <v>0</v>
      </c>
      <c r="P59" s="6">
        <f>(AVERAGE($U21,$X21,$AA21)/AVERAGE($U$25,$X$25,$AA$25))*100</f>
        <v>0</v>
      </c>
      <c r="Q59" s="6">
        <f>(AVERAGE($U22,$X22,$AA22)/AVERAGE($U$25,$X$25,$AA$25))*100</f>
        <v>0</v>
      </c>
      <c r="R59" s="6">
        <f>(AVERAGE($U23,$X23,$AA23)/AVERAGE($U$25,$X$25,$AA$25))*100</f>
        <v>0</v>
      </c>
      <c r="S59" s="6">
        <f>(AVERAGE($U24,$X24,$AA24)/AVERAGE($U$25,$X$25,$AA$25))*100</f>
        <v>0</v>
      </c>
      <c r="T59" s="6"/>
      <c r="U59" s="6"/>
      <c r="V59" s="6">
        <f t="shared" si="3"/>
        <v>2.9444335788384111</v>
      </c>
    </row>
    <row r="60" spans="1:22">
      <c r="B60" s="1">
        <v>30</v>
      </c>
      <c r="C60" s="6">
        <f>(AVERAGE(AD8,AG8,AJ8)/AVERAGE(AD25,AG25,AJ25))*100</f>
        <v>98.107257688181946</v>
      </c>
      <c r="D60" s="6">
        <f>(AVERAGE(AD9,AG9,AJ9)/AVERAGE(AD25,AG25,AJ25))*100</f>
        <v>1.8927423118180446</v>
      </c>
      <c r="E60" s="6">
        <f>(AVERAGE(AD10,AG10,AJ10)/AVERAGE(AD25,AG25,AJ25))*100</f>
        <v>0</v>
      </c>
      <c r="F60" s="6">
        <f>(AVERAGE(AD11,AG11,AJ11)/AVERAGE(AD25,AG25,AJ25))*100</f>
        <v>0</v>
      </c>
      <c r="G60" s="6">
        <f>(AVERAGE($AD12,$AG12,$AJ12)/AVERAGE($AD$25,$AG$25,$AJ$25))*100</f>
        <v>0</v>
      </c>
      <c r="H60" s="6">
        <f>(AVERAGE($AD13,$AG13,$AJ13)/AVERAGE($AD$25,$AG$25,$AJ$25))*100</f>
        <v>0</v>
      </c>
      <c r="I60" s="6">
        <f>(AVERAGE($AD14,$AG14,$AJ14)/AVERAGE($AD$25,$AG$25,$AJ$25))*100</f>
        <v>0</v>
      </c>
      <c r="J60" s="6">
        <f>(AVERAGE($AD15,$AG15,$AJ15)/AVERAGE($AD$25,$AG$25,$AJ$25))*100</f>
        <v>0</v>
      </c>
      <c r="K60" s="6">
        <f>(AVERAGE($AD16,$AG16,$AJ16)/AVERAGE($AD$25,$AG$25,$AJ$25))*100</f>
        <v>0</v>
      </c>
      <c r="L60" s="6">
        <f>(AVERAGE($AD17,$AG17,$AJ17)/AVERAGE($AD$25,$AG$25,$AJ$25))*100</f>
        <v>0</v>
      </c>
      <c r="M60" s="6">
        <f>(AVERAGE($AD18,$AG18,$AJ18)/AVERAGE($AD$25,$AG$25,$AJ$25))*100</f>
        <v>0</v>
      </c>
      <c r="N60" s="6">
        <f>(AVERAGE($AD19,$AG19,$AJ19)/AVERAGE($AD$25,$AG$25,$AJ$25))*100</f>
        <v>0</v>
      </c>
      <c r="O60" s="6">
        <f>(AVERAGE($AD20,$AG20,$AJ20)/AVERAGE($AD$25,$AG$25,$AJ$25))*100</f>
        <v>0</v>
      </c>
      <c r="P60" s="6">
        <f>(AVERAGE($AD21,$AG21,$AJ21)/AVERAGE($AD$25,$AG$25,$AJ$25))*100</f>
        <v>0</v>
      </c>
      <c r="Q60" s="6">
        <f>(AVERAGE($AD22,$AG22,$AJ22)/AVERAGE($AD$25,$AG$25,$AJ$25))*100</f>
        <v>0</v>
      </c>
      <c r="R60" s="6">
        <f>(AVERAGE($AD23,$AG23,$AJ23)/AVERAGE($AD$25,$AG$25,$AJ$25))*100</f>
        <v>0</v>
      </c>
      <c r="S60" s="6">
        <f>(AVERAGE($AD24,$AG24,$AJ24)/AVERAGE($AD$25,$AG$25,$AJ$25))*100</f>
        <v>0</v>
      </c>
      <c r="T60" s="6"/>
      <c r="U60" s="6"/>
      <c r="V60" s="6">
        <f t="shared" si="3"/>
        <v>1.8927423118180446</v>
      </c>
    </row>
    <row r="61" spans="1:22">
      <c r="B61" s="1">
        <v>60</v>
      </c>
      <c r="C61" s="6">
        <f>(AVERAGE(AM8,AP8,AS8)/AVERAGE(AM25,AP25,AS25))*100</f>
        <v>97.631607669120484</v>
      </c>
      <c r="D61" s="6">
        <f>(AVERAGE(AM9,AP9,AS9)/AVERAGE(AM25,AP25,AS25))*100</f>
        <v>2.3683923308795083</v>
      </c>
      <c r="E61" s="6">
        <f>(AVERAGE(AM10,AP10,AS10)/AVERAGE(AM25,AP25,AS25))*100</f>
        <v>0</v>
      </c>
      <c r="F61" s="6">
        <f>(AVERAGE(AM11,AP11,AS11)/AVERAGE(AM25,AP25,AS25))*100</f>
        <v>0</v>
      </c>
      <c r="G61" s="6">
        <f>(AVERAGE($AM$12,$AP$12,$AS$12)/AVERAGE($AM$25,$AP$25,$AS$25))*100</f>
        <v>0</v>
      </c>
      <c r="H61" s="6">
        <f>(AVERAGE($AM$13,$AP$13,$AS$13)/AVERAGE($AM$25,$AP$25,$AS$25))*100</f>
        <v>0</v>
      </c>
      <c r="I61" s="6">
        <f>(AVERAGE($AM$14,$AP$14,$AS$14)/AVERAGE($AM$25,$AP$25,$AS$25))*100</f>
        <v>0</v>
      </c>
      <c r="J61" s="6">
        <f>(AVERAGE($AM$15,$AP$15,$AS$15)/AVERAGE($AM$25,$AP$25,$AS$25))*100</f>
        <v>0</v>
      </c>
      <c r="K61" s="6">
        <f>(AVERAGE($AM$16,$AP$16,$AS$16)/AVERAGE($AM$25,$AP$25,$AS$25))*100</f>
        <v>0</v>
      </c>
      <c r="L61" s="6">
        <f>(AVERAGE($AM$17,$AP$17,$AS$17)/AVERAGE($AM$25,$AP$25,$AS$25))*100</f>
        <v>0</v>
      </c>
      <c r="M61" s="6">
        <f>(AVERAGE($AM$18,$AP$18,$AS$18)/AVERAGE($AM$25,$AP$25,$AS$25))*100</f>
        <v>0</v>
      </c>
      <c r="N61" s="6">
        <f>(AVERAGE($AM$19,$AP$19,$AS$19)/AVERAGE($AM$25,$AP$25,$AS$25))*100</f>
        <v>0</v>
      </c>
      <c r="O61" s="6">
        <f>(AVERAGE($AM$20,$AP$20,$AS$20)/AVERAGE($AM$25,$AP$25,$AS$25))*100</f>
        <v>0</v>
      </c>
      <c r="P61" s="6">
        <f>(AVERAGE($AM$21,$AP$21,$AS$21)/AVERAGE($AM$25,$AP$25,$AS$25))*100</f>
        <v>0</v>
      </c>
      <c r="Q61" s="6">
        <f>(AVERAGE($AM$22,$AP$22,$AS$22)/AVERAGE($AM$25,$AP$25,$AS$25))*100</f>
        <v>0</v>
      </c>
      <c r="R61" s="6">
        <f>(AVERAGE($AM$23,$AP$23,$AS$23)/AVERAGE($AM$25,$AP$25,$AS$25))*100</f>
        <v>0</v>
      </c>
      <c r="S61" s="6">
        <f>(AVERAGE($AM$24,$AP$24,$AS$24)/AVERAGE($AM$25,$AP$25,$AS$25))*100</f>
        <v>0</v>
      </c>
      <c r="T61" s="6"/>
      <c r="U61" s="6"/>
      <c r="V61" s="6">
        <f t="shared" si="3"/>
        <v>2.3683923308795083</v>
      </c>
    </row>
    <row r="62" spans="1:22">
      <c r="B62" s="1">
        <v>120</v>
      </c>
      <c r="C62" s="1">
        <f>(AVERAGE(AV8,AY8,BB8)/AVERAGE(AV25,AY25,BB25))*100</f>
        <v>98.644798791406018</v>
      </c>
      <c r="D62" s="1">
        <f>(AVERAGE(AV9,AY9,BB9)/AVERAGE(AV25,AY25,BB25))*100</f>
        <v>1.3552012085939777</v>
      </c>
      <c r="E62" s="1">
        <f>(AVERAGE(AV10,AY10,BB10)/AVERAGE(AV25,AY25,BB25))*100</f>
        <v>0</v>
      </c>
      <c r="F62" s="1">
        <f>(AVERAGE(AV11,AY11,BB11)/AVERAGE(AV25,AY25,BB25))*100</f>
        <v>0</v>
      </c>
      <c r="G62" s="1">
        <f>(AVERAGE($AV12,$AY12,$BB12)/AVERAGE($AV$25,$AY$25,$BB$25))*100</f>
        <v>0</v>
      </c>
      <c r="H62" s="1">
        <f>(AVERAGE($AV13,$AY13,$BB13)/AVERAGE($AV$25,$AY$25,$BB$25))*100</f>
        <v>0</v>
      </c>
      <c r="I62" s="1">
        <f>(AVERAGE($AV14,$AY14,$BB14)/AVERAGE($AV$25,$AY$25,$BB$25))*100</f>
        <v>0</v>
      </c>
      <c r="J62" s="1">
        <f>(AVERAGE($AV15,$AY15,$BB15)/AVERAGE($AV$25,$AY$25,$BB$25))*100</f>
        <v>0</v>
      </c>
      <c r="K62" s="1">
        <f>(AVERAGE($AV16,$AY16,$BB16)/AVERAGE($AV$25,$AY$25,$BB$25))*100</f>
        <v>0</v>
      </c>
      <c r="L62" s="1">
        <f>(AVERAGE($AV17,$AY17,$BB17)/AVERAGE($AV$25,$AY$25,$BB$25))*100</f>
        <v>0</v>
      </c>
      <c r="M62" s="1">
        <f>(AVERAGE($AV18,$AY18,$BB18)/AVERAGE($AV$25,$AY$25,$BB$25))*100</f>
        <v>0</v>
      </c>
      <c r="N62" s="1">
        <f>(AVERAGE($AV19,$AY19,$BB19)/AVERAGE($AV$25,$AY$25,$BB$25))*100</f>
        <v>0</v>
      </c>
      <c r="O62" s="1">
        <f>(AVERAGE($AV20,$AY20,$BB20)/AVERAGE($AV$25,$AY$25,$BB$25))*100</f>
        <v>0</v>
      </c>
      <c r="P62" s="1">
        <f>(AVERAGE($AV21,$AY21,$BB21)/AVERAGE($AV$25,$AY$25,$BB$25))*100</f>
        <v>0</v>
      </c>
      <c r="Q62" s="1">
        <f>(AVERAGE($AV22,$AY22,$BB22)/AVERAGE($AV$25,$AY$25,$BB$25))*100</f>
        <v>0</v>
      </c>
      <c r="R62" s="1">
        <f>(AVERAGE($AV23,$AY23,$BB23)/AVERAGE($AV$25,$AY$25,$BB$25))*100</f>
        <v>0</v>
      </c>
      <c r="S62" s="1">
        <f>(AVERAGE($AV24,$AY24,$BB24)/AVERAGE($AV$25,$AY$25,$BB$25))*100</f>
        <v>0</v>
      </c>
      <c r="V62" s="6">
        <f t="shared" si="3"/>
        <v>1.3552012085939777</v>
      </c>
    </row>
    <row r="63" spans="1:22">
      <c r="A63" s="1" t="s">
        <v>0</v>
      </c>
    </row>
    <row r="64" spans="1:22">
      <c r="B64" s="1" t="s">
        <v>25</v>
      </c>
      <c r="C64" s="4" t="s">
        <v>24</v>
      </c>
      <c r="D64" s="5" t="s">
        <v>23</v>
      </c>
      <c r="E64" s="5" t="s">
        <v>22</v>
      </c>
      <c r="F64" s="5" t="s">
        <v>21</v>
      </c>
      <c r="G64" s="5" t="s">
        <v>20</v>
      </c>
      <c r="H64" s="4" t="s">
        <v>19</v>
      </c>
      <c r="I64" s="4" t="s">
        <v>18</v>
      </c>
      <c r="J64" s="4" t="s">
        <v>17</v>
      </c>
      <c r="K64" s="4" t="s">
        <v>16</v>
      </c>
      <c r="L64" s="4" t="s">
        <v>15</v>
      </c>
      <c r="M64" s="4" t="s">
        <v>14</v>
      </c>
      <c r="N64" s="4" t="s">
        <v>13</v>
      </c>
      <c r="O64" s="4" t="s">
        <v>12</v>
      </c>
      <c r="P64" s="4" t="s">
        <v>11</v>
      </c>
      <c r="Q64" s="4" t="s">
        <v>10</v>
      </c>
      <c r="R64" s="4" t="s">
        <v>9</v>
      </c>
      <c r="S64" s="4" t="s">
        <v>8</v>
      </c>
      <c r="T64" s="4"/>
      <c r="U64" s="3"/>
      <c r="V64" s="3"/>
    </row>
    <row r="65" spans="1:22">
      <c r="B65" s="1">
        <v>0</v>
      </c>
      <c r="C65" s="8">
        <f>STDEV(((C8/C25)*100),((F8/F25)*100),((I8/I25)*100))</f>
        <v>0.24814873286716876</v>
      </c>
      <c r="D65" s="8">
        <f>STDEV(((C9/C25)*100),((F9/F25)*100),((I9/I25)*100))</f>
        <v>0.24814873286717493</v>
      </c>
      <c r="E65" s="8">
        <f>STDEV(((C10/C25)*100),((F10/F25)*100),((I10/I25)*100))</f>
        <v>0</v>
      </c>
      <c r="F65" s="8">
        <f>STDEV(((C11/C25)*100),((F11/F25)*100),((I11/I25)*100))</f>
        <v>0</v>
      </c>
      <c r="G65" s="8">
        <f>STDEV((($C12/$C$25)*100),(($F12/$F$25)*100),(($I12/$I$25)*100))</f>
        <v>0</v>
      </c>
      <c r="H65" s="8">
        <f>STDEV((($C13/$C$25)*100),(($F13/$F$25)*100),(($I13/$I$25)*100))</f>
        <v>0</v>
      </c>
      <c r="I65" s="8">
        <f>STDEV((($C14/$C$25)*100),(($F14/$F$25)*100),(($I14/$I$25)*100))</f>
        <v>0</v>
      </c>
      <c r="J65" s="8">
        <f>STDEV((($C15/$C$25)*100),(($F15/$F$25)*100),(($I15/$I$25)*100))</f>
        <v>0</v>
      </c>
      <c r="K65" s="8">
        <f>STDEV((($C16/$C$25)*100),(($F16/$F$25)*100),(($I16/$I$25)*100))</f>
        <v>0</v>
      </c>
      <c r="L65" s="8">
        <f>STDEV((($C17/$C$25)*100),(($F17/$F$25)*100),(($I17/$I$25)*100))</f>
        <v>0</v>
      </c>
      <c r="M65" s="8">
        <f>STDEV((($C18/$C$25)*100),(($F18/$F$25)*100),(($I18/$I$25)*100))</f>
        <v>0</v>
      </c>
      <c r="N65" s="8">
        <f>STDEV((($C19/$C$25)*100),(($F19/$F$25)*100),(($I19/$I$25)*100))</f>
        <v>0</v>
      </c>
      <c r="O65" s="8">
        <f>STDEV((($C20/$C$25)*100),(($F20/$F$25)*100),(($I20/$I$25)*100))</f>
        <v>0</v>
      </c>
      <c r="P65" s="8">
        <f>STDEV((($C21/$C$25)*100),(($F21/$F$25)*100),(($I21/$I$25)*100))</f>
        <v>0</v>
      </c>
      <c r="Q65" s="8">
        <f>STDEV((($C22/$C$25)*100),(($F22/$F$25)*100),(($I22/$I$25)*100))</f>
        <v>0</v>
      </c>
      <c r="R65" s="8">
        <f>STDEV((($C12/$C$25)*100),(($F12/$F$25)*100),(($I12/$I$25)*100))</f>
        <v>0</v>
      </c>
      <c r="S65" s="8">
        <f>STDEV((($C12/$C$25)*100),(($F12/$F$25)*100),(($I12/$I$25)*100))</f>
        <v>0</v>
      </c>
      <c r="T65" s="3"/>
      <c r="U65" s="3"/>
      <c r="V65" s="3"/>
    </row>
    <row r="66" spans="1:22">
      <c r="B66" s="1">
        <v>5</v>
      </c>
      <c r="C66" s="1">
        <f>STDEV(((L8/L25)*100),((O8/O25)*100),((R8/R25)*100))</f>
        <v>0.15536067591344452</v>
      </c>
      <c r="D66" s="1">
        <f>STDEV(((L9/L25)*100),((O9/O25)*100),((R9/R25)*100))</f>
        <v>0.15536067591344122</v>
      </c>
      <c r="E66" s="8">
        <f>STDEV(((L10/L25)*100),((O10/O25)*100),((R10/R25)*100))</f>
        <v>0</v>
      </c>
      <c r="F66" s="8">
        <f>STDEV(((L11/L25)*100),((O11/O25)*100),((R11/R25)*100))</f>
        <v>0</v>
      </c>
      <c r="G66" s="8">
        <f>STDEV((($L12/$L$25)*100),(($O12/$O$25)*100),(($R12/$R$25)*100))</f>
        <v>0</v>
      </c>
      <c r="H66" s="8">
        <f>STDEV((($L13/$L$25)*100),(($O13/$O$25)*100),(($R13/$R$25)*100))</f>
        <v>0</v>
      </c>
      <c r="I66" s="8">
        <f>STDEV((($L14/$L$25)*100),(($O14/$O$25)*100),(($R14/$R$25)*100))</f>
        <v>0</v>
      </c>
      <c r="J66" s="8">
        <f>STDEV((($L15/$L$25)*100),(($O15/$O$25)*100),(($R15/$R$25)*100))</f>
        <v>0</v>
      </c>
      <c r="K66" s="8">
        <f>STDEV((($L16/$L$25)*100),(($O16/$O$25)*100),(($R16/$R$25)*100))</f>
        <v>0</v>
      </c>
      <c r="L66" s="8">
        <f>STDEV((($L17/$L$25)*100),(($O17/$O$25)*100),(($R17/$R$25)*100))</f>
        <v>0</v>
      </c>
      <c r="M66" s="8">
        <f>STDEV((($L18/$L$25)*100),(($O18/$O$25)*100),(($R18/$R$25)*100))</f>
        <v>0</v>
      </c>
      <c r="N66" s="8">
        <f>STDEV((($L19/$L$25)*100),(($O19/$O$25)*100),(($R19/$R$25)*100))</f>
        <v>0</v>
      </c>
      <c r="O66" s="8">
        <f>STDEV((($L20/$L$25)*100),(($O20/$O$25)*100),(($R20/$R$25)*100))</f>
        <v>0</v>
      </c>
      <c r="P66" s="8">
        <f>STDEV((($L21/$L$25)*100),(($O21/$O$25)*100),(($R21/$R$25)*100))</f>
        <v>0</v>
      </c>
      <c r="Q66" s="8">
        <f>STDEV((($L22/$L$25)*100),(($O22/$O$25)*100),(($R22/$R$25)*100))</f>
        <v>0</v>
      </c>
      <c r="R66" s="8">
        <f>STDEV((($L12/$L$25)*100),(($O12/$O$25)*100),(($R12/$R$25)*100))</f>
        <v>0</v>
      </c>
      <c r="S66" s="8">
        <f>STDEV((($L12/$L$25)*100),(($O12/$O$25)*100),(($R12/$R$25)*100))</f>
        <v>0</v>
      </c>
      <c r="T66" s="3"/>
      <c r="U66" s="3"/>
      <c r="V66" s="3"/>
    </row>
    <row r="67" spans="1:22">
      <c r="B67" s="1">
        <v>15</v>
      </c>
      <c r="C67" s="1">
        <f>STDEV(((U8/U25)*100),((X8/X25)*100),((AA8/AA25)*100))</f>
        <v>0.1563140148292356</v>
      </c>
      <c r="D67" s="1">
        <f>STDEV(((U9/U25)*100),((X9/X25)*100),((AA9/AA25)*100))</f>
        <v>0.15631401482923526</v>
      </c>
      <c r="E67" s="8">
        <f>STDEV(((U10/U25)*100),((X10/X25)*100),((AA10/AA25)*100))</f>
        <v>0</v>
      </c>
      <c r="F67" s="8">
        <f>STDEV(((U11/U25)*100),((X11/X25)*100),((AA11/AA25)*100))</f>
        <v>0</v>
      </c>
      <c r="G67" s="8">
        <f>STDEV((($U12/$U$25)*100),(($X12/$X$25)*100),(($AA12/$AA$25)*100))</f>
        <v>0</v>
      </c>
      <c r="H67" s="8">
        <f>STDEV((($U13/$U$25)*100),(($X13/$X$25)*100),(($AA13/$AA$25)*100))</f>
        <v>0</v>
      </c>
      <c r="I67" s="8">
        <f>STDEV((($U14/$U$25)*100),(($X14/$X$25)*100),(($AA14/$AA$25)*100))</f>
        <v>0</v>
      </c>
      <c r="J67" s="8">
        <f>STDEV((($U15/$U$25)*100),(($X15/$X$25)*100),(($AA15/$AA$25)*100))</f>
        <v>0</v>
      </c>
      <c r="K67" s="8">
        <f>STDEV((($U16/$U$25)*100),(($X16/$X$25)*100),(($AA16/$AA$25)*100))</f>
        <v>0</v>
      </c>
      <c r="L67" s="8">
        <f>STDEV((($U17/$U$25)*100),(($X17/$X$25)*100),(($AA17/$AA$25)*100))</f>
        <v>0</v>
      </c>
      <c r="M67" s="8">
        <f>STDEV((($U18/$U$25)*100),(($X18/$X$25)*100),(($AA18/$AA$25)*100))</f>
        <v>0</v>
      </c>
      <c r="N67" s="8">
        <f>STDEV((($U19/$U$25)*100),(($X19/$X$25)*100),(($AA19/$AA$25)*100))</f>
        <v>0</v>
      </c>
      <c r="O67" s="8">
        <f>STDEV((($U20/$U$25)*100),(($X20/$X$25)*100),(($AA20/$AA$25)*100))</f>
        <v>0</v>
      </c>
      <c r="P67" s="8">
        <f>STDEV((($U21/$U$25)*100),(($X21/$X$25)*100),(($AA21/$AA$25)*100))</f>
        <v>0</v>
      </c>
      <c r="Q67" s="8">
        <f>STDEV((($U22/$U$25)*100),(($X22/$X$25)*100),(($AA22/$AA$25)*100))</f>
        <v>0</v>
      </c>
      <c r="R67" s="8">
        <f>STDEV((($U12/$U$25)*100),(($X12/$X$25)*100),(($AA12/$AA$25)*100))</f>
        <v>0</v>
      </c>
      <c r="S67" s="8">
        <f>STDEV((($U12/$U$25)*100),(($X12/$X$25)*100),(($AA12/$AA$25)*100))</f>
        <v>0</v>
      </c>
      <c r="T67" s="3"/>
      <c r="U67" s="3"/>
      <c r="V67" s="3"/>
    </row>
    <row r="68" spans="1:22">
      <c r="B68" s="1">
        <v>30</v>
      </c>
      <c r="C68" s="1">
        <f>STDEV(((AD8/AD25)*100),((AG8/AG25)*100),((AJ8/AJ25)*100))</f>
        <v>0.56555049932936963</v>
      </c>
      <c r="D68" s="1">
        <f>STDEV(((AD9/AD25)*100),((AG9/AG25)*100),((AJ9/AJ25)*100))</f>
        <v>0.56555049932936508</v>
      </c>
      <c r="E68" s="8">
        <f>STDEV(((AD10/AD25)*100),((AG10/AG25)*100),((AJ10/AJ25)*100))</f>
        <v>0</v>
      </c>
      <c r="F68" s="8">
        <f>STDEV(((AD11/AD25)*100),((AG11/AG25)*100),((AJ11/AJ25)*100))</f>
        <v>0</v>
      </c>
      <c r="G68" s="8">
        <f>STDEV((($AD12/$AD$25)*100),(($AG12/$AG$25)*100),(($AJ12/$AJ$25)*100))</f>
        <v>0</v>
      </c>
      <c r="H68" s="8">
        <f>STDEV((($AD13/$AD$25)*100),(($AG13/$AG$25)*100),(($AJ13/$AJ$25)*100))</f>
        <v>0</v>
      </c>
      <c r="I68" s="8">
        <f>STDEV((($AD14/$AD$25)*100),(($AG14/$AG$25)*100),(($AJ14/$AJ$25)*100))</f>
        <v>0</v>
      </c>
      <c r="J68" s="8">
        <f>STDEV((($AD15/$AD$25)*100),(($AG15/$AG$25)*100),(($AJ15/$AJ$25)*100))</f>
        <v>0</v>
      </c>
      <c r="K68" s="8">
        <f>STDEV((($AD16/$AD$25)*100),(($AG16/$AG$25)*100),(($AJ16/$AJ$25)*100))</f>
        <v>0</v>
      </c>
      <c r="L68" s="8">
        <f>STDEV((($AD17/$AD$25)*100),(($AG17/$AG$25)*100),(($AJ17/$AJ$25)*100))</f>
        <v>0</v>
      </c>
      <c r="M68" s="8">
        <f>STDEV((($AD18/$AD$25)*100),(($AG18/$AG$25)*100),(($AJ18/$AJ$25)*100))</f>
        <v>0</v>
      </c>
      <c r="N68" s="8">
        <f>STDEV((($AD19/$AD$25)*100),(($AG19/$AG$25)*100),(($AJ19/$AJ$25)*100))</f>
        <v>0</v>
      </c>
      <c r="O68" s="8">
        <f>STDEV((($AD20/$AD$25)*100),(($AG20/$AG$25)*100),(($AJ20/$AJ$25)*100))</f>
        <v>0</v>
      </c>
      <c r="P68" s="8">
        <f>STDEV((($AD21/$AD$25)*100),(($AG21/$AG$25)*100),(($AJ21/$AJ$25)*100))</f>
        <v>0</v>
      </c>
      <c r="Q68" s="8">
        <f>STDEV((($AD22/$AD$25)*100),(($AG22/$AG$25)*100),(($AJ22/$AJ$25)*100))</f>
        <v>0</v>
      </c>
      <c r="R68" s="8">
        <f>STDEV((($AD12/$AD$25)*100),(($AG12/$AG$25)*100),(($AJ12/$AJ$25)*100))</f>
        <v>0</v>
      </c>
      <c r="S68" s="8">
        <f>STDEV((($AD12/$AD$25)*100),(($AG12/$AG$25)*100),(($AJ12/$AJ$25)*100))</f>
        <v>0</v>
      </c>
      <c r="T68" s="3"/>
      <c r="U68" s="3"/>
      <c r="V68" s="3"/>
    </row>
    <row r="69" spans="1:22">
      <c r="B69" s="1">
        <v>60</v>
      </c>
      <c r="C69" s="1">
        <f>STDEV(((AM8/AM25)*100),((AP8/AP25)*100),((AS8/AS25)*100))</f>
        <v>0.97545651840604541</v>
      </c>
      <c r="D69" s="1">
        <f>STDEV(((AM9/AM25)*100),((AP9/AP25)*100),((AS9/AS25)*100))</f>
        <v>0.97545651840605174</v>
      </c>
      <c r="E69" s="8">
        <f>STDEV(((AM10/AM25)*100),((AP10/AP25)*100),((AS10/AS25)*100))</f>
        <v>0</v>
      </c>
      <c r="F69" s="8">
        <f>STDEV(((AM11/AM25)*100),((AP11/AP25)*100),((AS11/AS25)*100))</f>
        <v>0</v>
      </c>
      <c r="G69" s="8">
        <f>STDEV((($AM12/$AM$25)*100),(($AP12/$AP$25)*100),(($AS12/$AS$25)*100))</f>
        <v>0</v>
      </c>
      <c r="H69" s="8">
        <f>STDEV((($AM13/$AM$25)*100),(($AP13/$AP$25)*100),(($AS13/$AS$25)*100))</f>
        <v>0</v>
      </c>
      <c r="I69" s="8">
        <f>STDEV((($AM14/$AM$25)*100),(($AP14/$AP$25)*100),(($AS14/$AS$25)*100))</f>
        <v>0</v>
      </c>
      <c r="J69" s="8">
        <f>STDEV((($AM15/$AM$25)*100),(($AP15/$AP$25)*100),(($AS15/$AS$25)*100))</f>
        <v>0</v>
      </c>
      <c r="K69" s="8">
        <f>STDEV((($AM16/$AM$25)*100),(($AP16/$AP$25)*100),(($AS16/$AS$25)*100))</f>
        <v>0</v>
      </c>
      <c r="L69" s="8">
        <f>STDEV((($AM17/$AM$25)*100),(($AP17/$AP$25)*100),(($AS17/$AS$25)*100))</f>
        <v>0</v>
      </c>
      <c r="M69" s="8">
        <f>STDEV((($AM18/$AM$25)*100),(($AP18/$AP$25)*100),(($AS18/$AS$25)*100))</f>
        <v>0</v>
      </c>
      <c r="N69" s="8">
        <f>STDEV((($AM19/$AM$25)*100),(($AP19/$AP$25)*100),(($AS19/$AS$25)*100))</f>
        <v>0</v>
      </c>
      <c r="O69" s="8">
        <f>STDEV((($AM20/$AM$25)*100),(($AP20/$AP$25)*100),(($AS20/$AS$25)*100))</f>
        <v>0</v>
      </c>
      <c r="P69" s="8">
        <f>STDEV((($AM21/$AM$25)*100),(($AP21/$AP$25)*100),(($AS21/$AS$25)*100))</f>
        <v>0</v>
      </c>
      <c r="Q69" s="8">
        <f>STDEV((($AM22/$AM$25)*100),(($AP22/$AP$25)*100),(($AS22/$AS$25)*100))</f>
        <v>0</v>
      </c>
      <c r="R69" s="8">
        <f>STDEV((($AM12/$AM$25)*100),(($AP12/$AP$25)*100),(($AS12/$AS$25)*100))</f>
        <v>0</v>
      </c>
      <c r="S69" s="8">
        <f>STDEV((($AM12/$AM$25)*100),(($AP12/$AP$25)*100),(($AS12/$AS$25)*100))</f>
        <v>0</v>
      </c>
      <c r="T69" s="3"/>
      <c r="U69" s="3"/>
      <c r="V69" s="3"/>
    </row>
    <row r="70" spans="1:22">
      <c r="B70" s="1">
        <v>120</v>
      </c>
      <c r="C70" s="1">
        <f>STDEV(((AV8/AV25)*100),((AY8/AY25)*100),((BB8/BB25)*100))</f>
        <v>0.61784852450490901</v>
      </c>
      <c r="D70" s="1">
        <f>STDEV(((AV9/AV25)*100),((AY9/AY25)*100),((BB9/BB25)*100))</f>
        <v>0.61784852450491168</v>
      </c>
      <c r="E70" s="8">
        <f>STDEV(((AV10/AV25)*100),((AY10/AY25)*100),((BB10/BB25)*100))</f>
        <v>0</v>
      </c>
      <c r="F70" s="8">
        <f>STDEV(((AV11/AV25)*100),((AY11/AY25)*100),((BB11/BB25)*100))</f>
        <v>0</v>
      </c>
      <c r="G70" s="8">
        <f>STDEV((($AV12/$AV$25)*100),(($AY12/$AY$25)*100),(($BB12/$BB$25)*100))</f>
        <v>0</v>
      </c>
      <c r="H70" s="8">
        <f>STDEV((($AV13/$AV$25)*100),(($AY13/$AY$25)*100),(($BB13/$BB$25)*100))</f>
        <v>0</v>
      </c>
      <c r="I70" s="8">
        <f>STDEV((($AV14/$AV$25)*100),(($AY14/$AY$25)*100),(($BB14/$BB$25)*100))</f>
        <v>0</v>
      </c>
      <c r="J70" s="8">
        <f>STDEV((($AV15/$AV$25)*100),(($AY15/$AY$25)*100),(($BB15/$BB$25)*100))</f>
        <v>0</v>
      </c>
      <c r="K70" s="8">
        <f>STDEV((($AV16/$AV$25)*100),(($AY16/$AY$25)*100),(($BB16/$BB$25)*100))</f>
        <v>0</v>
      </c>
      <c r="L70" s="8">
        <f>STDEV((($AV17/$AV$25)*100),(($AY17/$AY$25)*100),(($BB17/$BB$25)*100))</f>
        <v>0</v>
      </c>
      <c r="M70" s="8">
        <f>STDEV((($AV18/$AV$25)*100),(($AY18/$AY$25)*100),(($BB18/$BB$25)*100))</f>
        <v>0</v>
      </c>
      <c r="N70" s="8">
        <f>STDEV((($AV19/$AV$25)*100),(($AY19/$AY$25)*100),(($BB19/$BB$25)*100))</f>
        <v>0</v>
      </c>
      <c r="O70" s="8">
        <f>STDEV((($AV20/$AV$25)*100),(($AY20/$AY$25)*100),(($BB20/$BB$25)*100))</f>
        <v>0</v>
      </c>
      <c r="P70" s="8">
        <f>STDEV((($AV21/$AV$25)*100),(($AY21/$AY$25)*100),(($BB21/$BB$25)*100))</f>
        <v>0</v>
      </c>
      <c r="Q70" s="8">
        <f>STDEV((($AV22/$AV$25)*100),(($AY22/$AY$25)*100),(($BB22/$BB$25)*100))</f>
        <v>0</v>
      </c>
      <c r="R70" s="8">
        <f>STDEV((($AV12/$AV$25)*100),(($AY12/$AY$25)*100),(($BB12/$BB$25)*100))</f>
        <v>0</v>
      </c>
      <c r="S70" s="8">
        <f>STDEV((($AV12/$AV$25)*100),(($AY12/$AY$25)*100),(($BB12/$BB$25)*100))</f>
        <v>0</v>
      </c>
      <c r="T70" s="3"/>
      <c r="U70" s="3"/>
      <c r="V70" s="3"/>
    </row>
    <row r="71" spans="1:22"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:22">
      <c r="A72" s="1" t="s">
        <v>7</v>
      </c>
      <c r="B72" s="1" t="s">
        <v>6</v>
      </c>
      <c r="C72" s="3" t="s">
        <v>5</v>
      </c>
      <c r="D72" s="3" t="s">
        <v>4</v>
      </c>
      <c r="E72" s="3" t="s">
        <v>3</v>
      </c>
      <c r="F72" s="3" t="s">
        <v>2</v>
      </c>
    </row>
    <row r="73" spans="1:22">
      <c r="A73" s="1" t="s">
        <v>1</v>
      </c>
      <c r="B73" s="1">
        <f>(AVERAGE(L25,O25,R25)/AVERAGE(C25,F25,I25))</f>
        <v>4.8202795996647714</v>
      </c>
      <c r="C73" s="1">
        <f>(AVERAGE(U25,X25,AA25)/AVERAGE(C25,F25,I25))</f>
        <v>8.8673801464513851</v>
      </c>
      <c r="D73" s="1">
        <f>(AVERAGE(AD25,AG25,AJ25)/AVERAGE(C25,F25,I25))</f>
        <v>0.74313127505802445</v>
      </c>
      <c r="E73" s="2">
        <f>AVERAGE(AM25,AP25,AS25)/AVERAGE(C25,F25,I25)</f>
        <v>0.85388667581848887</v>
      </c>
      <c r="F73" s="1">
        <f>(AVERAGE(AV25,AY25,BB25)/AVERAGE(C25,F25,I25))</f>
        <v>1.2369211916316105</v>
      </c>
    </row>
    <row r="74" spans="1:22">
      <c r="A74" s="1" t="s">
        <v>0</v>
      </c>
      <c r="B74" s="1">
        <f>STDEV((L25/C25),(O25/F25),(R25/I25))</f>
        <v>4.917355851066695</v>
      </c>
      <c r="C74" s="1">
        <f>STDEV((U25/C25),(X25/F25),(AA25/I25))</f>
        <v>3.5721340608671333</v>
      </c>
      <c r="D74" s="1">
        <f>STDEV((AD25/C25),(AG25/F25),(AJ25/I25))</f>
        <v>0.33957284247550684</v>
      </c>
      <c r="E74" s="1">
        <f>STDEV((AM25/C25),(AP25/F25),(AS25/I25))</f>
        <v>0.49372839344710029</v>
      </c>
      <c r="F74" s="1">
        <f>STDEV((AV25/C25),(AY25/F25),(BB25/I25))</f>
        <v>0.53128648366946596</v>
      </c>
    </row>
    <row r="76" spans="1:22">
      <c r="A76" s="7" t="s">
        <v>28</v>
      </c>
    </row>
    <row r="77" spans="1:22">
      <c r="A77" s="1" t="s">
        <v>27</v>
      </c>
    </row>
    <row r="78" spans="1:22">
      <c r="B78" s="1" t="s">
        <v>25</v>
      </c>
      <c r="C78" s="4" t="s">
        <v>24</v>
      </c>
      <c r="D78" s="5" t="s">
        <v>23</v>
      </c>
      <c r="E78" s="5" t="s">
        <v>22</v>
      </c>
      <c r="F78" s="5" t="s">
        <v>21</v>
      </c>
      <c r="G78" s="5" t="s">
        <v>20</v>
      </c>
      <c r="H78" s="4" t="s">
        <v>19</v>
      </c>
      <c r="I78" s="4" t="s">
        <v>18</v>
      </c>
      <c r="J78" s="4" t="s">
        <v>17</v>
      </c>
      <c r="K78" s="4" t="s">
        <v>16</v>
      </c>
      <c r="L78" s="4" t="s">
        <v>15</v>
      </c>
      <c r="M78" s="4" t="s">
        <v>14</v>
      </c>
      <c r="N78" s="4" t="s">
        <v>13</v>
      </c>
      <c r="O78" s="4" t="s">
        <v>12</v>
      </c>
      <c r="P78" s="4" t="s">
        <v>11</v>
      </c>
      <c r="Q78" s="4" t="s">
        <v>10</v>
      </c>
      <c r="R78" s="4" t="s">
        <v>9</v>
      </c>
      <c r="S78" s="4" t="s">
        <v>8</v>
      </c>
      <c r="T78" s="4"/>
      <c r="V78" s="1" t="s">
        <v>26</v>
      </c>
    </row>
    <row r="79" spans="1:22">
      <c r="B79" s="1">
        <v>0</v>
      </c>
      <c r="C79" s="6">
        <f>(AVERAGE(D8,G8,J8)/AVERAGE(D25,G25,J25))*100</f>
        <v>98.101074098208045</v>
      </c>
      <c r="D79" s="6">
        <f>(AVERAGE(D9,G9,J9)/AVERAGE(D25,G25,J25))*100</f>
        <v>1.8989259017919817</v>
      </c>
      <c r="E79" s="6">
        <f>(AVERAGE(D10,G10,J10)/AVERAGE(D25,G25,J25))*100</f>
        <v>0</v>
      </c>
      <c r="F79" s="6">
        <f>(AVERAGE(D11,G11,J11)/AVERAGE(D25,G25,J25))*100</f>
        <v>0</v>
      </c>
      <c r="G79" s="6">
        <f>(AVERAGE($D12,$G12,$J12)/AVERAGE($D25,$G25,$J25))*100</f>
        <v>0</v>
      </c>
      <c r="H79" s="6">
        <f>(AVERAGE($D13,$G13,$J13)/AVERAGE($D25,$G25,$J25))*100</f>
        <v>0</v>
      </c>
      <c r="I79" s="6">
        <f>(AVERAGE($D14,$G14,$J14)/AVERAGE($D25,$G25,$J25))*100</f>
        <v>0</v>
      </c>
      <c r="J79" s="6">
        <f>(AVERAGE($D15,$G15,$J15)/AVERAGE($D25,$G25,$J25))*100</f>
        <v>0</v>
      </c>
      <c r="K79" s="6">
        <f>(AVERAGE($D16,$G16,$J16)/AVERAGE($D25,$G25,$J25))*100</f>
        <v>0</v>
      </c>
      <c r="L79" s="6">
        <f>(AVERAGE($D17,$G17,$J17)/AVERAGE($D25,$G25,$J25))*100</f>
        <v>0</v>
      </c>
      <c r="M79" s="6">
        <f>(AVERAGE($D18,$G18,$J18)/AVERAGE($D25,$G25,$J25))*100</f>
        <v>0</v>
      </c>
      <c r="N79" s="6">
        <f>(AVERAGE($D19,$G19,$J19)/AVERAGE($D25,$G25,$J25))*100</f>
        <v>0</v>
      </c>
      <c r="O79" s="6">
        <f>(AVERAGE($D20,$G20,$J20)/AVERAGE($D25,$G25,$J25))*100</f>
        <v>0</v>
      </c>
      <c r="P79" s="6">
        <f>(AVERAGE($D21,$G21,$J21)/AVERAGE($D25,$G25,$J25))*100</f>
        <v>0</v>
      </c>
      <c r="Q79" s="6">
        <f>(AVERAGE($D22,$G22,$J22)/AVERAGE($D25,$G25,$J25))*100</f>
        <v>0</v>
      </c>
      <c r="R79" s="6">
        <f>(AVERAGE($D23,$G23,$J23)/AVERAGE($D25,$G25,$J25))*100</f>
        <v>0</v>
      </c>
      <c r="S79" s="6">
        <f>(AVERAGE($D24,$G24,$J24)/AVERAGE($D25,$G25,$J25))*100</f>
        <v>0</v>
      </c>
      <c r="T79" s="6"/>
      <c r="U79" s="6"/>
      <c r="V79" s="6">
        <f t="shared" ref="V79:V84" si="4">SUM(D79:T79)</f>
        <v>1.8989259017919817</v>
      </c>
    </row>
    <row r="80" spans="1:22">
      <c r="B80" s="1">
        <v>5</v>
      </c>
      <c r="C80" s="6">
        <f>(AVERAGE(M8,P8,S8)/AVERAGE(M25,P25,S25))*100</f>
        <v>97.395032229698757</v>
      </c>
      <c r="D80" s="6">
        <f>(AVERAGE(M9,P9,S9)/AVERAGE(M25,P25,S25))*100</f>
        <v>2.6049677703012759</v>
      </c>
      <c r="E80" s="6">
        <f>(AVERAGE(M10,P10,S10)/AVERAGE(M25,P25,S25))*100</f>
        <v>0</v>
      </c>
      <c r="F80" s="6">
        <f>(AVERAGE(M11,P11,S11)/AVERAGE(M25,P25,S25))*100</f>
        <v>0</v>
      </c>
      <c r="G80" s="6">
        <f>(AVERAGE($M12,$P12,$S12)/AVERAGE($M25,$P25,$S25))*100</f>
        <v>0</v>
      </c>
      <c r="H80" s="6">
        <f>(AVERAGE($M13,$P13,$S13)/AVERAGE($M25,$P25,$S25))*100</f>
        <v>0</v>
      </c>
      <c r="I80" s="6">
        <f>(AVERAGE($M14,$P14,$S14)/AVERAGE($M25,$P25,$S25))*100</f>
        <v>0</v>
      </c>
      <c r="J80" s="6">
        <f>(AVERAGE($M15,$P15,$S15)/AVERAGE($M25,$P25,$S25))*100</f>
        <v>0</v>
      </c>
      <c r="K80" s="6">
        <f>(AVERAGE($M16,$P16,$S16)/AVERAGE($M25,$P25,$S25))*100</f>
        <v>0</v>
      </c>
      <c r="L80" s="6">
        <f>(AVERAGE($M17,$P17,$S17)/AVERAGE($M25,$P25,$S25))*100</f>
        <v>0</v>
      </c>
      <c r="M80" s="6">
        <f>(AVERAGE($M18,$P18,$S18)/AVERAGE($M25,$P25,$S25))*100</f>
        <v>0</v>
      </c>
      <c r="N80" s="6">
        <f>(AVERAGE($M19,$P19,$S19)/AVERAGE($M25,$P25,$S25))*100</f>
        <v>0</v>
      </c>
      <c r="O80" s="6">
        <f>(AVERAGE($M20,$P20,$S20)/AVERAGE($M25,$P25,$S25))*100</f>
        <v>0</v>
      </c>
      <c r="P80" s="6">
        <f>(AVERAGE($M21,$P21,$S21)/AVERAGE($M25,$P25,$S25))*100</f>
        <v>0</v>
      </c>
      <c r="Q80" s="6">
        <f>(AVERAGE($M22,$P22,$S22)/AVERAGE($M25,$P25,$S25))*100</f>
        <v>0</v>
      </c>
      <c r="R80" s="6">
        <f>(AVERAGE($M23,$P23,$S23)/AVERAGE($M25,$P25,$S25))*100</f>
        <v>0</v>
      </c>
      <c r="S80" s="6">
        <f>(AVERAGE($M24,$P24,$S24)/AVERAGE($M25,$P25,$S25))*100</f>
        <v>0</v>
      </c>
      <c r="T80" s="6"/>
      <c r="U80" s="6"/>
      <c r="V80" s="6">
        <f t="shared" si="4"/>
        <v>2.6049677703012759</v>
      </c>
    </row>
    <row r="81" spans="1:22">
      <c r="B81" s="1">
        <v>15</v>
      </c>
      <c r="C81" s="6">
        <f>(AVERAGE(V8,Y8,AB8)/AVERAGE(V25,Y25,AB25))*100</f>
        <v>97.394006486493268</v>
      </c>
      <c r="D81" s="6">
        <f>(AVERAGE(V9,Y9,AB9)/AVERAGE(V25,Y25,AB25))*100</f>
        <v>2.6059935135067258</v>
      </c>
      <c r="E81" s="6">
        <f>(AVERAGE(V10,Y10,AB10)/AVERAGE(V25,Y25,AB25))*100</f>
        <v>0</v>
      </c>
      <c r="F81" s="6">
        <f>(AVERAGE(V11,Y11,AB11)/AVERAGE(V25,Y25,AB25))*100</f>
        <v>0</v>
      </c>
      <c r="G81" s="6">
        <f>(AVERAGE($V12,$Y12,$AB12)/AVERAGE($V25,$Y25,$AB25))*100</f>
        <v>0</v>
      </c>
      <c r="H81" s="6">
        <f>(AVERAGE($V13,$Y13,$AB13)/AVERAGE($V25,$Y25,$AB25))*100</f>
        <v>0</v>
      </c>
      <c r="I81" s="6">
        <f>(AVERAGE($V14,$Y14,$AB14)/AVERAGE($V25,$Y25,$AB25))*100</f>
        <v>0</v>
      </c>
      <c r="J81" s="6">
        <f>(AVERAGE($V15,$Y15,$AB15)/AVERAGE($V25,$Y25,$AB25))*100</f>
        <v>0</v>
      </c>
      <c r="K81" s="6">
        <f>(AVERAGE($V16,$Y16,$AB16)/AVERAGE($V25,$Y25,$AB25))*100</f>
        <v>0</v>
      </c>
      <c r="L81" s="6">
        <f>(AVERAGE($V17,$Y17,$AB17)/AVERAGE($V25,$Y25,$AB25))*100</f>
        <v>0</v>
      </c>
      <c r="M81" s="6">
        <f>(AVERAGE($V18,$Y18,$AB18)/AVERAGE($V25,$Y25,$AB25))*100</f>
        <v>0</v>
      </c>
      <c r="N81" s="6">
        <f>(AVERAGE($V19,$Y19,$AB19)/AVERAGE($V25,$Y25,$AB25))*100</f>
        <v>0</v>
      </c>
      <c r="O81" s="6">
        <f>(AVERAGE($V20,$Y20,$AB20)/AVERAGE($V25,$Y25,$AB25))*100</f>
        <v>0</v>
      </c>
      <c r="P81" s="6">
        <f>(AVERAGE($V21,$Y21,$AB21)/AVERAGE($V25,$Y25,$AB25))*100</f>
        <v>0</v>
      </c>
      <c r="Q81" s="6">
        <f>(AVERAGE($V22,$Y22,$AB22)/AVERAGE($V25,$Y25,$AB25))*100</f>
        <v>0</v>
      </c>
      <c r="R81" s="6">
        <f>(AVERAGE($V23,$Y23,$AB23)/AVERAGE($V25,$Y25,$AB25))*100</f>
        <v>0</v>
      </c>
      <c r="S81" s="6">
        <f>(AVERAGE($V24,$Y24,$AB24)/AVERAGE($V25,$Y25,$AB25))*100</f>
        <v>0</v>
      </c>
      <c r="T81" s="6"/>
      <c r="U81" s="6"/>
      <c r="V81" s="6">
        <f t="shared" si="4"/>
        <v>2.6059935135067258</v>
      </c>
    </row>
    <row r="82" spans="1:22">
      <c r="B82" s="1">
        <v>30</v>
      </c>
      <c r="C82" s="6">
        <f>(AVERAGE(AE8,AH8,AK8)/AVERAGE(AE25,AH25,AK25))*100</f>
        <v>98.45212181947764</v>
      </c>
      <c r="D82" s="6">
        <f>(AVERAGE(AE9,AH9,AK9)/AVERAGE(AE25,AH25,AK25))*100</f>
        <v>1.5478781805223587</v>
      </c>
      <c r="E82" s="6">
        <f>(AVERAGE(AE10,AH10,AK10)/AVERAGE(AE25,AH25,AK25))*100</f>
        <v>0</v>
      </c>
      <c r="F82" s="6">
        <f>(AVERAGE(AE11,AH11,AK11)/AVERAGE(AE25,AH25,AK25))*100</f>
        <v>0</v>
      </c>
      <c r="G82" s="6">
        <f>(AVERAGE($AE12,$AH12,$AK12)/AVERAGE($AE25,$AH25,$AK25))*100</f>
        <v>0</v>
      </c>
      <c r="H82" s="6">
        <f>(AVERAGE($AE13,$AH13,$AK13)/AVERAGE($AE25,$AH25,$AK25))*100</f>
        <v>0</v>
      </c>
      <c r="I82" s="6">
        <f>(AVERAGE($AE14,$AH14,$AK14)/AVERAGE($AE25,$AH25,$AK25))*100</f>
        <v>0</v>
      </c>
      <c r="J82" s="6">
        <f>(AVERAGE($AE15,$AH15,$AK15)/AVERAGE($AE25,$AH25,$AK25))*100</f>
        <v>0</v>
      </c>
      <c r="K82" s="6">
        <f>(AVERAGE($AE16,$AH16,$AK16)/AVERAGE($AE25,$AH25,$AK25))*100</f>
        <v>0</v>
      </c>
      <c r="L82" s="6">
        <f>(AVERAGE($AE17,$AH17,$AK17)/AVERAGE($AE25,$AH25,$AK25))*100</f>
        <v>0</v>
      </c>
      <c r="M82" s="6">
        <f>(AVERAGE($AE18,$AH18,$AK18)/AVERAGE($AE25,$AH25,$AK25))*100</f>
        <v>0</v>
      </c>
      <c r="N82" s="6">
        <f>(AVERAGE($AE19,$AH19,$AK19)/AVERAGE($AE25,$AH25,$AK25))*100</f>
        <v>0</v>
      </c>
      <c r="O82" s="6">
        <f>(AVERAGE($AE20,$AH20,$AK20)/AVERAGE($AE25,$AH25,$AK25))*100</f>
        <v>0</v>
      </c>
      <c r="P82" s="6">
        <f>(AVERAGE($AE21,$AH21,$AK21)/AVERAGE($AE25,$AH25,$AK25))*100</f>
        <v>0</v>
      </c>
      <c r="Q82" s="6">
        <f>(AVERAGE($AE22,$AH22,$AK22)/AVERAGE($AE25,$AH25,$AK25))*100</f>
        <v>0</v>
      </c>
      <c r="R82" s="6">
        <f>(AVERAGE($AE23,$AH23,$AK23)/AVERAGE($AE25,$AH25,$AK25))*100</f>
        <v>0</v>
      </c>
      <c r="S82" s="6">
        <f>(AVERAGE($AE24,$AH24,$AK24)/AVERAGE($AE25,$AH25,$AK25))*100</f>
        <v>0</v>
      </c>
      <c r="T82" s="6"/>
      <c r="U82" s="6"/>
      <c r="V82" s="6">
        <f t="shared" si="4"/>
        <v>1.5478781805223587</v>
      </c>
    </row>
    <row r="83" spans="1:22">
      <c r="B83" s="1">
        <v>60</v>
      </c>
      <c r="C83" s="6">
        <f>(AVERAGE(AN8,AQ8,AT8)/AVERAGE(AN25,AQ25,AT25))*100</f>
        <v>98.401369630832363</v>
      </c>
      <c r="D83" s="6">
        <f>(AVERAGE(AN9,AQ9,AT9)/AVERAGE(AN25,AQ25,AT25))*100</f>
        <v>1.5986303691676216</v>
      </c>
      <c r="E83" s="6">
        <f>(AVERAGE(AN10,AQ10,AT10)/AVERAGE(AN25,AQ25,AT25))*100</f>
        <v>0</v>
      </c>
      <c r="F83" s="6">
        <f>(AVERAGE(AN11,AQ11,AT11)/AVERAGE(AN25,AQ25,AT25))*100</f>
        <v>0</v>
      </c>
      <c r="G83" s="6">
        <f>(AVERAGE($AN12,$AQ12,$AT12)/AVERAGE($AN25,$AQ25,$AT25))*100</f>
        <v>0</v>
      </c>
      <c r="H83" s="6">
        <f>(AVERAGE($AN13,$AQ13,$AT13)/AVERAGE($AN25,$AQ25,$AT25))*100</f>
        <v>0</v>
      </c>
      <c r="I83" s="6">
        <f>(AVERAGE($AN14,$AQ14,$AT14)/AVERAGE($AN25,$AQ25,$AT25))*100</f>
        <v>0</v>
      </c>
      <c r="J83" s="6">
        <f>(AVERAGE($AN15,$AQ15,$AT15)/AVERAGE($AN25,$AQ25,$AT25))*100</f>
        <v>0</v>
      </c>
      <c r="K83" s="6">
        <f>(AVERAGE($AN16,$AQ16,$AT16)/AVERAGE($AN25,$AQ25,$AT25))*100</f>
        <v>0</v>
      </c>
      <c r="L83" s="6">
        <f>(AVERAGE($AN17,$AQ17,$AT17)/AVERAGE($AN25,$AQ25,$AT25))*100</f>
        <v>0</v>
      </c>
      <c r="M83" s="6">
        <f>(AVERAGE($AN18,$AQ18,$AT18)/AVERAGE($AN25,$AQ25,$AT25))*100</f>
        <v>0</v>
      </c>
      <c r="N83" s="6">
        <f>(AVERAGE($AN19,$AQ19,$AT19)/AVERAGE($AN25,$AQ25,$AT25))*100</f>
        <v>0</v>
      </c>
      <c r="O83" s="6">
        <f>(AVERAGE($AN20,$AQ20,$AT20)/AVERAGE($AN25,$AQ25,$AT25))*100</f>
        <v>0</v>
      </c>
      <c r="P83" s="6">
        <f>(AVERAGE($AN21,$AQ21,$AT21)/AVERAGE($AN25,$AQ25,$AT25))*100</f>
        <v>0</v>
      </c>
      <c r="Q83" s="6">
        <f>(AVERAGE($AN22,$AQ22,$AT22)/AVERAGE($AN25,$AQ25,$AT25))*100</f>
        <v>0</v>
      </c>
      <c r="R83" s="6">
        <f>(AVERAGE($AN23,$AQ23,$AT23)/AVERAGE($AN25,$AQ25,$AT25))*100</f>
        <v>0</v>
      </c>
      <c r="S83" s="6">
        <f>(AVERAGE($AN24,$AQ24,$AT24)/AVERAGE($AN25,$AQ25,$AT25))*100</f>
        <v>0</v>
      </c>
      <c r="T83" s="6"/>
      <c r="U83" s="6"/>
      <c r="V83" s="6">
        <f t="shared" si="4"/>
        <v>1.5986303691676216</v>
      </c>
    </row>
    <row r="84" spans="1:22">
      <c r="B84" s="1">
        <v>120</v>
      </c>
      <c r="C84" s="1">
        <f>(AVERAGE(AW8,AZ8,BC8)/AVERAGE(AW25,AZ25,BC25))*100</f>
        <v>99.254699467515465</v>
      </c>
      <c r="D84" s="1">
        <f>(AVERAGE(AW9,AZ9,BC9)/AVERAGE(AW25,AZ25,BC25))*100</f>
        <v>0.74530053248452688</v>
      </c>
      <c r="E84" s="1">
        <f>(AVERAGE(AW10,AZ10,BC10)/AVERAGE(AW25,AZ25,BC25))*100</f>
        <v>0</v>
      </c>
      <c r="F84" s="1">
        <f>(AVERAGE(AW11,AZ11,BC11)/AVERAGE(AW25,AZ25,BC25))*100</f>
        <v>0</v>
      </c>
      <c r="G84" s="1">
        <f>(AVERAGE($AW12,$AZ12,$BC12)/AVERAGE($AW25,$AZ25,$BC25))*100</f>
        <v>0</v>
      </c>
      <c r="H84" s="1">
        <f>(AVERAGE($AW13,$AZ13,$BC13)/AVERAGE($AW25,$AZ25,$BC25))*100</f>
        <v>0</v>
      </c>
      <c r="I84" s="1">
        <f>(AVERAGE($AW14,$AZ14,$BC14)/AVERAGE($AW25,$AZ25,$BC25))*100</f>
        <v>0</v>
      </c>
      <c r="J84" s="1">
        <f>(AVERAGE($AW15,$AZ15,$BC15)/AVERAGE($AW25,$AZ25,$BC25))*100</f>
        <v>0</v>
      </c>
      <c r="K84" s="1">
        <f>(AVERAGE($AW16,$AZ16,$BC16)/AVERAGE($AW25,$AZ25,$BC25))*100</f>
        <v>0</v>
      </c>
      <c r="L84" s="1">
        <f>(AVERAGE($AW17,$AZ17,$BC17)/AVERAGE($AW25,$AZ25,$BC25))*100</f>
        <v>0</v>
      </c>
      <c r="M84" s="1">
        <f>(AVERAGE($AW18,$AZ18,$BC18)/AVERAGE($AW25,$AZ25,$BC25))*100</f>
        <v>0</v>
      </c>
      <c r="N84" s="1">
        <f>(AVERAGE($AW19,$AZ19,$BC19)/AVERAGE($AW25,$AZ25,$BC25))*100</f>
        <v>0</v>
      </c>
      <c r="O84" s="1">
        <f>(AVERAGE($AW20,$AZ20,$BC20)/AVERAGE($AW25,$AZ25,$BC25))*100</f>
        <v>0</v>
      </c>
      <c r="P84" s="1">
        <f>(AVERAGE($AW21,$AZ21,$BC21)/AVERAGE($AW25,$AZ25,$BC25))*100</f>
        <v>0</v>
      </c>
      <c r="Q84" s="1">
        <f>(AVERAGE($AW22,$AZ22,$BC22)/AVERAGE($AW25,$AZ25,$BC25))*100</f>
        <v>0</v>
      </c>
      <c r="R84" s="1">
        <f>(AVERAGE($AW23,$AZ23,$BC23)/AVERAGE($AW25,$AZ25,$BC25))*100</f>
        <v>0</v>
      </c>
      <c r="S84" s="1">
        <f>(AVERAGE($AW24,$AZ24,$BC24)/AVERAGE($AW25,$AZ25,$BC25))*100</f>
        <v>0</v>
      </c>
      <c r="V84" s="6">
        <f t="shared" si="4"/>
        <v>0.74530053248452688</v>
      </c>
    </row>
    <row r="85" spans="1:22">
      <c r="A85" s="1" t="s">
        <v>0</v>
      </c>
    </row>
    <row r="86" spans="1:22">
      <c r="B86" s="1" t="s">
        <v>25</v>
      </c>
      <c r="C86" s="4" t="s">
        <v>24</v>
      </c>
      <c r="D86" s="5" t="s">
        <v>23</v>
      </c>
      <c r="E86" s="5" t="s">
        <v>22</v>
      </c>
      <c r="F86" s="5" t="s">
        <v>21</v>
      </c>
      <c r="G86" s="5" t="s">
        <v>20</v>
      </c>
      <c r="H86" s="4" t="s">
        <v>19</v>
      </c>
      <c r="I86" s="4" t="s">
        <v>18</v>
      </c>
      <c r="J86" s="4" t="s">
        <v>17</v>
      </c>
      <c r="K86" s="4" t="s">
        <v>16</v>
      </c>
      <c r="L86" s="4" t="s">
        <v>15</v>
      </c>
      <c r="M86" s="4" t="s">
        <v>14</v>
      </c>
      <c r="N86" s="4" t="s">
        <v>13</v>
      </c>
      <c r="O86" s="4" t="s">
        <v>12</v>
      </c>
      <c r="P86" s="4" t="s">
        <v>11</v>
      </c>
      <c r="Q86" s="4" t="s">
        <v>10</v>
      </c>
      <c r="R86" s="4" t="s">
        <v>9</v>
      </c>
      <c r="S86" s="4" t="s">
        <v>8</v>
      </c>
      <c r="T86" s="4"/>
      <c r="U86" s="3"/>
      <c r="V86" s="3"/>
    </row>
    <row r="87" spans="1:22">
      <c r="B87" s="1">
        <v>0</v>
      </c>
      <c r="C87" s="1">
        <f>STDEV(((D8/D25)*100),((G8/G25)*100),((J8/J25)*100))</f>
        <v>0.24531100508027509</v>
      </c>
      <c r="D87" s="1">
        <f>STDEV(((D9/D25)*100),((G9/G25)*100),((J9/J25)*100))</f>
        <v>0.24531100508027917</v>
      </c>
      <c r="E87" s="1">
        <f>STDEV(((D10/D25)*100),((G10/G25)*100),((J10/J25)*100))</f>
        <v>0</v>
      </c>
      <c r="F87" s="1">
        <f>STDEV(((D11/D25)*100),((G11/G25)*100),((J11/J25)*100))</f>
        <v>0</v>
      </c>
      <c r="G87" s="1">
        <f>STDEV((($D12/$D25)*100),(($G12/$G25)*100),(($J12/$J25)*100))</f>
        <v>0</v>
      </c>
      <c r="H87" s="1">
        <f>STDEV((($D13/$D25)*100),(($G13/$G25)*100),(($J13/$J25)*100))</f>
        <v>0</v>
      </c>
      <c r="I87" s="1">
        <f>STDEV((($D14/$D25)*100),(($G14/$G25)*100),(($J14/$J25)*100))</f>
        <v>0</v>
      </c>
      <c r="J87" s="1">
        <f>STDEV((($D15/$D25)*100),(($G15/$G25)*100),(($J15/$J25)*100))</f>
        <v>0</v>
      </c>
      <c r="K87" s="1">
        <f>STDEV((($D16/$D25)*100),(($G16/$G25)*100),(($J16/$J25)*100))</f>
        <v>0</v>
      </c>
      <c r="L87" s="1">
        <f>STDEV((($D17/$D25)*100),(($G17/$G25)*100),(($J17/$J25)*100))</f>
        <v>0</v>
      </c>
      <c r="M87" s="1">
        <f>STDEV((($D18/$D25)*100),(($G18/$G25)*100),(($J18/$J25)*100))</f>
        <v>0</v>
      </c>
      <c r="N87" s="1">
        <f>STDEV((($D19/$D25)*100),(($G19/$G25)*100),(($J19/$J25)*100))</f>
        <v>0</v>
      </c>
      <c r="O87" s="1">
        <f>STDEV((($D20/$D25)*100),(($G20/$G25)*100),(($J20/$J25)*100))</f>
        <v>0</v>
      </c>
      <c r="P87" s="1">
        <f>STDEV((($D21/$D25)*100),(($G21/$G25)*100),(($J21/$J25)*100))</f>
        <v>0</v>
      </c>
      <c r="Q87" s="1">
        <f>STDEV((($D22/$D25)*100),(($G22/$G25)*100),(($J22/$J25)*100))</f>
        <v>0</v>
      </c>
      <c r="R87" s="1">
        <f>STDEV((($D23/$D25)*100),(($G23/$G25)*100),(($J23/$J25)*100))</f>
        <v>0</v>
      </c>
      <c r="S87" s="1">
        <f>STDEV((($D24/$D25)*100),(($G24/$G25)*100),(($J24/$J25)*100))</f>
        <v>0</v>
      </c>
      <c r="T87" s="3"/>
      <c r="U87" s="3"/>
      <c r="V87" s="3"/>
    </row>
    <row r="88" spans="1:22">
      <c r="B88" s="1">
        <v>5</v>
      </c>
      <c r="C88" s="1">
        <f>STDEV(((M8/M25)*100),((P8/P25)*100),((S8/S25)*100))</f>
        <v>1.2854750091014471</v>
      </c>
      <c r="D88" s="1">
        <f>STDEV(((M9/M25)*100),((P9/P25)*100),((S9/S25)*100))</f>
        <v>1.2854750091014486</v>
      </c>
      <c r="E88" s="1">
        <f>STDEV(((M10/M25)*100),((P10/P25)*100),((S10/S25)*100))</f>
        <v>0</v>
      </c>
      <c r="F88" s="1">
        <f>STDEV(((M11/M25)*100),((P11/P25)*100),((S11/S25)*100))</f>
        <v>0</v>
      </c>
      <c r="G88" s="1">
        <f>STDEV((($M12/$M25)*100),(($P12/$P25)*100),(($S12/$S25)*100))</f>
        <v>0</v>
      </c>
      <c r="H88" s="1">
        <f>STDEV((($M13/$M25)*100),(($P13/$P25)*100),(($S13/$S25)*100))</f>
        <v>0</v>
      </c>
      <c r="I88" s="1">
        <f>STDEV((($M14/$M25)*100),(($P14/$P25)*100),(($S14/$S25)*100))</f>
        <v>0</v>
      </c>
      <c r="J88" s="1">
        <f>STDEV((($M15/$M25)*100),(($P15/$P25)*100),(($S15/$S25)*100))</f>
        <v>0</v>
      </c>
      <c r="K88" s="1">
        <f>STDEV((($M16/$M25)*100),(($P16/$P25)*100),(($S16/$S25)*100))</f>
        <v>0</v>
      </c>
      <c r="L88" s="1">
        <f>STDEV((($M17/$M25)*100),(($P17/$P25)*100),(($S17/$S25)*100))</f>
        <v>0</v>
      </c>
      <c r="M88" s="1">
        <f>STDEV((($M18/$M25)*100),(($P18/$P25)*100),(($S18/$S25)*100))</f>
        <v>0</v>
      </c>
      <c r="N88" s="1">
        <f>STDEV((($M19/$M25)*100),(($P19/$P25)*100),(($S19/$S25)*100))</f>
        <v>0</v>
      </c>
      <c r="O88" s="1">
        <f>STDEV((($M20/$M25)*100),(($P20/$P25)*100),(($S20/$S25)*100))</f>
        <v>0</v>
      </c>
      <c r="P88" s="1">
        <f>STDEV((($M21/$M25)*100),(($P21/$P25)*100),(($S21/$S25)*100))</f>
        <v>0</v>
      </c>
      <c r="Q88" s="1">
        <f>STDEV((($M22/$M25)*100),(($P22/$P25)*100),(($S22/$S25)*100))</f>
        <v>0</v>
      </c>
      <c r="R88" s="1">
        <f>STDEV((($M23/$M25)*100),(($P23/$P25)*100),(($S23/$S25)*100))</f>
        <v>0</v>
      </c>
      <c r="S88" s="1">
        <f>STDEV((($M24/$M25)*100),(($P24/$P25)*100),(($S24/$S25)*100))</f>
        <v>0</v>
      </c>
      <c r="T88" s="3"/>
      <c r="U88" s="3"/>
      <c r="V88" s="3"/>
    </row>
    <row r="89" spans="1:22">
      <c r="B89" s="1">
        <v>15</v>
      </c>
      <c r="C89" s="1">
        <f>STDEV(((V8/V25)*100),((Y8/Y25)*100),((AB8/AB25)*100))</f>
        <v>0.44650779969526105</v>
      </c>
      <c r="D89" s="1">
        <f>STDEV(((V9/V25)*100),((Y9/Y25)*100),((AB9/AB25)*100))</f>
        <v>0.44650779969526683</v>
      </c>
      <c r="E89" s="1">
        <f>STDEV(((V10/V25)*100),((Y10/Y25)*100),((AB10/AB25)*100))</f>
        <v>0</v>
      </c>
      <c r="F89" s="1">
        <f>STDEV(((V11/V25)*100),((Y11/Y25)*100),((AB11/AB25)*100))</f>
        <v>0</v>
      </c>
      <c r="G89" s="1">
        <f>STDEV((($V12/$V25)*100),(($Y$12/$Y$25)*100),(($AB12/$AB25)*100))</f>
        <v>0</v>
      </c>
      <c r="H89" s="1">
        <f>STDEV((($V13/$V25)*100),(($Y$13/$Y$25)*100),(($AB13/$AB25)*100))</f>
        <v>0</v>
      </c>
      <c r="I89" s="1">
        <f>STDEV((($V14/$V25)*100),(($Y$14/$Y$25)*100),(($AB14/$AB25)*100))</f>
        <v>0</v>
      </c>
      <c r="J89" s="1">
        <f>STDEV((($V15/$V25)*100),(($Y$15/$Y$25)*100),(($AB15/$AB25)*100))</f>
        <v>0</v>
      </c>
      <c r="K89" s="1">
        <f>STDEV((($V16/$V25)*100),(($Y$16/$Y$25)*100),(($AB16/$AB25)*100))</f>
        <v>0</v>
      </c>
      <c r="L89" s="1">
        <f>STDEV((($V17/$V25)*100),(($Y$17/$Y$25)*100),(($AB17/$AB25)*100))</f>
        <v>0</v>
      </c>
      <c r="M89" s="1">
        <f>STDEV((($V18/$V25)*100),(($Y$18/$Y$25)*100),(($AB18/$AB25)*100))</f>
        <v>0</v>
      </c>
      <c r="N89" s="1">
        <f>STDEV((($V19/$V25)*100),(($Y$19/$Y$25)*100),(($AB19/$AB25)*100))</f>
        <v>0</v>
      </c>
      <c r="O89" s="1">
        <f>STDEV((($V20/$V25)*100),(($Y$20/$Y$25)*100),(($AB20/$AB25)*100))</f>
        <v>0</v>
      </c>
      <c r="P89" s="1">
        <f>STDEV((($V21/$V25)*100),(($Y$21/$Y$25)*100),(($AB21/$AB25)*100))</f>
        <v>0</v>
      </c>
      <c r="Q89" s="1">
        <f>STDEV((($V22/$V25)*100),(($Y$22/$Y$25)*100),(($AB22/$AB25)*100))</f>
        <v>0</v>
      </c>
      <c r="R89" s="1">
        <f>STDEV((($V23/$V25)*100),(($Y$23/$Y$25)*100),(($AB23/$AB25)*100))</f>
        <v>0</v>
      </c>
      <c r="S89" s="1">
        <f>STDEV((($V24/$V25)*100),(($Y$24/$Y$25)*100),(($AB24/$AB25)*100))</f>
        <v>0</v>
      </c>
      <c r="T89" s="3"/>
      <c r="U89" s="3"/>
      <c r="V89" s="3"/>
    </row>
    <row r="90" spans="1:22">
      <c r="B90" s="1">
        <v>30</v>
      </c>
      <c r="C90" s="1">
        <f>STDEV(((AE8/AE25)*100),((AH8/AH25)*100),((AK8/AK25)*100))</f>
        <v>1.7204916176218257</v>
      </c>
      <c r="D90" s="1">
        <f>STDEV(((AE9/AE25)*100),((AH9/AH25)*100),((AK9/AK25)*100))</f>
        <v>1.720491617621825</v>
      </c>
      <c r="E90" s="1">
        <f>STDEV(((AE10/AE25)*100),((AH10/AH25)*100),((AK10/AK25)*100))</f>
        <v>0</v>
      </c>
      <c r="F90" s="1">
        <f>STDEV(((AE11/AE25)*100),((AH11/AH25)*100),((AK11/AK25)*100))</f>
        <v>0</v>
      </c>
      <c r="G90" s="1">
        <f>STDEV((($AE12/$AE25)*100),(($AH12/$AH25)*100),(($AK12/$AK25)*100))</f>
        <v>0</v>
      </c>
      <c r="H90" s="1">
        <f>STDEV((($AE13/$AE25)*100),(($AH13/$AH25)*100),(($AK13/$AK25)*100))</f>
        <v>0</v>
      </c>
      <c r="I90" s="1">
        <f>STDEV((($AE14/$AE25)*100),(($AH14/$AH25)*100),(($AK14/$AK25)*100))</f>
        <v>0</v>
      </c>
      <c r="J90" s="1">
        <f>STDEV((($AE15/$AE25)*100),(($AH15/$AH25)*100),(($AK15/$AK25)*100))</f>
        <v>0</v>
      </c>
      <c r="K90" s="1">
        <f>STDEV((($AE16/$AE25)*100),(($AH16/$AH25)*100),(($AK16/$AK25)*100))</f>
        <v>0</v>
      </c>
      <c r="L90" s="1">
        <f>STDEV((($AE17/$AE25)*100),(($AH17/$AH25)*100),(($AK17/$AK25)*100))</f>
        <v>0</v>
      </c>
      <c r="M90" s="1">
        <f>STDEV((($AE18/$AE25)*100),(($AH18/$AH25)*100),(($AK18/$AK25)*100))</f>
        <v>0</v>
      </c>
      <c r="N90" s="1">
        <f>STDEV((($AE19/$AE25)*100),(($AH19/$AH25)*100),(($AK19/$AK25)*100))</f>
        <v>0</v>
      </c>
      <c r="O90" s="1">
        <f>STDEV((($AE20/$AE25)*100),(($AH20/$AH25)*100),(($AK20/$AK25)*100))</f>
        <v>0</v>
      </c>
      <c r="P90" s="1">
        <f>STDEV((($AE21/$AE25)*100),(($AH21/$AH25)*100),(($AK21/$AK25)*100))</f>
        <v>0</v>
      </c>
      <c r="Q90" s="1">
        <f>STDEV((($AE22/$AE25)*100),(($AH22/$AH25)*100),(($AK22/$AK25)*100))</f>
        <v>0</v>
      </c>
      <c r="R90" s="1">
        <f>STDEV((($AE23/$AE25)*100),(($AH23/$AH25)*100),(($AK23/$AK25)*100))</f>
        <v>0</v>
      </c>
      <c r="S90" s="1">
        <f>STDEV((($AE24/$AE25)*100),(($AH24/$AH25)*100),(($AK24/$AK25)*100))</f>
        <v>0</v>
      </c>
      <c r="T90" s="3"/>
      <c r="U90" s="3"/>
      <c r="V90" s="3"/>
    </row>
    <row r="91" spans="1:22">
      <c r="B91" s="1">
        <v>60</v>
      </c>
      <c r="C91" s="1">
        <f>STDEV(((AN8/AN25)*100),((AQ8/AQ25)*100),((AT8/AT25)*100))</f>
        <v>0.6029977149292991</v>
      </c>
      <c r="D91" s="1">
        <f>STDEV(((AN9/AN25)*100),((AQ9/AQ25)*100),((AT9/AT25)*100))</f>
        <v>0.60299771492928977</v>
      </c>
      <c r="E91" s="1">
        <f>STDEV(((AN10/AN25)*100),((AQ10/AQ25)*100),((AT10/AT25)*100))</f>
        <v>0</v>
      </c>
      <c r="F91" s="1">
        <f>STDEV(((AN11/AN25)*100),((AQ11/AQ25)*100),((AT11/AT25)*100))</f>
        <v>0</v>
      </c>
      <c r="G91" s="1">
        <f>STDEV((($AN12/$AN25)*100),(($AQ12/$AQ25)*100),(($AT12/$AT25)*100))</f>
        <v>0</v>
      </c>
      <c r="H91" s="1">
        <f>STDEV((($AN13/$AN25)*100),(($AQ13/$AQ25)*100),(($AT13/$AT25)*100))</f>
        <v>0</v>
      </c>
      <c r="I91" s="1">
        <f>STDEV((($AN14/$AN25)*100),(($AQ14/$AQ25)*100),(($AT14/$AT25)*100))</f>
        <v>0</v>
      </c>
      <c r="J91" s="1">
        <f>STDEV((($AN15/$AN25)*100),(($AQ15/$AQ25)*100),(($AT15/$AT25)*100))</f>
        <v>0</v>
      </c>
      <c r="K91" s="1">
        <f>STDEV((($AN16/$AN25)*100),(($AQ16/$AQ25)*100),(($AT16/$AT25)*100))</f>
        <v>0</v>
      </c>
      <c r="L91" s="1">
        <f>STDEV((($AN17/$AN25)*100),(($AQ17/$AQ25)*100),(($AT17/$AT25)*100))</f>
        <v>0</v>
      </c>
      <c r="M91" s="1">
        <f>STDEV((($AN18/$AN25)*100),(($AQ18/$AQ25)*100),(($AT18/$AT25)*100))</f>
        <v>0</v>
      </c>
      <c r="N91" s="1">
        <f>STDEV((($AN19/$AN25)*100),(($AQ19/$AQ25)*100),(($AT19/$AT25)*100))</f>
        <v>0</v>
      </c>
      <c r="O91" s="1">
        <f>STDEV((($AN20/$AN25)*100),(($AQ20/$AQ25)*100),(($AT20/$AT25)*100))</f>
        <v>0</v>
      </c>
      <c r="P91" s="1">
        <f>STDEV((($AN21/$AN25)*100),(($AQ21/$AQ25)*100),(($AT21/$AT25)*100))</f>
        <v>0</v>
      </c>
      <c r="Q91" s="1">
        <f>STDEV((($AN22/$AN25)*100),(($AQ22/$AQ25)*100),(($AT22/$AT25)*100))</f>
        <v>0</v>
      </c>
      <c r="R91" s="1">
        <f>STDEV((($AN23/$AN25)*100),(($AQ23/$AQ25)*100),(($AT23/$AT25)*100))</f>
        <v>0</v>
      </c>
      <c r="S91" s="1">
        <f>STDEV((($AN24/$AN25)*100),(($AQ24/$AQ25)*100),(($AT24/$AT25)*100))</f>
        <v>0</v>
      </c>
      <c r="T91" s="3"/>
      <c r="U91" s="3"/>
      <c r="V91" s="3"/>
    </row>
    <row r="92" spans="1:22">
      <c r="B92" s="1">
        <v>120</v>
      </c>
      <c r="C92" s="1">
        <f>STDEV(((AW8/AW25)*100),((AZ8/AZ25)*100),((BC8/BC25)*100))</f>
        <v>0.50794782361141722</v>
      </c>
      <c r="D92" s="1">
        <f>STDEV(((AW9/AW25)*100),((AZ9/AZ25)*100),((BC9/BC25)*100))</f>
        <v>0.50794782361141688</v>
      </c>
      <c r="E92" s="1">
        <f>STDEV(((AW10/AW25)*100),((AZ10/AZ25)*100),((BC10/BC25)*100))</f>
        <v>0</v>
      </c>
      <c r="F92" s="1">
        <f>STDEV(((AW11/AW25)*100),((AZ11/AZ25)*100),((BC11/BC25)*100))</f>
        <v>0</v>
      </c>
      <c r="G92" s="1">
        <f>STDEV((($AW12/$AW25)*100),(($AZ12/$AZ25)*100),(($BC12/$BC25)*100))</f>
        <v>0</v>
      </c>
      <c r="H92" s="1">
        <f>STDEV((($AW13/$AW25)*100),(($AZ13/$AZ25)*100),(($BC13/$BC25)*100))</f>
        <v>0</v>
      </c>
      <c r="I92" s="1">
        <f>STDEV((($AW14/$AW25)*100),(($AZ14/$AZ25)*100),(($BC14/$BC25)*100))</f>
        <v>0</v>
      </c>
      <c r="J92" s="1">
        <f>STDEV((($AW15/$AW25)*100),(($AZ15/$AZ25)*100),(($BC15/$BC25)*100))</f>
        <v>0</v>
      </c>
      <c r="K92" s="1">
        <f>STDEV((($AW16/$AW25)*100),(($AZ16/$AZ25)*100),(($BC16/$BC25)*100))</f>
        <v>0</v>
      </c>
      <c r="L92" s="1">
        <f>STDEV((($AW17/$AW25)*100),(($AZ17/$AZ25)*100),(($BC17/$BC25)*100))</f>
        <v>0</v>
      </c>
      <c r="M92" s="1">
        <f>STDEV((($AW18/$AW25)*100),(($AZ18/$AZ25)*100),(($BC18/$BC25)*100))</f>
        <v>0</v>
      </c>
      <c r="N92" s="1">
        <f>STDEV((($AW19/$AW25)*100),(($AZ19/$AZ25)*100),(($BC19/$BC25)*100))</f>
        <v>0</v>
      </c>
      <c r="O92" s="1">
        <f>STDEV((($AW20/$AW25)*100),(($AZ20/$AZ25)*100),(($BC20/$BC25)*100))</f>
        <v>0</v>
      </c>
      <c r="P92" s="1">
        <f>STDEV((($AW21/$AW25)*100),(($AZ21/$AZ25)*100),(($BC21/$BC25)*100))</f>
        <v>0</v>
      </c>
      <c r="Q92" s="1">
        <f>STDEV((($AW22/$AW25)*100),(($AZ22/$AZ25)*100),(($BC22/$BC25)*100))</f>
        <v>0</v>
      </c>
      <c r="R92" s="1">
        <f>STDEV((($AW23/$AW25)*100),(($AZ23/$AZ25)*100),(($BC23/$BC25)*100))</f>
        <v>0</v>
      </c>
      <c r="S92" s="1">
        <f>STDEV((($AW24/$AW25)*100),(($AZ24/$AZ25)*100),(($BC24/$BC25)*100))</f>
        <v>0</v>
      </c>
      <c r="T92" s="3"/>
      <c r="U92" s="3"/>
      <c r="V92" s="3"/>
    </row>
    <row r="93" spans="1:22"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spans="1:22">
      <c r="A94" s="1" t="s">
        <v>7</v>
      </c>
      <c r="B94" s="1" t="s">
        <v>6</v>
      </c>
      <c r="C94" s="3" t="s">
        <v>5</v>
      </c>
      <c r="D94" s="3" t="s">
        <v>4</v>
      </c>
      <c r="E94" s="3" t="s">
        <v>3</v>
      </c>
      <c r="F94" s="3" t="s">
        <v>2</v>
      </c>
    </row>
    <row r="95" spans="1:22">
      <c r="A95" s="1" t="s">
        <v>1</v>
      </c>
      <c r="B95" s="1">
        <f>(AVERAGE(M25,P25,S25)/AVERAGE(D25,G25,J25))</f>
        <v>1.6122482041471142</v>
      </c>
      <c r="C95" s="1">
        <f>(AVERAGE(V25,Y25,AB25)/AVERAGE(D25,G25,J25))</f>
        <v>2.069022332452366</v>
      </c>
      <c r="D95" s="1">
        <f>(AVERAGE(AE25,AH25,AK25)/AVERAGE(D25,G25,J25))</f>
        <v>0.62309064107912204</v>
      </c>
      <c r="E95" s="1">
        <f>(AVERAGE(AN25,AQ25,AT25)/AVERAGE(D25,G25,J25))</f>
        <v>0.87642505325503717</v>
      </c>
      <c r="F95" s="2">
        <f>AVERAGE(AW25,AZ25,BC25)/AVERAGE(D25,G25,J25)</f>
        <v>1.1162678367244847</v>
      </c>
    </row>
    <row r="96" spans="1:22">
      <c r="A96" s="1" t="s">
        <v>0</v>
      </c>
      <c r="B96" s="1">
        <f>STDEV((M25/D25),(P25/G25),(S25/J25))</f>
        <v>0.68086986926244664</v>
      </c>
      <c r="C96" s="1">
        <f>STDEV((V25/D25),(Y25/G25),(AB25/J25))</f>
        <v>1.2275551432107377</v>
      </c>
      <c r="D96" s="1">
        <f>STDEV((AE25/D25),(AH25/G25),(AK25/J25))</f>
        <v>0.11657346048456711</v>
      </c>
      <c r="E96" s="1">
        <f>STDEV((AN25/D25),(AQ25/G25),(AT25/J25))</f>
        <v>0.10153931231084401</v>
      </c>
      <c r="F96" s="1">
        <f>STDEV((AW25/D25),(AZ25/G25),(BC25/J25))</f>
        <v>0.25937991519761983</v>
      </c>
    </row>
  </sheetData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96"/>
  <sheetViews>
    <sheetView workbookViewId="0">
      <pane ySplit="5" topLeftCell="A6" activePane="bottomLeft" state="frozen"/>
      <selection pane="bottomLeft" activeCell="K30" sqref="K30"/>
    </sheetView>
  </sheetViews>
  <sheetFormatPr baseColWidth="10" defaultColWidth="9.33203125" defaultRowHeight="14" x14ac:dyDescent="0"/>
  <cols>
    <col min="1" max="1" width="13.5" style="1" customWidth="1"/>
    <col min="2" max="2" width="9" style="1" bestFit="1" customWidth="1"/>
    <col min="3" max="5" width="9.6640625" style="1" bestFit="1" customWidth="1"/>
    <col min="6" max="6" width="8.6640625" style="1" bestFit="1" customWidth="1"/>
    <col min="7" max="8" width="8.1640625" style="1" bestFit="1" customWidth="1"/>
    <col min="9" max="9" width="8.6640625" style="1" bestFit="1" customWidth="1"/>
    <col min="10" max="11" width="8.1640625" style="1" bestFit="1" customWidth="1"/>
    <col min="12" max="12" width="8.6640625" style="1" bestFit="1" customWidth="1"/>
    <col min="13" max="14" width="8.1640625" style="1" bestFit="1" customWidth="1"/>
    <col min="15" max="15" width="8.6640625" style="1" bestFit="1" customWidth="1"/>
    <col min="16" max="17" width="8.1640625" style="1" bestFit="1" customWidth="1"/>
    <col min="18" max="18" width="8.6640625" style="1" bestFit="1" customWidth="1"/>
    <col min="19" max="19" width="8.1640625" style="1" bestFit="1" customWidth="1"/>
    <col min="20" max="20" width="8.5" style="1" bestFit="1" customWidth="1"/>
    <col min="21" max="21" width="9.6640625" style="1" bestFit="1" customWidth="1"/>
    <col min="22" max="23" width="8.5" style="1" bestFit="1" customWidth="1"/>
    <col min="24" max="24" width="9.6640625" style="1" bestFit="1" customWidth="1"/>
    <col min="25" max="26" width="8.5" style="1" bestFit="1" customWidth="1"/>
    <col min="27" max="27" width="9.6640625" style="1" bestFit="1" customWidth="1"/>
    <col min="28" max="29" width="8.5" style="1" bestFit="1" customWidth="1"/>
    <col min="30" max="30" width="9.6640625" style="1" bestFit="1" customWidth="1"/>
    <col min="31" max="32" width="8.5" style="1" bestFit="1" customWidth="1"/>
    <col min="33" max="33" width="9.6640625" style="1" bestFit="1" customWidth="1"/>
    <col min="34" max="35" width="8.5" style="1" bestFit="1" customWidth="1"/>
    <col min="36" max="36" width="9.6640625" style="1" bestFit="1" customWidth="1"/>
    <col min="37" max="38" width="8.5" style="1" bestFit="1" customWidth="1"/>
    <col min="39" max="39" width="9.6640625" style="1" bestFit="1" customWidth="1"/>
    <col min="40" max="41" width="8.5" style="1" bestFit="1" customWidth="1"/>
    <col min="42" max="42" width="9.6640625" style="1" bestFit="1" customWidth="1"/>
    <col min="43" max="44" width="8.5" style="1" bestFit="1" customWidth="1"/>
    <col min="45" max="45" width="9.6640625" style="1" bestFit="1" customWidth="1"/>
    <col min="46" max="46" width="8.5" style="1" bestFit="1" customWidth="1"/>
    <col min="47" max="47" width="9.33203125" style="1" bestFit="1" customWidth="1"/>
    <col min="48" max="48" width="10.5" style="1" bestFit="1" customWidth="1"/>
    <col min="49" max="49" width="9.5" style="1" bestFit="1" customWidth="1"/>
    <col min="50" max="50" width="9.33203125" style="1" bestFit="1" customWidth="1"/>
    <col min="51" max="51" width="10.5" style="1" bestFit="1" customWidth="1"/>
    <col min="52" max="52" width="9.5" style="1" bestFit="1" customWidth="1"/>
    <col min="53" max="53" width="9.33203125" style="1" bestFit="1" customWidth="1"/>
    <col min="54" max="54" width="10.5" style="1" bestFit="1" customWidth="1"/>
    <col min="55" max="55" width="9.5" style="1" bestFit="1" customWidth="1"/>
    <col min="56" max="16384" width="9.33203125" style="1"/>
  </cols>
  <sheetData>
    <row r="1" spans="1:66">
      <c r="A1" s="23" t="s">
        <v>91</v>
      </c>
      <c r="B1" s="9" t="s">
        <v>90</v>
      </c>
      <c r="C1" s="9" t="s">
        <v>89</v>
      </c>
      <c r="D1" s="23" t="s">
        <v>88</v>
      </c>
      <c r="E1" s="9" t="s">
        <v>87</v>
      </c>
      <c r="F1" s="9" t="s">
        <v>86</v>
      </c>
      <c r="G1" s="23" t="s">
        <v>85</v>
      </c>
      <c r="H1" s="9" t="s">
        <v>84</v>
      </c>
      <c r="I1" s="9" t="s">
        <v>83</v>
      </c>
      <c r="J1" s="23" t="s">
        <v>82</v>
      </c>
      <c r="K1" s="9" t="s">
        <v>81</v>
      </c>
      <c r="L1" s="9" t="s">
        <v>80</v>
      </c>
      <c r="M1" s="23" t="s">
        <v>79</v>
      </c>
      <c r="N1" s="9" t="s">
        <v>78</v>
      </c>
      <c r="O1" s="9" t="s">
        <v>77</v>
      </c>
      <c r="P1" s="23" t="s">
        <v>76</v>
      </c>
      <c r="Q1" s="9" t="s">
        <v>75</v>
      </c>
      <c r="R1" s="9" t="s">
        <v>74</v>
      </c>
      <c r="S1" s="23" t="s">
        <v>73</v>
      </c>
      <c r="T1" s="9" t="s">
        <v>72</v>
      </c>
      <c r="U1" s="9" t="s">
        <v>71</v>
      </c>
      <c r="V1" s="23" t="s">
        <v>70</v>
      </c>
      <c r="W1" s="9" t="s">
        <v>69</v>
      </c>
      <c r="X1" s="9" t="s">
        <v>68</v>
      </c>
      <c r="Y1" s="23" t="s">
        <v>67</v>
      </c>
      <c r="Z1" s="9" t="s">
        <v>66</v>
      </c>
      <c r="AA1" s="9" t="s">
        <v>65</v>
      </c>
      <c r="AB1" s="23" t="s">
        <v>64</v>
      </c>
      <c r="AC1" s="9" t="s">
        <v>63</v>
      </c>
      <c r="AD1" s="9" t="s">
        <v>62</v>
      </c>
      <c r="AE1" s="23" t="s">
        <v>61</v>
      </c>
      <c r="AF1" s="9" t="s">
        <v>60</v>
      </c>
      <c r="AG1" s="9" t="s">
        <v>59</v>
      </c>
      <c r="AH1" s="23" t="s">
        <v>58</v>
      </c>
      <c r="AI1" s="9" t="s">
        <v>57</v>
      </c>
      <c r="AJ1" s="9" t="s">
        <v>56</v>
      </c>
      <c r="AK1" s="23" t="s">
        <v>55</v>
      </c>
      <c r="AL1" s="9" t="s">
        <v>54</v>
      </c>
      <c r="AM1" s="9" t="s">
        <v>53</v>
      </c>
      <c r="AN1" s="23" t="s">
        <v>52</v>
      </c>
      <c r="AO1" s="9" t="s">
        <v>51</v>
      </c>
      <c r="AP1" s="9" t="s">
        <v>50</v>
      </c>
      <c r="AQ1" s="23" t="s">
        <v>49</v>
      </c>
      <c r="AR1" s="9" t="s">
        <v>48</v>
      </c>
      <c r="AS1" s="9" t="s">
        <v>47</v>
      </c>
      <c r="AT1" s="23" t="s">
        <v>46</v>
      </c>
      <c r="AU1" s="9" t="s">
        <v>45</v>
      </c>
      <c r="AV1" s="9" t="s">
        <v>44</v>
      </c>
      <c r="AW1" s="23" t="s">
        <v>43</v>
      </c>
      <c r="AX1" s="9" t="s">
        <v>42</v>
      </c>
      <c r="AY1" s="9" t="s">
        <v>41</v>
      </c>
      <c r="AZ1" s="23" t="s">
        <v>40</v>
      </c>
      <c r="BA1" s="9" t="s">
        <v>39</v>
      </c>
      <c r="BB1" s="9" t="s">
        <v>38</v>
      </c>
      <c r="BC1" s="23" t="s">
        <v>37</v>
      </c>
    </row>
    <row r="2" spans="1:66">
      <c r="A2" s="23" t="s">
        <v>36</v>
      </c>
      <c r="B2" s="9" t="s">
        <v>94</v>
      </c>
      <c r="C2" s="9" t="s">
        <v>94</v>
      </c>
      <c r="D2" s="9" t="s">
        <v>94</v>
      </c>
      <c r="E2" s="9" t="s">
        <v>94</v>
      </c>
      <c r="F2" s="9" t="s">
        <v>94</v>
      </c>
      <c r="G2" s="9" t="s">
        <v>94</v>
      </c>
      <c r="H2" s="9" t="s">
        <v>94</v>
      </c>
      <c r="I2" s="9" t="s">
        <v>94</v>
      </c>
      <c r="J2" s="9" t="s">
        <v>94</v>
      </c>
      <c r="K2" s="9" t="s">
        <v>94</v>
      </c>
      <c r="L2" s="9" t="s">
        <v>94</v>
      </c>
      <c r="M2" s="9" t="s">
        <v>94</v>
      </c>
      <c r="N2" s="9" t="s">
        <v>94</v>
      </c>
      <c r="O2" s="9" t="s">
        <v>94</v>
      </c>
      <c r="P2" s="9" t="s">
        <v>94</v>
      </c>
      <c r="Q2" s="9" t="s">
        <v>94</v>
      </c>
      <c r="R2" s="9" t="s">
        <v>94</v>
      </c>
      <c r="S2" s="9" t="s">
        <v>94</v>
      </c>
      <c r="T2" s="9" t="s">
        <v>94</v>
      </c>
      <c r="U2" s="9" t="s">
        <v>94</v>
      </c>
      <c r="V2" s="9" t="s">
        <v>94</v>
      </c>
      <c r="W2" s="9" t="s">
        <v>94</v>
      </c>
      <c r="X2" s="9" t="s">
        <v>94</v>
      </c>
      <c r="Y2" s="9" t="s">
        <v>94</v>
      </c>
      <c r="Z2" s="9" t="s">
        <v>94</v>
      </c>
      <c r="AA2" s="9" t="s">
        <v>94</v>
      </c>
      <c r="AB2" s="9" t="s">
        <v>94</v>
      </c>
      <c r="AC2" s="9" t="s">
        <v>94</v>
      </c>
      <c r="AD2" s="9" t="s">
        <v>94</v>
      </c>
      <c r="AE2" s="9" t="s">
        <v>94</v>
      </c>
      <c r="AF2" s="9" t="s">
        <v>94</v>
      </c>
      <c r="AG2" s="9" t="s">
        <v>94</v>
      </c>
      <c r="AH2" s="9" t="s">
        <v>94</v>
      </c>
      <c r="AI2" s="9" t="s">
        <v>94</v>
      </c>
      <c r="AJ2" s="9" t="s">
        <v>94</v>
      </c>
      <c r="AK2" s="9" t="s">
        <v>94</v>
      </c>
      <c r="AL2" s="9" t="s">
        <v>94</v>
      </c>
      <c r="AM2" s="9" t="s">
        <v>94</v>
      </c>
      <c r="AN2" s="9" t="s">
        <v>94</v>
      </c>
      <c r="AO2" s="9" t="s">
        <v>94</v>
      </c>
      <c r="AP2" s="9" t="s">
        <v>94</v>
      </c>
      <c r="AQ2" s="9" t="s">
        <v>94</v>
      </c>
      <c r="AR2" s="9" t="s">
        <v>94</v>
      </c>
      <c r="AS2" s="9" t="s">
        <v>94</v>
      </c>
      <c r="AT2" s="9" t="s">
        <v>94</v>
      </c>
      <c r="AU2" s="9" t="s">
        <v>94</v>
      </c>
      <c r="AV2" s="9" t="s">
        <v>94</v>
      </c>
      <c r="AW2" s="9" t="s">
        <v>94</v>
      </c>
      <c r="AX2" s="9" t="s">
        <v>94</v>
      </c>
      <c r="AY2" s="9" t="s">
        <v>94</v>
      </c>
      <c r="AZ2" s="9" t="s">
        <v>94</v>
      </c>
      <c r="BA2" s="9" t="s">
        <v>94</v>
      </c>
      <c r="BB2" s="9" t="s">
        <v>94</v>
      </c>
      <c r="BC2" s="9" t="s">
        <v>94</v>
      </c>
    </row>
    <row r="3" spans="1:66">
      <c r="A3" s="23" t="s">
        <v>34</v>
      </c>
      <c r="B3" s="9">
        <v>1</v>
      </c>
      <c r="C3" s="9">
        <v>1</v>
      </c>
      <c r="D3" s="23">
        <v>1</v>
      </c>
      <c r="E3" s="9">
        <v>2</v>
      </c>
      <c r="F3" s="9">
        <v>2</v>
      </c>
      <c r="G3" s="23">
        <v>2</v>
      </c>
      <c r="H3" s="9">
        <v>3</v>
      </c>
      <c r="I3" s="9">
        <v>3</v>
      </c>
      <c r="J3" s="23">
        <v>3</v>
      </c>
      <c r="K3" s="9">
        <v>1</v>
      </c>
      <c r="L3" s="9">
        <v>1</v>
      </c>
      <c r="M3" s="23">
        <v>1</v>
      </c>
      <c r="N3" s="9">
        <v>2</v>
      </c>
      <c r="O3" s="9">
        <v>2</v>
      </c>
      <c r="P3" s="23">
        <v>2</v>
      </c>
      <c r="Q3" s="9">
        <v>3</v>
      </c>
      <c r="R3" s="9">
        <v>3</v>
      </c>
      <c r="S3" s="23">
        <v>3</v>
      </c>
      <c r="T3" s="9">
        <v>1</v>
      </c>
      <c r="U3" s="9">
        <v>1</v>
      </c>
      <c r="V3" s="23">
        <v>1</v>
      </c>
      <c r="W3" s="9">
        <v>2</v>
      </c>
      <c r="X3" s="9">
        <v>2</v>
      </c>
      <c r="Y3" s="23">
        <v>2</v>
      </c>
      <c r="Z3" s="9">
        <v>3</v>
      </c>
      <c r="AA3" s="9">
        <v>3</v>
      </c>
      <c r="AB3" s="23">
        <v>3</v>
      </c>
      <c r="AC3" s="9">
        <v>1</v>
      </c>
      <c r="AD3" s="9">
        <v>1</v>
      </c>
      <c r="AE3" s="23">
        <v>1</v>
      </c>
      <c r="AF3" s="9">
        <v>2</v>
      </c>
      <c r="AG3" s="9">
        <v>2</v>
      </c>
      <c r="AH3" s="23">
        <v>2</v>
      </c>
      <c r="AI3" s="9">
        <v>3</v>
      </c>
      <c r="AJ3" s="9">
        <v>3</v>
      </c>
      <c r="AK3" s="23">
        <v>3</v>
      </c>
      <c r="AL3" s="9">
        <v>1</v>
      </c>
      <c r="AM3" s="9">
        <v>1</v>
      </c>
      <c r="AN3" s="23">
        <v>1</v>
      </c>
      <c r="AO3" s="9">
        <v>2</v>
      </c>
      <c r="AP3" s="9">
        <v>2</v>
      </c>
      <c r="AQ3" s="23">
        <v>2</v>
      </c>
      <c r="AR3" s="9">
        <v>3</v>
      </c>
      <c r="AS3" s="9">
        <v>3</v>
      </c>
      <c r="AT3" s="23">
        <v>3</v>
      </c>
      <c r="AU3" s="9">
        <v>1</v>
      </c>
      <c r="AV3" s="9">
        <v>1</v>
      </c>
      <c r="AW3" s="23">
        <v>1</v>
      </c>
      <c r="AX3" s="9">
        <v>2</v>
      </c>
      <c r="AY3" s="9">
        <v>2</v>
      </c>
      <c r="AZ3" s="23">
        <v>2</v>
      </c>
      <c r="BA3" s="9">
        <v>3</v>
      </c>
      <c r="BB3" s="9">
        <v>3</v>
      </c>
      <c r="BC3" s="23">
        <v>3</v>
      </c>
    </row>
    <row r="4" spans="1:66">
      <c r="A4" s="23" t="s">
        <v>25</v>
      </c>
      <c r="B4" s="9">
        <v>0</v>
      </c>
      <c r="C4" s="9">
        <v>0</v>
      </c>
      <c r="D4" s="23">
        <v>0</v>
      </c>
      <c r="E4" s="9">
        <v>0</v>
      </c>
      <c r="F4" s="9">
        <v>0</v>
      </c>
      <c r="G4" s="23">
        <v>0</v>
      </c>
      <c r="H4" s="9">
        <v>0</v>
      </c>
      <c r="I4" s="9">
        <v>0</v>
      </c>
      <c r="J4" s="23">
        <v>0</v>
      </c>
      <c r="K4" s="9">
        <v>5</v>
      </c>
      <c r="L4" s="9">
        <v>5</v>
      </c>
      <c r="M4" s="23">
        <v>5</v>
      </c>
      <c r="N4" s="9">
        <v>5</v>
      </c>
      <c r="O4" s="9">
        <v>5</v>
      </c>
      <c r="P4" s="23">
        <v>5</v>
      </c>
      <c r="Q4" s="9">
        <v>5</v>
      </c>
      <c r="R4" s="9">
        <v>5</v>
      </c>
      <c r="S4" s="23">
        <v>5</v>
      </c>
      <c r="T4" s="9">
        <v>15</v>
      </c>
      <c r="U4" s="9">
        <v>15</v>
      </c>
      <c r="V4" s="23">
        <v>15</v>
      </c>
      <c r="W4" s="9">
        <v>15</v>
      </c>
      <c r="X4" s="9">
        <v>15</v>
      </c>
      <c r="Y4" s="23">
        <v>15</v>
      </c>
      <c r="Z4" s="9">
        <v>15</v>
      </c>
      <c r="AA4" s="9">
        <v>15</v>
      </c>
      <c r="AB4" s="23">
        <v>15</v>
      </c>
      <c r="AC4" s="9">
        <v>30</v>
      </c>
      <c r="AD4" s="9">
        <v>30</v>
      </c>
      <c r="AE4" s="23">
        <v>30</v>
      </c>
      <c r="AF4" s="9">
        <v>30</v>
      </c>
      <c r="AG4" s="9">
        <v>30</v>
      </c>
      <c r="AH4" s="23">
        <v>30</v>
      </c>
      <c r="AI4" s="9">
        <v>30</v>
      </c>
      <c r="AJ4" s="9">
        <v>30</v>
      </c>
      <c r="AK4" s="23">
        <v>30</v>
      </c>
      <c r="AL4" s="9">
        <v>60</v>
      </c>
      <c r="AM4" s="9">
        <v>60</v>
      </c>
      <c r="AN4" s="23">
        <v>60</v>
      </c>
      <c r="AO4" s="9">
        <v>60</v>
      </c>
      <c r="AP4" s="9">
        <v>60</v>
      </c>
      <c r="AQ4" s="23">
        <v>60</v>
      </c>
      <c r="AR4" s="9">
        <v>60</v>
      </c>
      <c r="AS4" s="9">
        <v>60</v>
      </c>
      <c r="AT4" s="23">
        <v>60</v>
      </c>
      <c r="AU4" s="9">
        <v>120</v>
      </c>
      <c r="AV4" s="9">
        <v>120</v>
      </c>
      <c r="AW4" s="23">
        <v>120</v>
      </c>
      <c r="AX4" s="9">
        <v>120</v>
      </c>
      <c r="AY4" s="9">
        <v>120</v>
      </c>
      <c r="AZ4" s="23">
        <v>120</v>
      </c>
      <c r="BA4" s="9">
        <v>120</v>
      </c>
      <c r="BB4" s="9">
        <v>120</v>
      </c>
      <c r="BC4" s="23">
        <v>120</v>
      </c>
    </row>
    <row r="5" spans="1:66">
      <c r="A5" s="20" t="s">
        <v>33</v>
      </c>
      <c r="B5" s="22" t="s">
        <v>31</v>
      </c>
      <c r="C5" s="21" t="s">
        <v>29</v>
      </c>
      <c r="D5" s="20" t="s">
        <v>28</v>
      </c>
      <c r="E5" s="21" t="s">
        <v>31</v>
      </c>
      <c r="F5" s="21" t="s">
        <v>29</v>
      </c>
      <c r="G5" s="20" t="s">
        <v>28</v>
      </c>
      <c r="H5" s="21" t="s">
        <v>31</v>
      </c>
      <c r="I5" s="21" t="s">
        <v>29</v>
      </c>
      <c r="J5" s="20" t="s">
        <v>28</v>
      </c>
      <c r="K5" s="21" t="s">
        <v>31</v>
      </c>
      <c r="L5" s="21" t="s">
        <v>29</v>
      </c>
      <c r="M5" s="20" t="s">
        <v>28</v>
      </c>
      <c r="N5" s="21" t="s">
        <v>31</v>
      </c>
      <c r="O5" s="21" t="s">
        <v>29</v>
      </c>
      <c r="P5" s="20" t="s">
        <v>28</v>
      </c>
      <c r="Q5" s="21" t="s">
        <v>31</v>
      </c>
      <c r="R5" s="21" t="s">
        <v>29</v>
      </c>
      <c r="S5" s="20" t="s">
        <v>28</v>
      </c>
      <c r="T5" s="21" t="s">
        <v>31</v>
      </c>
      <c r="U5" s="21" t="s">
        <v>29</v>
      </c>
      <c r="V5" s="20" t="s">
        <v>28</v>
      </c>
      <c r="W5" s="21" t="s">
        <v>31</v>
      </c>
      <c r="X5" s="21" t="s">
        <v>29</v>
      </c>
      <c r="Y5" s="20" t="s">
        <v>28</v>
      </c>
      <c r="Z5" s="21" t="s">
        <v>31</v>
      </c>
      <c r="AA5" s="21" t="s">
        <v>29</v>
      </c>
      <c r="AB5" s="20" t="s">
        <v>28</v>
      </c>
      <c r="AC5" s="21" t="s">
        <v>31</v>
      </c>
      <c r="AD5" s="21" t="s">
        <v>29</v>
      </c>
      <c r="AE5" s="20" t="s">
        <v>28</v>
      </c>
      <c r="AF5" s="21" t="s">
        <v>31</v>
      </c>
      <c r="AG5" s="21" t="s">
        <v>29</v>
      </c>
      <c r="AH5" s="20" t="s">
        <v>28</v>
      </c>
      <c r="AI5" s="21" t="s">
        <v>31</v>
      </c>
      <c r="AJ5" s="21" t="s">
        <v>29</v>
      </c>
      <c r="AK5" s="20" t="s">
        <v>28</v>
      </c>
      <c r="AL5" s="21" t="s">
        <v>31</v>
      </c>
      <c r="AM5" s="21" t="s">
        <v>29</v>
      </c>
      <c r="AN5" s="20" t="s">
        <v>28</v>
      </c>
      <c r="AO5" s="21" t="s">
        <v>31</v>
      </c>
      <c r="AP5" s="21" t="s">
        <v>29</v>
      </c>
      <c r="AQ5" s="20" t="s">
        <v>28</v>
      </c>
      <c r="AR5" s="21" t="s">
        <v>31</v>
      </c>
      <c r="AS5" s="21" t="s">
        <v>29</v>
      </c>
      <c r="AT5" s="20" t="s">
        <v>28</v>
      </c>
      <c r="AU5" s="21" t="s">
        <v>31</v>
      </c>
      <c r="AV5" s="21" t="s">
        <v>29</v>
      </c>
      <c r="AW5" s="20" t="s">
        <v>28</v>
      </c>
      <c r="AX5" s="21" t="s">
        <v>31</v>
      </c>
      <c r="AY5" s="21" t="s">
        <v>29</v>
      </c>
      <c r="AZ5" s="20" t="s">
        <v>28</v>
      </c>
      <c r="BA5" s="21" t="s">
        <v>31</v>
      </c>
      <c r="BB5" s="21" t="s">
        <v>29</v>
      </c>
      <c r="BC5" s="20" t="s">
        <v>28</v>
      </c>
    </row>
    <row r="6" spans="1:66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spans="1:66" s="18" customFormat="1">
      <c r="AF7" s="19"/>
      <c r="AG7" s="2"/>
    </row>
    <row r="8" spans="1:66" s="8" customFormat="1">
      <c r="A8" s="13" t="s">
        <v>24</v>
      </c>
      <c r="B8" s="17">
        <v>12068900</v>
      </c>
      <c r="C8">
        <v>7705828</v>
      </c>
      <c r="D8">
        <v>6678797</v>
      </c>
      <c r="E8" s="17">
        <v>14775020</v>
      </c>
      <c r="F8">
        <v>5399184</v>
      </c>
      <c r="G8">
        <v>3044799</v>
      </c>
      <c r="H8" s="17">
        <v>11711660</v>
      </c>
      <c r="I8">
        <v>7883015</v>
      </c>
      <c r="J8">
        <v>2805516</v>
      </c>
      <c r="K8" s="17">
        <v>10148360</v>
      </c>
      <c r="L8">
        <v>5444420</v>
      </c>
      <c r="M8">
        <v>4788864</v>
      </c>
      <c r="N8" s="17">
        <v>10493060</v>
      </c>
      <c r="O8">
        <v>5511641</v>
      </c>
      <c r="P8">
        <v>8035171</v>
      </c>
      <c r="Q8">
        <v>6459002</v>
      </c>
      <c r="R8">
        <v>9313866</v>
      </c>
      <c r="S8">
        <v>5156892</v>
      </c>
      <c r="T8">
        <v>7445647</v>
      </c>
      <c r="U8">
        <v>7575370</v>
      </c>
      <c r="V8">
        <v>2711761</v>
      </c>
      <c r="W8">
        <v>4603136</v>
      </c>
      <c r="X8">
        <v>7744252</v>
      </c>
      <c r="Y8">
        <v>6074634</v>
      </c>
      <c r="Z8">
        <v>3398032</v>
      </c>
      <c r="AA8">
        <v>9940674</v>
      </c>
      <c r="AB8">
        <v>4096859</v>
      </c>
      <c r="AC8" s="17">
        <v>11674130</v>
      </c>
      <c r="AD8">
        <v>1656692</v>
      </c>
      <c r="AE8">
        <v>3259153</v>
      </c>
      <c r="AF8">
        <v>5054140</v>
      </c>
      <c r="AG8">
        <v>2832025</v>
      </c>
      <c r="AH8">
        <v>1884058</v>
      </c>
      <c r="AI8" s="17">
        <v>10554340</v>
      </c>
      <c r="AJ8">
        <v>3761755</v>
      </c>
      <c r="AK8">
        <v>3106291</v>
      </c>
      <c r="AL8" s="17">
        <v>13945170</v>
      </c>
      <c r="AM8">
        <v>5641227</v>
      </c>
      <c r="AN8">
        <v>2786782</v>
      </c>
      <c r="AO8" s="17">
        <v>13022820</v>
      </c>
      <c r="AP8">
        <v>5973982</v>
      </c>
      <c r="AQ8">
        <v>4630816</v>
      </c>
      <c r="AR8">
        <v>7887610</v>
      </c>
      <c r="AS8">
        <v>3510820</v>
      </c>
      <c r="AT8">
        <v>3822990</v>
      </c>
      <c r="AU8" s="17">
        <v>19027510</v>
      </c>
      <c r="AV8">
        <v>2173472</v>
      </c>
      <c r="AW8">
        <v>2207975</v>
      </c>
      <c r="AX8" s="17">
        <v>17027410</v>
      </c>
      <c r="AY8">
        <v>3992642</v>
      </c>
      <c r="AZ8">
        <v>3520248</v>
      </c>
      <c r="BA8" s="17">
        <v>16057320</v>
      </c>
      <c r="BB8">
        <v>3356593</v>
      </c>
      <c r="BC8">
        <v>6442772</v>
      </c>
      <c r="BD8">
        <v>6286706</v>
      </c>
      <c r="BE8">
        <v>750423</v>
      </c>
      <c r="BF8">
        <v>2764834</v>
      </c>
      <c r="BG8">
        <v>3210684</v>
      </c>
      <c r="BH8">
        <v>3297327</v>
      </c>
      <c r="BI8">
        <v>2562118</v>
      </c>
      <c r="BJ8">
        <v>2115890</v>
      </c>
      <c r="BK8">
        <v>2536257</v>
      </c>
      <c r="BL8">
        <v>2275857</v>
      </c>
    </row>
    <row r="9" spans="1:66" s="8" customFormat="1">
      <c r="A9" s="16" t="s">
        <v>23</v>
      </c>
      <c r="B9">
        <v>129619.6</v>
      </c>
      <c r="C9">
        <v>49849.79</v>
      </c>
      <c r="D9">
        <v>75939.87</v>
      </c>
      <c r="E9">
        <v>239922.8</v>
      </c>
      <c r="F9">
        <v>84783.41</v>
      </c>
      <c r="G9">
        <v>34471.449999999997</v>
      </c>
      <c r="H9">
        <v>224591.5</v>
      </c>
      <c r="I9">
        <v>149581.29999999999</v>
      </c>
      <c r="J9">
        <v>81378.77</v>
      </c>
      <c r="K9">
        <v>473947.2</v>
      </c>
      <c r="L9">
        <v>81062.009999999995</v>
      </c>
      <c r="M9">
        <v>71708.09</v>
      </c>
      <c r="N9">
        <v>600220</v>
      </c>
      <c r="O9">
        <v>83293.83</v>
      </c>
      <c r="P9">
        <v>114584.6</v>
      </c>
      <c r="Q9">
        <v>102875.2</v>
      </c>
      <c r="R9">
        <v>493121.8</v>
      </c>
      <c r="S9">
        <v>71325.72</v>
      </c>
      <c r="T9">
        <v>88116.23</v>
      </c>
      <c r="U9">
        <v>539399.1</v>
      </c>
      <c r="V9">
        <v>49728.21</v>
      </c>
      <c r="W9">
        <v>73537.62</v>
      </c>
      <c r="X9">
        <v>478140</v>
      </c>
      <c r="Y9">
        <v>74851.429999999993</v>
      </c>
      <c r="Z9">
        <v>68681.87</v>
      </c>
      <c r="AA9">
        <v>702192.9</v>
      </c>
      <c r="AB9">
        <v>51973.95</v>
      </c>
      <c r="AC9">
        <v>1003507</v>
      </c>
      <c r="AD9">
        <v>59686.52</v>
      </c>
      <c r="AE9">
        <v>59824.17</v>
      </c>
      <c r="AF9">
        <v>586905.5</v>
      </c>
      <c r="AG9">
        <v>37502.129999999997</v>
      </c>
      <c r="AH9">
        <v>31083.52</v>
      </c>
      <c r="AI9">
        <v>1006984</v>
      </c>
      <c r="AJ9">
        <v>36242.379999999997</v>
      </c>
      <c r="AK9">
        <v>25905.83</v>
      </c>
      <c r="AL9">
        <v>1939909</v>
      </c>
      <c r="AM9">
        <v>103210.7</v>
      </c>
      <c r="AN9">
        <v>57393.96</v>
      </c>
      <c r="AO9">
        <v>1725692</v>
      </c>
      <c r="AP9">
        <v>89513.38</v>
      </c>
      <c r="AQ9">
        <v>102899.5</v>
      </c>
      <c r="AR9">
        <v>1092566</v>
      </c>
      <c r="AS9">
        <v>61566.5</v>
      </c>
      <c r="AT9">
        <v>82274.3</v>
      </c>
      <c r="AU9">
        <v>3263108</v>
      </c>
      <c r="AV9">
        <v>57706</v>
      </c>
      <c r="AW9">
        <v>45365.95</v>
      </c>
      <c r="AX9">
        <v>2357904</v>
      </c>
      <c r="AY9">
        <v>158164.6</v>
      </c>
      <c r="AZ9">
        <v>48571.01</v>
      </c>
      <c r="BA9">
        <v>2315503</v>
      </c>
      <c r="BB9">
        <v>106872.4</v>
      </c>
      <c r="BC9">
        <v>105325.9</v>
      </c>
      <c r="BD9">
        <v>11699.28</v>
      </c>
      <c r="BE9">
        <v>6145.0190000000002</v>
      </c>
      <c r="BF9">
        <v>33003.26</v>
      </c>
      <c r="BG9">
        <v>18830.439999999999</v>
      </c>
      <c r="BH9">
        <v>37181.64</v>
      </c>
      <c r="BI9">
        <v>12839.37</v>
      </c>
      <c r="BJ9">
        <v>9595.3729999999996</v>
      </c>
      <c r="BK9">
        <v>5617.1019999999999</v>
      </c>
      <c r="BL9">
        <v>1457.501</v>
      </c>
    </row>
    <row r="10" spans="1:66" s="8" customFormat="1">
      <c r="A10" s="16" t="s">
        <v>22</v>
      </c>
      <c r="B10">
        <v>528630.1</v>
      </c>
      <c r="C10">
        <v>6785.1530000000002</v>
      </c>
      <c r="D10">
        <v>4773.3159999999998</v>
      </c>
      <c r="E10">
        <v>568908</v>
      </c>
      <c r="F10">
        <v>15808.85</v>
      </c>
      <c r="G10">
        <v>4770.7079999999996</v>
      </c>
      <c r="H10">
        <v>434781.5</v>
      </c>
      <c r="I10">
        <v>18661.13</v>
      </c>
      <c r="J10">
        <v>5961.2839999999997</v>
      </c>
      <c r="K10">
        <v>2135984</v>
      </c>
      <c r="L10">
        <v>15036.23</v>
      </c>
      <c r="M10">
        <v>7865.6120000000001</v>
      </c>
      <c r="N10">
        <v>1915617</v>
      </c>
      <c r="O10">
        <v>13646.44</v>
      </c>
      <c r="P10">
        <v>18161.43</v>
      </c>
      <c r="Q10">
        <v>20915.259999999998</v>
      </c>
      <c r="R10">
        <v>1445824</v>
      </c>
      <c r="S10">
        <v>7009.64</v>
      </c>
      <c r="T10">
        <v>12797.01</v>
      </c>
      <c r="U10">
        <v>1528139</v>
      </c>
      <c r="V10">
        <v>20761.84</v>
      </c>
      <c r="W10">
        <v>1790.2639999999999</v>
      </c>
      <c r="X10">
        <v>1647698</v>
      </c>
      <c r="Y10">
        <v>21123.82</v>
      </c>
      <c r="Z10">
        <v>14749.2</v>
      </c>
      <c r="AA10">
        <v>2044946</v>
      </c>
      <c r="AB10">
        <v>7713.6409999999996</v>
      </c>
      <c r="AC10">
        <v>3081640</v>
      </c>
      <c r="AD10">
        <v>15129.3</v>
      </c>
      <c r="AE10">
        <v>12593.36</v>
      </c>
      <c r="AF10">
        <v>1684711</v>
      </c>
      <c r="AG10">
        <v>14448.98</v>
      </c>
      <c r="AH10">
        <v>6772.91</v>
      </c>
      <c r="AI10">
        <v>2846108</v>
      </c>
      <c r="AJ10">
        <v>13975.7</v>
      </c>
      <c r="AK10">
        <v>12629.33</v>
      </c>
      <c r="AL10">
        <v>3927722</v>
      </c>
      <c r="AM10">
        <v>28845.68</v>
      </c>
      <c r="AN10">
        <v>14147.7</v>
      </c>
      <c r="AO10">
        <v>3520284</v>
      </c>
      <c r="AP10">
        <v>24970.52</v>
      </c>
      <c r="AQ10">
        <v>15021.52</v>
      </c>
      <c r="AR10">
        <v>2118712</v>
      </c>
      <c r="AS10">
        <v>15299.25</v>
      </c>
      <c r="AT10">
        <v>16415.150000000001</v>
      </c>
      <c r="AU10">
        <v>5557859</v>
      </c>
      <c r="AV10">
        <v>39741.449999999997</v>
      </c>
      <c r="AW10">
        <v>12704.1</v>
      </c>
      <c r="AX10">
        <v>5212996</v>
      </c>
      <c r="AY10">
        <v>75650.039999999994</v>
      </c>
      <c r="AZ10">
        <v>32497.27</v>
      </c>
      <c r="BA10">
        <v>3788488</v>
      </c>
      <c r="BB10">
        <v>108238.6</v>
      </c>
      <c r="BC10">
        <v>38909.75</v>
      </c>
      <c r="BD10">
        <v>116410.3</v>
      </c>
      <c r="BE10">
        <v>2669.2840000000001</v>
      </c>
      <c r="BF10">
        <v>6508.0079999999998</v>
      </c>
      <c r="BG10">
        <v>4769.4070000000002</v>
      </c>
      <c r="BH10">
        <v>2568.5650000000001</v>
      </c>
      <c r="BI10">
        <v>7463.1440000000002</v>
      </c>
      <c r="BJ10">
        <v>3262.806</v>
      </c>
      <c r="BK10">
        <v>704.39800000000002</v>
      </c>
      <c r="BL10">
        <v>2402.3609999999999</v>
      </c>
    </row>
    <row r="11" spans="1:66" s="8" customFormat="1">
      <c r="A11" s="16" t="s">
        <v>21</v>
      </c>
      <c r="B11">
        <v>13494.55</v>
      </c>
      <c r="C11">
        <v>516.1037</v>
      </c>
      <c r="D11">
        <v>1596.1859999999999</v>
      </c>
      <c r="E11">
        <v>16528.310000000001</v>
      </c>
      <c r="F11">
        <v>1297.3889999999999</v>
      </c>
      <c r="G11">
        <v>2046.6569999999999</v>
      </c>
      <c r="H11">
        <v>21710.19</v>
      </c>
      <c r="I11">
        <v>3801.2280000000001</v>
      </c>
      <c r="J11">
        <v>650.35379999999998</v>
      </c>
      <c r="K11">
        <v>452362.4</v>
      </c>
      <c r="L11">
        <v>2172.7399999999998</v>
      </c>
      <c r="M11">
        <v>429.25599999999997</v>
      </c>
      <c r="N11">
        <v>580330.4</v>
      </c>
      <c r="O11">
        <v>329.5086</v>
      </c>
      <c r="P11">
        <v>4319.7359999999999</v>
      </c>
      <c r="Q11">
        <v>7556.1270000000004</v>
      </c>
      <c r="R11">
        <v>467694.7</v>
      </c>
      <c r="S11">
        <v>3088.462</v>
      </c>
      <c r="T11">
        <v>1231.835</v>
      </c>
      <c r="U11">
        <v>822980.2</v>
      </c>
      <c r="V11">
        <v>5813.0429999999997</v>
      </c>
      <c r="W11">
        <v>4145.58</v>
      </c>
      <c r="X11">
        <v>1033210</v>
      </c>
      <c r="Y11">
        <v>6270.7820000000002</v>
      </c>
      <c r="Z11">
        <v>3277.652</v>
      </c>
      <c r="AA11">
        <v>1370427</v>
      </c>
      <c r="AB11">
        <v>1842.5139999999999</v>
      </c>
      <c r="AC11">
        <v>2701495</v>
      </c>
      <c r="AD11">
        <v>2777.5239999999999</v>
      </c>
      <c r="AE11">
        <v>5475.0240000000003</v>
      </c>
      <c r="AF11">
        <v>2602846</v>
      </c>
      <c r="AG11">
        <v>4947.7280000000001</v>
      </c>
      <c r="AH11">
        <v>1730.8610000000001</v>
      </c>
      <c r="AI11">
        <v>2531100</v>
      </c>
      <c r="AJ11">
        <v>4596.1220000000003</v>
      </c>
      <c r="AK11">
        <v>3075.6979999999999</v>
      </c>
      <c r="AL11">
        <v>4451520</v>
      </c>
      <c r="AM11">
        <v>12972.88</v>
      </c>
      <c r="AN11">
        <v>8169.4520000000002</v>
      </c>
      <c r="AO11">
        <v>3785708</v>
      </c>
      <c r="AP11">
        <v>9951.1049999999996</v>
      </c>
      <c r="AQ11">
        <v>5133.1210000000001</v>
      </c>
      <c r="AR11">
        <v>1962850</v>
      </c>
      <c r="AS11">
        <v>7495.0079999999998</v>
      </c>
      <c r="AT11">
        <v>10263.67</v>
      </c>
      <c r="AU11">
        <v>5215319</v>
      </c>
      <c r="AV11">
        <v>16839.740000000002</v>
      </c>
      <c r="AW11">
        <v>5560.3519999999999</v>
      </c>
      <c r="AX11">
        <v>4829244</v>
      </c>
      <c r="AY11">
        <v>24861.77</v>
      </c>
      <c r="AZ11">
        <v>7421.6350000000002</v>
      </c>
      <c r="BA11">
        <v>3312094</v>
      </c>
      <c r="BB11">
        <v>27977.03</v>
      </c>
      <c r="BC11">
        <v>12761</v>
      </c>
      <c r="BD11">
        <v>7686.6930000000002</v>
      </c>
      <c r="BE11">
        <v>1302.364</v>
      </c>
      <c r="BF11">
        <v>3760.9050000000002</v>
      </c>
      <c r="BG11">
        <v>2648.6469999999999</v>
      </c>
      <c r="BH11">
        <v>991.93759999999997</v>
      </c>
      <c r="BI11">
        <v>1689.29</v>
      </c>
      <c r="BJ11">
        <v>1739.402</v>
      </c>
      <c r="BK11">
        <v>2550.8119999999999</v>
      </c>
      <c r="BL11">
        <v>703.44880000000001</v>
      </c>
    </row>
    <row r="12" spans="1:66" s="8" customFormat="1">
      <c r="A12" s="16" t="s">
        <v>20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6" s="10" customFormat="1">
      <c r="A13" s="13" t="s">
        <v>19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/>
      <c r="BK13"/>
      <c r="BL13"/>
      <c r="BM13"/>
      <c r="BN13"/>
    </row>
    <row r="14" spans="1:66">
      <c r="A14" s="13" t="s">
        <v>18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/>
      <c r="BK14"/>
      <c r="BL14"/>
      <c r="BM14"/>
      <c r="BN14"/>
    </row>
    <row r="15" spans="1:66">
      <c r="A15" s="13" t="s">
        <v>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/>
      <c r="BK15"/>
      <c r="BL15"/>
      <c r="BM15"/>
      <c r="BN15"/>
    </row>
    <row r="16" spans="1:66">
      <c r="A16" s="13" t="s">
        <v>16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/>
      <c r="BE16"/>
      <c r="BF16"/>
      <c r="BG16"/>
      <c r="BH16"/>
      <c r="BI16"/>
    </row>
    <row r="17" spans="1:61">
      <c r="A17" s="13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 s="13" t="s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/>
      <c r="BE18"/>
      <c r="BF18"/>
      <c r="BG18"/>
      <c r="BH18"/>
      <c r="BI18"/>
    </row>
    <row r="19" spans="1:61">
      <c r="A19" s="13" t="s">
        <v>13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/>
      <c r="BE19"/>
      <c r="BF19"/>
      <c r="BG19"/>
      <c r="BH19"/>
      <c r="BI19"/>
    </row>
    <row r="20" spans="1:61">
      <c r="A20" s="13" t="s">
        <v>12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/>
      <c r="BE20"/>
      <c r="BF20"/>
      <c r="BG20"/>
      <c r="BH20"/>
      <c r="BI20"/>
    </row>
    <row r="21" spans="1:61">
      <c r="A21" s="13" t="s">
        <v>11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/>
      <c r="BE21"/>
      <c r="BF21"/>
      <c r="BG21"/>
      <c r="BH21"/>
      <c r="BI21"/>
    </row>
    <row r="22" spans="1:61">
      <c r="A22" s="13" t="s">
        <v>10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/>
      <c r="BE22"/>
      <c r="BF22"/>
      <c r="BG22"/>
      <c r="BH22"/>
      <c r="BI22"/>
    </row>
    <row r="23" spans="1:61">
      <c r="A23" s="13" t="s">
        <v>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/>
      <c r="BE23"/>
      <c r="BF23"/>
      <c r="BG23"/>
      <c r="BH23"/>
      <c r="BI23"/>
    </row>
    <row r="24" spans="1:61">
      <c r="A24" s="13" t="s">
        <v>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/>
      <c r="BE24"/>
      <c r="BF24"/>
      <c r="BG24"/>
      <c r="BH24"/>
      <c r="BI24"/>
    </row>
    <row r="25" spans="1:61">
      <c r="A25" s="15" t="s">
        <v>32</v>
      </c>
      <c r="B25" s="14">
        <f t="shared" ref="B25:AG25" si="0">SUM(B8:B24)</f>
        <v>12740644.25</v>
      </c>
      <c r="C25" s="14">
        <f t="shared" si="0"/>
        <v>7762979.0466999998</v>
      </c>
      <c r="D25" s="14">
        <f t="shared" si="0"/>
        <v>6761106.3719999995</v>
      </c>
      <c r="E25" s="14">
        <f t="shared" si="0"/>
        <v>15600379.110000001</v>
      </c>
      <c r="F25" s="14">
        <f t="shared" si="0"/>
        <v>5501073.6490000002</v>
      </c>
      <c r="G25" s="14">
        <f t="shared" si="0"/>
        <v>3086087.8150000004</v>
      </c>
      <c r="H25" s="14">
        <f t="shared" si="0"/>
        <v>12392743.189999999</v>
      </c>
      <c r="I25" s="14">
        <f t="shared" si="0"/>
        <v>8055058.6579999998</v>
      </c>
      <c r="J25" s="14">
        <f t="shared" si="0"/>
        <v>2893506.4078000002</v>
      </c>
      <c r="K25" s="14">
        <f t="shared" si="0"/>
        <v>13210653.6</v>
      </c>
      <c r="L25" s="14">
        <f t="shared" si="0"/>
        <v>5542690.9800000004</v>
      </c>
      <c r="M25" s="14">
        <f t="shared" si="0"/>
        <v>4868866.9579999996</v>
      </c>
      <c r="N25" s="14">
        <f t="shared" si="0"/>
        <v>13589227.4</v>
      </c>
      <c r="O25" s="14">
        <f t="shared" si="0"/>
        <v>5608910.7786000008</v>
      </c>
      <c r="P25" s="14">
        <f t="shared" si="0"/>
        <v>8172236.7659999989</v>
      </c>
      <c r="Q25" s="14">
        <f t="shared" si="0"/>
        <v>6590348.5870000003</v>
      </c>
      <c r="R25" s="14">
        <f t="shared" si="0"/>
        <v>11720506.5</v>
      </c>
      <c r="S25" s="14">
        <f t="shared" si="0"/>
        <v>5238315.8219999997</v>
      </c>
      <c r="T25" s="14">
        <f t="shared" si="0"/>
        <v>7547792.0750000002</v>
      </c>
      <c r="U25" s="14">
        <f t="shared" si="0"/>
        <v>10465888.299999999</v>
      </c>
      <c r="V25" s="14">
        <f t="shared" si="0"/>
        <v>2788064.0929999999</v>
      </c>
      <c r="W25" s="14">
        <f t="shared" si="0"/>
        <v>4682609.4640000006</v>
      </c>
      <c r="X25" s="14">
        <f t="shared" si="0"/>
        <v>10903300</v>
      </c>
      <c r="Y25" s="14">
        <f t="shared" si="0"/>
        <v>6176880.0319999997</v>
      </c>
      <c r="Z25" s="14">
        <f t="shared" si="0"/>
        <v>3484740.7220000001</v>
      </c>
      <c r="AA25" s="14">
        <f t="shared" si="0"/>
        <v>14058239.9</v>
      </c>
      <c r="AB25" s="14">
        <f t="shared" si="0"/>
        <v>4158389.105</v>
      </c>
      <c r="AC25" s="14">
        <f t="shared" si="0"/>
        <v>18460772</v>
      </c>
      <c r="AD25" s="14">
        <f t="shared" si="0"/>
        <v>1734285.344</v>
      </c>
      <c r="AE25" s="14">
        <f t="shared" si="0"/>
        <v>3337045.554</v>
      </c>
      <c r="AF25" s="14">
        <f t="shared" si="0"/>
        <v>9928602.5</v>
      </c>
      <c r="AG25" s="14">
        <f t="shared" si="0"/>
        <v>2888923.838</v>
      </c>
      <c r="AH25" s="14">
        <f t="shared" ref="AH25:BC25" si="1">SUM(AH8:AH24)</f>
        <v>1923645.291</v>
      </c>
      <c r="AI25" s="14">
        <f t="shared" si="1"/>
        <v>16938532</v>
      </c>
      <c r="AJ25" s="14">
        <f t="shared" si="1"/>
        <v>3816569.202</v>
      </c>
      <c r="AK25" s="14">
        <f t="shared" si="1"/>
        <v>3147901.858</v>
      </c>
      <c r="AL25" s="14">
        <f t="shared" si="1"/>
        <v>24264321</v>
      </c>
      <c r="AM25" s="14">
        <f t="shared" si="1"/>
        <v>5786256.2599999998</v>
      </c>
      <c r="AN25" s="14">
        <f t="shared" si="1"/>
        <v>2866493.1120000002</v>
      </c>
      <c r="AO25" s="14">
        <f t="shared" si="1"/>
        <v>22054504</v>
      </c>
      <c r="AP25" s="14">
        <f t="shared" si="1"/>
        <v>6098417.0049999999</v>
      </c>
      <c r="AQ25" s="14">
        <f t="shared" si="1"/>
        <v>4753870.1409999998</v>
      </c>
      <c r="AR25" s="14">
        <f t="shared" si="1"/>
        <v>13061738</v>
      </c>
      <c r="AS25" s="14">
        <f t="shared" si="1"/>
        <v>3595180.7579999999</v>
      </c>
      <c r="AT25" s="14">
        <f t="shared" si="1"/>
        <v>3931943.1199999996</v>
      </c>
      <c r="AU25" s="14">
        <f t="shared" si="1"/>
        <v>33063796</v>
      </c>
      <c r="AV25" s="14">
        <f t="shared" si="1"/>
        <v>2287759.1900000004</v>
      </c>
      <c r="AW25" s="14">
        <f t="shared" si="1"/>
        <v>2271605.4020000002</v>
      </c>
      <c r="AX25" s="14">
        <f t="shared" si="1"/>
        <v>29427554</v>
      </c>
      <c r="AY25" s="14">
        <f t="shared" si="1"/>
        <v>4251318.4099999992</v>
      </c>
      <c r="AZ25" s="14">
        <f t="shared" si="1"/>
        <v>3608737.9149999996</v>
      </c>
      <c r="BA25" s="14">
        <f t="shared" si="1"/>
        <v>25473405</v>
      </c>
      <c r="BB25" s="14">
        <f t="shared" si="1"/>
        <v>3599681.03</v>
      </c>
      <c r="BC25" s="14">
        <f t="shared" si="1"/>
        <v>6599768.6500000004</v>
      </c>
      <c r="BD25" s="14"/>
      <c r="BE25" s="14"/>
      <c r="BF25" s="14"/>
      <c r="BG25" s="14"/>
      <c r="BH25" s="14"/>
      <c r="BI25" s="14"/>
    </row>
    <row r="26" spans="1:61">
      <c r="A26" s="13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1"/>
      <c r="AG26" s="9"/>
    </row>
    <row r="27" spans="1:61"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10"/>
    </row>
    <row r="28" spans="1:61"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</row>
    <row r="31" spans="1:61">
      <c r="A31" s="7" t="s">
        <v>31</v>
      </c>
    </row>
    <row r="32" spans="1:61">
      <c r="A32" s="1" t="s">
        <v>27</v>
      </c>
    </row>
    <row r="33" spans="1:39">
      <c r="B33" s="1" t="s">
        <v>25</v>
      </c>
      <c r="C33" s="4" t="s">
        <v>24</v>
      </c>
      <c r="D33" s="5" t="s">
        <v>23</v>
      </c>
      <c r="E33" s="5" t="s">
        <v>22</v>
      </c>
      <c r="F33" s="5" t="s">
        <v>21</v>
      </c>
      <c r="G33" s="5" t="s">
        <v>20</v>
      </c>
      <c r="H33" s="4" t="s">
        <v>19</v>
      </c>
      <c r="I33" s="4" t="s">
        <v>18</v>
      </c>
      <c r="J33" s="4" t="s">
        <v>17</v>
      </c>
      <c r="K33" s="4" t="s">
        <v>16</v>
      </c>
      <c r="L33" s="4" t="s">
        <v>15</v>
      </c>
      <c r="M33" s="4" t="s">
        <v>14</v>
      </c>
      <c r="N33" s="4" t="s">
        <v>13</v>
      </c>
      <c r="O33" s="4" t="s">
        <v>12</v>
      </c>
      <c r="P33" s="4" t="s">
        <v>11</v>
      </c>
      <c r="Q33" s="4" t="s">
        <v>10</v>
      </c>
      <c r="R33" s="4" t="s">
        <v>9</v>
      </c>
      <c r="S33" s="4" t="s">
        <v>8</v>
      </c>
      <c r="T33" s="4"/>
      <c r="V33" s="1" t="s">
        <v>26</v>
      </c>
    </row>
    <row r="34" spans="1:39">
      <c r="B34" s="1">
        <v>0</v>
      </c>
      <c r="C34" s="6">
        <f>((AVERAGE(B8,E8,H8))/AVERAGE(B25,E25,H25))*100</f>
        <v>94.652626716151318</v>
      </c>
      <c r="D34" s="6">
        <f>(AVERAGE(B9,E9,H9)/AVERAGE(B25,E25,H25))*100</f>
        <v>1.4585783499070997</v>
      </c>
      <c r="E34" s="6">
        <f>(AVERAGE(B10,E10,H10)/AVERAGE(B25,E25,H25))*100</f>
        <v>3.7617920702695247</v>
      </c>
      <c r="F34" s="6">
        <f>(AVERAGE(B11,E11,H11)/AVERAGE(B25,E25,H25))*100</f>
        <v>0.12700286367208047</v>
      </c>
      <c r="G34" s="6">
        <f>(AVERAGE(B12,E12,H12)/AVERAGE(B25,E25,H25))*100</f>
        <v>0</v>
      </c>
      <c r="H34" s="6">
        <f>(AVERAGE(B13,E13,H13)/AVERAGE(B25,E25,H25))*100</f>
        <v>0</v>
      </c>
      <c r="I34" s="6">
        <f>(AVERAGE(B14,E14,H14)/AVERAGE(B25,E25,H25))*100</f>
        <v>0</v>
      </c>
      <c r="J34" s="6">
        <f>(AVERAGE(B15,E15,H15)/AVERAGE(B25,E25,H25))*100</f>
        <v>0</v>
      </c>
      <c r="K34" s="6">
        <f>(AVERAGE(B16,E16,H16)/AVERAGE(B25,E25,H25))*100</f>
        <v>0</v>
      </c>
      <c r="L34" s="6">
        <f>(AVERAGE(B17,E17,H17)/AVERAGE(B25,E25,H25))*100</f>
        <v>0</v>
      </c>
      <c r="M34" s="6">
        <f>(AVERAGE(B18,E18,H18)/AVERAGE(B25,E25,H25))*100</f>
        <v>0</v>
      </c>
      <c r="N34" s="6">
        <f>(AVERAGE(B19,E19,H19)/AVERAGE(B25,E25,H25))*100</f>
        <v>0</v>
      </c>
      <c r="O34" s="6">
        <f>(AVERAGE(B20,E20,H20)/AVERAGE(B25,E25,H25))*100</f>
        <v>0</v>
      </c>
      <c r="P34" s="6">
        <f>(AVERAGE(B21,E21,H21)/AVERAGE(B25,E25,H25))*100</f>
        <v>0</v>
      </c>
      <c r="Q34" s="6">
        <f>(AVERAGE(B22,E22,H22)/AVERAGE(B25,E25,H25))*100</f>
        <v>0</v>
      </c>
      <c r="R34" s="6">
        <f>(AVERAGE(B23,E23,H23)/AVERAGE(B25,E25,H25))*100</f>
        <v>0</v>
      </c>
      <c r="S34" s="6">
        <f>(AVERAGE(B24,E24,H24)/AVERAGE(B25,E25,H25))*100</f>
        <v>0</v>
      </c>
      <c r="T34" s="6"/>
      <c r="U34" s="6"/>
      <c r="V34" s="6">
        <f t="shared" ref="V34:V39" si="2">SUM(D34:T34)</f>
        <v>5.3473732838487047</v>
      </c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spans="1:39">
      <c r="B35" s="1">
        <v>5</v>
      </c>
      <c r="C35" s="6">
        <f>(AVERAGE(K8,N8,Q8)/AVERAGE(K25,N25,Q25))*100</f>
        <v>81.162730341186844</v>
      </c>
      <c r="D35" s="6">
        <f>(AVERAGE(K9,N9,Q9)/AVERAGE(K25,N25,Q25))*100</f>
        <v>3.5251102330193742</v>
      </c>
      <c r="E35" s="6">
        <f>(AVERAGE($K10,$N10,$Q10)/AVERAGE(K25,N25,Q25))*100</f>
        <v>12.196730332113601</v>
      </c>
      <c r="F35" s="6">
        <f>(AVERAGE(K11,N11,Q11)/AVERAGE(K25,N25,Q25))*100</f>
        <v>3.1154290936801634</v>
      </c>
      <c r="G35" s="6">
        <f>(AVERAGE(K12,N12,Q12)/AVERAGE(K25,N25,Q25))*100</f>
        <v>0</v>
      </c>
      <c r="H35" s="6">
        <f>(AVERAGE($K13,$N13,$Q13)/AVERAGE(K25,N25,Q25))*100</f>
        <v>0</v>
      </c>
      <c r="I35" s="6">
        <f>(AVERAGE(K14,N14,Q14)/AVERAGE(K25,N25,Q25))*100</f>
        <v>0</v>
      </c>
      <c r="J35" s="6">
        <f>(AVERAGE(K15,N15,Q15)/AVERAGE(K25,N25,Q25))*100</f>
        <v>0</v>
      </c>
      <c r="K35" s="6">
        <f>(AVERAGE(K16,N16,Q16)/AVERAGE(K25,N25,Q25))*100</f>
        <v>0</v>
      </c>
      <c r="L35" s="6">
        <f>(AVERAGE(K17,N17,Q17)/AVERAGE(K25,N25,Q25))*100</f>
        <v>0</v>
      </c>
      <c r="M35" s="6">
        <f>(AVERAGE(K18,N18,Q18)/AVERAGE(K25,N25,Q25))*100</f>
        <v>0</v>
      </c>
      <c r="N35" s="6">
        <f>(AVERAGE(K19,N19,Q19)/AVERAGE(K25,N25,Q25))*100</f>
        <v>0</v>
      </c>
      <c r="O35" s="6">
        <f>(AVERAGE(K20,N20,Q20)/AVERAGE(K25,N25,Q25))*100</f>
        <v>0</v>
      </c>
      <c r="P35" s="6">
        <f>(AVERAGE(K21,N21,Q21)/AVERAGE(K25,N25,Q25))*100</f>
        <v>0</v>
      </c>
      <c r="Q35" s="6">
        <f>(AVERAGE(K22,N22,Q22)/AVERAGE(K25,N25,Q25))*100</f>
        <v>0</v>
      </c>
      <c r="R35" s="6">
        <f>(AVERAGE(K23,N23,Q23)/AVERAGE(K25,N25,Q25))*100</f>
        <v>0</v>
      </c>
      <c r="S35" s="6">
        <f>(AVERAGE(K24,N24,Q24)/AVERAGE(K25,N25,Q25))*100</f>
        <v>0</v>
      </c>
      <c r="T35" s="6"/>
      <c r="U35" s="6"/>
      <c r="V35" s="6">
        <f t="shared" si="2"/>
        <v>18.837269658813138</v>
      </c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spans="1:39">
      <c r="B36" s="1">
        <v>15</v>
      </c>
      <c r="C36" s="6">
        <f>(AVERAGE(T8,W8,Z8)/AVERAGE(T25,W25,Z25))*100</f>
        <v>98.292555953082882</v>
      </c>
      <c r="D36" s="6">
        <f>(AVERAGE(T9,W9,Z9)/AVERAGE(T25,W25,Z25))*100</f>
        <v>1.4656928723554745</v>
      </c>
      <c r="E36" s="6">
        <f>(AVERAGE(T10,W10,Z10)/AVERAGE(T25,W25,Z25))*100</f>
        <v>0.1866764774557837</v>
      </c>
      <c r="F36" s="6">
        <f>(AVERAGE(T11,W11,Z11)/AVERAGE(T25,W25,Z25))*100</f>
        <v>5.5074697105855233E-2</v>
      </c>
      <c r="G36" s="6">
        <f>(AVERAGE(T12,W12,Z12)/AVERAGE(T25,W25,Z25))*100</f>
        <v>0</v>
      </c>
      <c r="H36" s="6">
        <f>(AVERAGE(T13,W13,Z13)/AVERAGE(T25,W25,Z25))*100</f>
        <v>0</v>
      </c>
      <c r="I36" s="6">
        <f>(AVERAGE(T14,W14,Z14)/AVERAGE(T25,W25,Z25))*100</f>
        <v>0</v>
      </c>
      <c r="J36" s="6">
        <f>(AVERAGE(T15,W15,Z15)/AVERAGE(T25,W25,Z25))*100</f>
        <v>0</v>
      </c>
      <c r="K36" s="6">
        <f>(AVERAGE(T16,W16,Z16)/AVERAGE(T25,W25,Z25))*100</f>
        <v>0</v>
      </c>
      <c r="L36" s="6">
        <f>(AVERAGE(T17,W17,Z17)/AVERAGE(T25,W25,Z25))*100</f>
        <v>0</v>
      </c>
      <c r="M36" s="6">
        <f>(AVERAGE(T18,W18,Z18)/AVERAGE(T25,W25,Z25))*100</f>
        <v>0</v>
      </c>
      <c r="N36" s="6">
        <f>(AVERAGE(T19,W19,Z19)/AVERAGE(T25,W25,Z25))*100</f>
        <v>0</v>
      </c>
      <c r="O36" s="6">
        <f>(AVERAGE(T20,W20,Z20)/AVERAGE(T25,W25,Z25))*100</f>
        <v>0</v>
      </c>
      <c r="P36" s="6">
        <f>(AVERAGE(T21,W21,Z21)/AVERAGE(T25,W25,Z25))*100</f>
        <v>0</v>
      </c>
      <c r="Q36" s="6">
        <f>(AVERAGE(T22,W22,Z22)/AVERAGE(T25,W25,Z25))*100</f>
        <v>0</v>
      </c>
      <c r="R36" s="6">
        <f>(AVERAGE(T23,W23,Z23)/AVERAGE(T25,W25,Z25))*100</f>
        <v>0</v>
      </c>
      <c r="S36" s="6">
        <f>(AVERAGE(T24,W24,Z24)/AVERAGE(T25,W25,Z25))*100</f>
        <v>0</v>
      </c>
      <c r="T36" s="6"/>
      <c r="U36" s="6"/>
      <c r="V36" s="6">
        <f t="shared" si="2"/>
        <v>1.7074440469171135</v>
      </c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spans="1:39">
      <c r="B37" s="1">
        <v>30</v>
      </c>
      <c r="C37" s="6">
        <f>(AVERAGE(AC8,AF8,AI8)/AVERAGE(AC25,AF25,AI25))*100</f>
        <v>60.189433191669693</v>
      </c>
      <c r="D37" s="6">
        <f>(AVERAGE(AC9,AF9,AI9)/AVERAGE(AC25,AF25,AI25))*100</f>
        <v>5.7302370670924327</v>
      </c>
      <c r="E37" s="6">
        <f>(AVERAGE(AC10,AF10,AI10)/AVERAGE(AC25,AF25,AI25))*100</f>
        <v>16.794199396788819</v>
      </c>
      <c r="F37" s="6">
        <f>(AVERAGE(AC11,AF11,AI11)/AVERAGE(AC25,AF25,AI25))*100</f>
        <v>17.286130344449063</v>
      </c>
      <c r="G37" s="6">
        <f>(AVERAGE(AC12,AF12,AI12)/AVERAGE(AC25,AF25,AI25))*100</f>
        <v>0</v>
      </c>
      <c r="H37" s="6">
        <f>(AVERAGE(AC13,AF13,AI13)/AVERAGE(AC25,AF25,AI25))*100</f>
        <v>0</v>
      </c>
      <c r="I37" s="6">
        <f>(AVERAGE(AC14,AF14,AI14)/AVERAGE(AC25,AF25,AI25))*100</f>
        <v>0</v>
      </c>
      <c r="J37" s="6">
        <f>(AVERAGE(AC15,AF15,AI15)/AVERAGE(AC25,AF25,AI25))*100</f>
        <v>0</v>
      </c>
      <c r="K37" s="6">
        <f>(AVERAGE(AC16,AF16,AI16)/AVERAGE(AC25,AF25,AI25))*100</f>
        <v>0</v>
      </c>
      <c r="L37" s="6">
        <f>(AVERAGE(AC17,AF17,AI17)/AVERAGE(AC25,AF25,AI25))*100</f>
        <v>0</v>
      </c>
      <c r="M37" s="6">
        <f>(AVERAGE(AC18,AF18,AI18)/AVERAGE(AC25,AF25,AI25))*100</f>
        <v>0</v>
      </c>
      <c r="N37" s="6">
        <f>(AVERAGE(AC19,AF19,AI19)/AVERAGE(AC25,AF25,AI25))*100</f>
        <v>0</v>
      </c>
      <c r="O37" s="6">
        <f>(AVERAGE(AC20,AF20,AI20)/AVERAGE(AC25,AF25,AI25))*100</f>
        <v>0</v>
      </c>
      <c r="P37" s="6">
        <f>(AVERAGE(AC21,AF21,AI21)/AVERAGE(AC25,AF25,AI25))*100</f>
        <v>0</v>
      </c>
      <c r="Q37" s="6">
        <f>(AVERAGE(AC22,AF22,AI22)/AVERAGE(AC25,AF25,AI25))*100</f>
        <v>0</v>
      </c>
      <c r="R37" s="6">
        <f>(AVERAGE(AC23,AF23,AI23)/AVERAGE(AC25,AF25,AI25))*100</f>
        <v>0</v>
      </c>
      <c r="S37" s="6">
        <f>(AVERAGE(AC24,AF24,AI24)/AVERAGE(AC25,AF25,AI25))*100</f>
        <v>0</v>
      </c>
      <c r="T37" s="6"/>
      <c r="U37" s="6"/>
      <c r="V37" s="6">
        <f t="shared" si="2"/>
        <v>39.810566808330314</v>
      </c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spans="1:39">
      <c r="B38" s="1">
        <v>60</v>
      </c>
      <c r="C38" s="6">
        <f>(AVERAGE(AL8,AO8,AR8)/AVERAGE(AL25,AO25,AR25))*100</f>
        <v>58.698668788303678</v>
      </c>
      <c r="D38" s="6">
        <f>(AVERAGE(AL9,AO9,AR9)/AVERAGE(AL25,AO25,AR25))*100</f>
        <v>8.0130041879192024</v>
      </c>
      <c r="E38" s="6">
        <f>(AVERAGE(AL10,AO10,AR10)/AVERAGE(AL25,AO25,AR25))*100</f>
        <v>16.110857689240838</v>
      </c>
      <c r="F38" s="6">
        <f>(AVERAGE(AL11,AO11,AR11)/AVERAGE(AL25,AO25,AR25))*100</f>
        <v>17.177469334536287</v>
      </c>
      <c r="G38" s="6">
        <f>(AVERAGE(AL12,AO12,AR12)/AVERAGE(AL25,AO25,AR25))*100</f>
        <v>0</v>
      </c>
      <c r="H38" s="6">
        <f>(AVERAGE(AL13,AO13,AR13)/AVERAGE(AL25,AO25,AR25))*100</f>
        <v>0</v>
      </c>
      <c r="I38" s="6">
        <f>(AVERAGE(AL14,AO14,AR14)/AVERAGE(AL25,AO25,AR25))*100</f>
        <v>0</v>
      </c>
      <c r="J38" s="6">
        <f>(AVERAGE(AL15,AO15,AR15)/AVERAGE(AL25,AO25,AR25))*100</f>
        <v>0</v>
      </c>
      <c r="K38" s="6">
        <f>(AVERAGE(AL16,AO16,AR16)/AVERAGE(AL25,AO25,AR25))*100</f>
        <v>0</v>
      </c>
      <c r="L38" s="6">
        <f>(AVERAGE(AL17,AO17,AR17)/AVERAGE(AL25,AO25,AR25))*100</f>
        <v>0</v>
      </c>
      <c r="M38" s="6">
        <f>(AVERAGE(AL18,AO18,AR18)/AVERAGE(AL25,AO25,AR25))*100</f>
        <v>0</v>
      </c>
      <c r="N38" s="6">
        <f>(AVERAGE(AL19,AO19,AR19)/AVERAGE(AL25,AO25,AR25))*100</f>
        <v>0</v>
      </c>
      <c r="O38" s="6">
        <f>(AVERAGE(AL20,AO20,AR20)/AVERAGE(AL25,AO25,AR25))*100</f>
        <v>0</v>
      </c>
      <c r="P38" s="6">
        <f>(AVERAGE(AL21,AO21,AR21)/AVERAGE(AL25,AO25,AR25))*100</f>
        <v>0</v>
      </c>
      <c r="Q38" s="6">
        <f>(AVERAGE(AL22,AO22,AR22)/AVERAGE(AL25,AO25,AR25))*100</f>
        <v>0</v>
      </c>
      <c r="R38" s="6">
        <f>(AVERAGE(AL23,AO23,AR23)/AVERAGE(AL25,AO25,AR25))*100</f>
        <v>0</v>
      </c>
      <c r="S38" s="6">
        <f>(AVERAGE(AL24,AO24,AR24)/AVERAGE(AL25,AO25,AR25))*100</f>
        <v>0</v>
      </c>
      <c r="T38" s="6"/>
      <c r="U38" s="6"/>
      <c r="V38" s="6">
        <f t="shared" si="2"/>
        <v>41.301331211696322</v>
      </c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spans="1:39">
      <c r="B39" s="1">
        <v>120</v>
      </c>
      <c r="C39" s="1">
        <f>(AVERAGE(AU8,AX8,BA8)/AVERAGE(AU25,AX25,BA25))*100</f>
        <v>59.242181712436995</v>
      </c>
      <c r="D39" s="1">
        <f>(AVERAGE(AU9,AX9,BA9)/AVERAGE(AU25,AX25,BA25))*100</f>
        <v>9.0223806114164695</v>
      </c>
      <c r="E39" s="1">
        <f>(AVERAGE(AU10,AX10,BA10)/AVERAGE(AU25,AX25,BA25))*100</f>
        <v>16.551336953078536</v>
      </c>
      <c r="F39" s="1">
        <f>(AVERAGE(AU11,AX11,BA11)/AVERAGE(AU25,AX25,BA25))*100</f>
        <v>15.184100723068006</v>
      </c>
      <c r="G39" s="1">
        <f>(AVERAGE(AU12,AX12,BA12)/AVERAGE(AU25,AX25,BA25))*100</f>
        <v>0</v>
      </c>
      <c r="H39" s="1">
        <f>(AVERAGE(AU13,AX13,BA13)/AVERAGE(AU25,AX25,BA25))*100</f>
        <v>0</v>
      </c>
      <c r="I39" s="1">
        <f>(AVERAGE(AU14,AX14,BA14)/AVERAGE(AU25,AX25,BA25))*100</f>
        <v>0</v>
      </c>
      <c r="J39" s="1">
        <f>(AVERAGE(AU15,AX15,BA15)/AVERAGE(AU25,AX25,BA25))*100</f>
        <v>0</v>
      </c>
      <c r="K39" s="1">
        <f>(AVERAGE(AU16,AX16,BA16)/AVERAGE(AU25,AX25,BA25))*100</f>
        <v>0</v>
      </c>
      <c r="L39" s="1">
        <f>(AVERAGE(AU17,AX17,BA17)/AVERAGE(AU25,AX25,BA25))*100</f>
        <v>0</v>
      </c>
      <c r="M39" s="1">
        <f>(AVERAGE(AU18,AX18,BA18)/AVERAGE(AU25,AX25,BA25))*100</f>
        <v>0</v>
      </c>
      <c r="N39" s="1">
        <f>(AVERAGE(AU19,AX19,BA19)/AVERAGE(AU25,AX25,BA25))*100</f>
        <v>0</v>
      </c>
      <c r="O39" s="1">
        <f>(AVERAGE(AU20,AX20,BA20)/AVERAGE(AU25,AX25,BA25))*100</f>
        <v>0</v>
      </c>
      <c r="P39" s="1">
        <f>(AVERAGE(AU21,AX21,BA21)/AVERAGE(AU25,AX25,BA25))*100</f>
        <v>0</v>
      </c>
      <c r="Q39" s="1">
        <f>(AVERAGE(AU22,AX22,BA22)/AVERAGE(AU25,AX25,BA25))*100</f>
        <v>0</v>
      </c>
      <c r="R39" s="1">
        <f>(AVERAGE(AU23,AX23,BA23)/AVERAGE(AU25,AX25,BA25))*100</f>
        <v>0</v>
      </c>
      <c r="S39" s="1">
        <f>(AVERAGE(AU24,AX24,BA24)/AVERAGE(AU25,AX25,BA25))*100</f>
        <v>0</v>
      </c>
      <c r="V39" s="6">
        <f t="shared" si="2"/>
        <v>40.757818287563012</v>
      </c>
    </row>
    <row r="41" spans="1:39">
      <c r="A41" s="1" t="s">
        <v>0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9">
      <c r="B42" s="1" t="s">
        <v>25</v>
      </c>
      <c r="C42" s="4" t="s">
        <v>24</v>
      </c>
      <c r="D42" s="5" t="s">
        <v>23</v>
      </c>
      <c r="E42" s="5" t="s">
        <v>22</v>
      </c>
      <c r="F42" s="5" t="s">
        <v>21</v>
      </c>
      <c r="G42" s="5" t="s">
        <v>20</v>
      </c>
      <c r="H42" s="4" t="s">
        <v>19</v>
      </c>
      <c r="I42" s="4" t="s">
        <v>18</v>
      </c>
      <c r="J42" s="4" t="s">
        <v>17</v>
      </c>
      <c r="K42" s="4" t="s">
        <v>16</v>
      </c>
      <c r="L42" s="4" t="s">
        <v>15</v>
      </c>
      <c r="M42" s="4" t="s">
        <v>14</v>
      </c>
      <c r="N42" s="4" t="s">
        <v>13</v>
      </c>
      <c r="O42" s="4" t="s">
        <v>12</v>
      </c>
      <c r="P42" s="4" t="s">
        <v>11</v>
      </c>
      <c r="Q42" s="4" t="s">
        <v>10</v>
      </c>
      <c r="R42" s="4" t="s">
        <v>9</v>
      </c>
      <c r="S42" s="4" t="s">
        <v>8</v>
      </c>
      <c r="T42" s="4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9">
      <c r="B43" s="1">
        <v>0</v>
      </c>
      <c r="C43" s="8">
        <f>STDEV(((B8/B25)*100),((E8/E25)*100),((H8/H25)*100))</f>
        <v>0.12404801920073255</v>
      </c>
      <c r="D43" s="8">
        <f>STDEV(((B9/B25)*100),((E9/E25)*100),((H9/H25)*100))</f>
        <v>0.40376045749517092</v>
      </c>
      <c r="E43" s="8">
        <f>STDEV(((B10/B25)*100),((E10/E25)*100),((H10/H25)*100))</f>
        <v>0.33719443469627436</v>
      </c>
      <c r="F43" s="8">
        <f>STDEV(((B11/B25)*100),((E11/E25)*100),((H11/H25)*100))</f>
        <v>3.9982646959302093E-2</v>
      </c>
      <c r="G43" s="8">
        <f>STDEV(((B12/B25)*100),((E12/E25)*100),((H12/H25)*100))</f>
        <v>0</v>
      </c>
      <c r="H43" s="8">
        <f>STDEV(((B13/B25)*100),((E13/E25)*100),((H13/H25)*100))</f>
        <v>0</v>
      </c>
      <c r="I43" s="8">
        <f>STDEV(((B14/B25)*100),((E14/E25)*100),((H14/H25)*100))</f>
        <v>0</v>
      </c>
      <c r="J43" s="8">
        <f>STDEV(((B15/B25)*100),((E15/E25)*100),((H15/H25)*100))</f>
        <v>0</v>
      </c>
      <c r="K43" s="8">
        <f>STDEV(((B16/B25)*100),((E16/E25)*100),((H16/H25)*100))</f>
        <v>0</v>
      </c>
      <c r="L43" s="8">
        <f>STDEV(((B17/B25)*100),((E17/E25)*100),((H17/H25)*100))</f>
        <v>0</v>
      </c>
      <c r="M43" s="8">
        <f>STDEV(((B18/$B$25)*100),((E18/$E$25)*100),((H18/$H$25)*100))</f>
        <v>0</v>
      </c>
      <c r="N43" s="8">
        <f>STDEV(((B19/B25)*100),((E19/E25)*100),((H19/H25)*100))</f>
        <v>0</v>
      </c>
      <c r="O43" s="8">
        <f>STDEV(((B20/B25)*100),((E20/E25)*100),((H20/H25)*100))</f>
        <v>0</v>
      </c>
      <c r="P43" s="8">
        <f>STDEV(((B21/B25)*100),((E21/E25)*100),((H21/H25)*100))</f>
        <v>0</v>
      </c>
      <c r="Q43" s="8">
        <f>STDEV(((B22/B25)*100),((E22/E25)*100),((H22/H25)*100))</f>
        <v>0</v>
      </c>
      <c r="R43" s="8">
        <f>STDEV(((B23/B25)*100),((E23/E25)*100),((H23/H25)*100))</f>
        <v>0</v>
      </c>
      <c r="S43" s="8">
        <f>STDEV(((B24/B25)*100),((E24/E25)*100),((H24/H25)*100))</f>
        <v>0</v>
      </c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9">
      <c r="B44" s="1">
        <v>5</v>
      </c>
      <c r="C44" s="1">
        <f>STDEV(((K8/K25)*100),((N8/N25)*100),((Q8/Q25)*100))</f>
        <v>12.119753580547755</v>
      </c>
      <c r="D44" s="8">
        <f>STDEV(((K9/K25)*100),((N9/N25)*100),((Q9/Q25)*100))</f>
        <v>1.4691791408319939</v>
      </c>
      <c r="E44" s="8">
        <f>STDEV(((K10/K25)*100),((N10/N25)*100),((Q10/Q25)*100))</f>
        <v>8.6161058617854547</v>
      </c>
      <c r="F44" s="8">
        <f>STDEV(((K11/K25)*100),((N11/N25)*100),((Q11/Q25)*100))</f>
        <v>2.1962341675765229</v>
      </c>
      <c r="G44" s="8">
        <f>STDEV(((K12/K25)*100),((N12/N25)*100),((Q12/Q25)*100))</f>
        <v>0</v>
      </c>
      <c r="H44" s="8">
        <f>STDEV(((K13/K25)*100),((N13/N25)*100),((Q13/Q25)*100))</f>
        <v>0</v>
      </c>
      <c r="I44" s="8">
        <f>STDEV(((K14/K25)*100),((N14/N25)*100),((Q14/Q25)*100))</f>
        <v>0</v>
      </c>
      <c r="J44" s="8">
        <f>STDEV(((K15/K25)*100),((N15/N25)*100),((Q15/Q25)*100))</f>
        <v>0</v>
      </c>
      <c r="K44" s="8">
        <f>STDEV(((K16/K25)*100),((N16/N25)*100),((Q16/Q25)*100))</f>
        <v>0</v>
      </c>
      <c r="L44" s="8">
        <f>STDEV((($K17/$K$25)*100),(($N17/$N$25)*100),(($Q17/$Q$25)*100))</f>
        <v>0</v>
      </c>
      <c r="M44" s="8">
        <f>STDEV((($K18/$K$25)*100),(($N18/$N$25)*100),(($Q18/$Q$25)*100))</f>
        <v>0</v>
      </c>
      <c r="N44" s="8">
        <f>STDEV((($K19/$K$25)*100),(($N19/$N$25)*100),(($Q19/$Q$25)*100))</f>
        <v>0</v>
      </c>
      <c r="O44" s="8">
        <f>STDEV((($K20/$K$25)*100),(($N20/$N$25)*100),(($Q20/$Q$25)*100))</f>
        <v>0</v>
      </c>
      <c r="P44" s="8">
        <f>STDEV((($K21/$K$25)*100),(($N21/$N$25)*100),(($Q21/$Q$25)*100))</f>
        <v>0</v>
      </c>
      <c r="Q44" s="8">
        <f>STDEV((($K22/$K$25)*100),(($N22/$N$25)*100),(($Q22/$Q$25)*100))</f>
        <v>0</v>
      </c>
      <c r="R44" s="8">
        <f>STDEV((($K23/$K$25)*100),(($N23/$N$25)*100),(($Q23/$Q$25)*100))</f>
        <v>0</v>
      </c>
      <c r="S44" s="8">
        <f>STDEV((($K24/$K$25)*100),(($N24/$N$25)*100),(($Q24/$Q$25)*100))</f>
        <v>0</v>
      </c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9">
      <c r="B45" s="1">
        <v>15</v>
      </c>
      <c r="C45" s="1">
        <f>STDEV(((T8/T25)*100),((W8/W25)*100),((Z8/Z25)*100))</f>
        <v>0.58196014662629325</v>
      </c>
      <c r="D45" s="8">
        <f>STDEV(((T9/T25)*100),((W9/W25)*100),((Z9/Z25)*100))</f>
        <v>0.40174475544724142</v>
      </c>
      <c r="E45" s="8">
        <f>STDEV(((T10/T25)*100),((W10/W25)*100),((Z10/Z25)*100))</f>
        <v>0.1957246935486347</v>
      </c>
      <c r="F45" s="8">
        <f>STDEV(((T11/T25)*100),((W11/W25)*100),((Z11/Z25)*100))</f>
        <v>4.3374272611008714E-2</v>
      </c>
      <c r="G45" s="8">
        <f>STDEV(((T12/T25)*100),((W12/W25)*100),((Z12/Z25)*100))</f>
        <v>0</v>
      </c>
      <c r="H45" s="8">
        <f>STDEV(((T13/T25)*100),((W13/W25)*100),((Z13/Z25)*100))</f>
        <v>0</v>
      </c>
      <c r="I45" s="8">
        <f>STDEV(((T14/T25)*100),((W14/W25)*100),((Z14/Z25)*100))</f>
        <v>0</v>
      </c>
      <c r="J45" s="8">
        <f>STDEV(((T15/T25)*100),((W15/W25)*100),((Z15/Z25)*100))</f>
        <v>0</v>
      </c>
      <c r="K45" s="8">
        <f>STDEV(((T16/T25)*100),((W16/W25)*100),((Z16/Z25)*100))</f>
        <v>0</v>
      </c>
      <c r="L45" s="8">
        <f>STDEV((($T17/$T$25)*100),(($W17/$W$25)*100),(($Z17/$Z$25)*100))</f>
        <v>0</v>
      </c>
      <c r="M45" s="8">
        <f>STDEV((($T18/$T$25)*100),(($W18/$W$25)*100),(($Z18/$Z$25)*100))</f>
        <v>0</v>
      </c>
      <c r="N45" s="8">
        <f>STDEV((($T19/$T$25)*100),(($W19/$W$25)*100),(($Z19/$Z$25)*100))</f>
        <v>0</v>
      </c>
      <c r="O45" s="8">
        <f>STDEV((($T20/$T$25)*100),(($W20/$W$25)*100),(($Z20/$Z$25)*100))</f>
        <v>0</v>
      </c>
      <c r="P45" s="8">
        <f>STDEV((($T21/$T$25)*100),(($W21/$W$25)*100),(($Z21/$Z$25)*100))</f>
        <v>0</v>
      </c>
      <c r="Q45" s="8">
        <f>STDEV((($T22/$T$25)*100),(($W22/$W$25)*100),(($Z22/$Z$25)*100))</f>
        <v>0</v>
      </c>
      <c r="R45" s="8">
        <f>STDEV((($T23/$T$25)*100),(($W23/$W$25)*100),(($Z23/$Z$25)*100))</f>
        <v>0</v>
      </c>
      <c r="S45" s="8">
        <f>STDEV((($T24/$T$25)*100),(($W24/$W$25)*100),(($Z24/$Z$25)*100))</f>
        <v>0</v>
      </c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9">
      <c r="B46" s="1">
        <v>30</v>
      </c>
      <c r="C46" s="1">
        <f>STDEV(((AC8/AC25)*100),((AF8/AF25)*100),((AI8/AI25)*100))</f>
        <v>6.8680980482245237</v>
      </c>
      <c r="D46" s="8">
        <f>STDEV(((AC9/AC25)*100),((AF9/AF25)*100),((AI9/AI25)*100))</f>
        <v>0.28467395040267029</v>
      </c>
      <c r="E46" s="8">
        <f>STDEV(((AC10/AC25)*100),((AF10/AF25)*100),((AI10/AI25)*100))</f>
        <v>0.13862180943004512</v>
      </c>
      <c r="F46" s="8">
        <f>STDEV(((AC11/AC25)*100),((AF11/AF25)*100),((AI11/AI25)*100))</f>
        <v>6.5993962043568244</v>
      </c>
      <c r="G46" s="8">
        <f>STDEV(((AC12/AC25)*100),((AF12/AF25)*100),((AI12/AI25)*100))</f>
        <v>0</v>
      </c>
      <c r="H46" s="8">
        <f>STDEV(((AC13/AC25)*100),((AF13/AF25)*100),((AI13/AI25)*100))</f>
        <v>0</v>
      </c>
      <c r="I46" s="8">
        <f>STDEV(((AC14/AC25)*100),((AF14/AF25)*100),((AI14/AI25)*100))</f>
        <v>0</v>
      </c>
      <c r="J46" s="8">
        <f>STDEV(((AC15/AC25)*100),((AF15/AF25)*100),((AI15/AI25)*100))</f>
        <v>0</v>
      </c>
      <c r="K46" s="8">
        <f>STDEV(((AC16/AC25)*100),((AF16/AF25)*100),((AI16/AI25)*100))</f>
        <v>0</v>
      </c>
      <c r="L46" s="8">
        <f>STDEV((($AC$17/$AC$25)*100),(($AF$17/$AF$25)*100),(($AI$17/$AI$25)*100))</f>
        <v>0</v>
      </c>
      <c r="M46" s="8">
        <f>STDEV((($AC$18/$AC$25)*100),(($AF$18/$AF$25)*100),(($AI$18/$AI$25)*100))</f>
        <v>0</v>
      </c>
      <c r="N46" s="8">
        <f>STDEV((($AC$19/$AC$25)*100),(($AF$19/$AF$25)*100),(($AI$19/$AI$25)*100))</f>
        <v>0</v>
      </c>
      <c r="O46" s="8">
        <f>STDEV((($AC$20/$AC$25)*100),(($AF$20/$AF$25)*100),(($AI$20/$AI$25)*100))</f>
        <v>0</v>
      </c>
      <c r="P46" s="8">
        <f>STDEV((($AC$21/$AC$25)*100),(($AF$21/$AF$25)*100),(($AI$21/$AI$25)*100))</f>
        <v>0</v>
      </c>
      <c r="Q46" s="8">
        <f>STDEV((($AC$22/$AC$25)*100),(($AF$22/$AF$25)*100),(($AI$22/$AI$25)*100))</f>
        <v>0</v>
      </c>
      <c r="R46" s="8">
        <f>STDEV((($AC$23/$AC$25)*100),(($AF$23/$AF$25)*100),(($AI$23/$AI$25)*100))</f>
        <v>0</v>
      </c>
      <c r="S46" s="8">
        <f>STDEV((($AC$24/$AC$25)*100),(($AF$24/$AF$25)*100),(($AI$24/$AI$25)*100))</f>
        <v>0</v>
      </c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9">
      <c r="B47" s="1">
        <v>60</v>
      </c>
      <c r="C47" s="1">
        <f>STDEV(((AL8/AL25)*100),((AO8/AO25)*100),((AR8/AR25)*100))</f>
        <v>1.4592257204597334</v>
      </c>
      <c r="D47" s="8">
        <f>STDEV(((AL9/AL25)*100),((AO9/AO25)*100),((AR9/AR25)*100))</f>
        <v>0.2760538171889193</v>
      </c>
      <c r="E47" s="8">
        <f>STDEV(((AL10/AL25)*100),((AO10/AO25)*100),((AR10/AR25)*100))</f>
        <v>0.1408609076792019</v>
      </c>
      <c r="F47" s="8">
        <f>STDEV(((AL11/AL25)*100),((AO11/AO25)*100),((AR11/AR25)*100))</f>
        <v>1.6820785987643037</v>
      </c>
      <c r="G47" s="8">
        <f>STDEV(((AL12/AL25)*100),((AO12/AO25)*100),((AR12/AR25)*100))</f>
        <v>0</v>
      </c>
      <c r="H47" s="8">
        <f>STDEV(((AL13/AL25)*100),((AO13/AO25)*100),((AR13/AR25)*100))</f>
        <v>0</v>
      </c>
      <c r="I47" s="8">
        <f>STDEV(((AL14/AL25)*100),((AO14/AO25)*100),((AR14/AR25)*100))</f>
        <v>0</v>
      </c>
      <c r="J47" s="8">
        <f>STDEV(((AL15/AL25)*100),((AO15/AO25)*100),((AR15/AR25)*100))</f>
        <v>0</v>
      </c>
      <c r="K47" s="8">
        <f>STDEV(((AL16/AL25)*100),((AO16/AO25)*100),((AR16/AR25)*100))</f>
        <v>0</v>
      </c>
      <c r="L47" s="8">
        <f>STDEV((($AL$17/$AL$25)*100),(($AO$17/$AO$25)*100),(($AR$17/$AR$25)*100))</f>
        <v>0</v>
      </c>
      <c r="M47" s="8">
        <f>STDEV((($AL$18/$AL$25)*100),(($AO$18/$AO$25)*100),(($AR$18/$AR$25)*100))</f>
        <v>0</v>
      </c>
      <c r="N47" s="8">
        <f>STDEV((($AL$19/$AL$25)*100),(($AO$19/$AO$25)*100),(($AR$19/$AR$25)*100))</f>
        <v>0</v>
      </c>
      <c r="O47" s="8">
        <f>STDEV((($AL$20/$AL$25)*100),(($AO$20/$AO$25)*100),(($AR$20/$AR$25)*100))</f>
        <v>0</v>
      </c>
      <c r="P47" s="8">
        <f>STDEV((($AL$21/$AL$25)*100),(($AO$21/$AO$25)*100),(($AR$21/$AR$25)*100))</f>
        <v>0</v>
      </c>
      <c r="Q47" s="8">
        <f>STDEV((($AL$22/$AL$25)*100),(($AO$22/$AO$25)*100),(($AR$22/$AR$25)*100))</f>
        <v>0</v>
      </c>
      <c r="R47" s="8">
        <f>STDEV((($AL$23/$AL$25)*100),(($AO$23/$AO$25)*100),(($AR$23/$AR$25)*100))</f>
        <v>0</v>
      </c>
      <c r="S47" s="8">
        <f>STDEV((($AL$24/$AL$25)*100),(($AO$24/$AO$25)*100),(($AR$24/$AR$25)*100))</f>
        <v>0</v>
      </c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9">
      <c r="B48" s="1">
        <v>120</v>
      </c>
      <c r="C48" s="1">
        <f>STDEV(((AU8/AU25)*100),((AX8/AX25)*100),((BA8/BA25)*100))</f>
        <v>3.0816461417344754</v>
      </c>
      <c r="D48" s="8">
        <f>STDEV(((AU9/AU25)*100),((AX9/AX25)*100),((BA9/BA25)*100))</f>
        <v>0.93225676908527044</v>
      </c>
      <c r="E48" s="8">
        <f>STDEV(((AU10/AU25)*100),((AX10/AX25)*100),((BA10/BA25)*100))</f>
        <v>1.4520640063130164</v>
      </c>
      <c r="F48" s="8">
        <f>STDEV(((AU11/AU25)*100),((AX11/AX25)*100),((BA11/BA25)*100))</f>
        <v>1.8121720523065872</v>
      </c>
      <c r="G48" s="8">
        <f>STDEV(((AU12/AU25)*100),((AX12/AX25)*100),((BA12/BA25)*100))</f>
        <v>0</v>
      </c>
      <c r="H48" s="8">
        <f>STDEV(((AU13/AU25)*100),((AX13/AX25)*100),((BA13/BA25)*100))</f>
        <v>0</v>
      </c>
      <c r="I48" s="8">
        <f>STDEV(((AU14/AU25)*100),((AX14/AX25)*100),((BA14/BA25)*100))</f>
        <v>0</v>
      </c>
      <c r="J48" s="8">
        <f>STDEV(((AU15/AU25)*100),((AX15/AX25)*100),((BA15/BA25)*100))</f>
        <v>0</v>
      </c>
      <c r="K48" s="8">
        <f>STDEV(((AU16/AU25)*100),((AX16/AX25)*100),((BA16/BA25)*100))</f>
        <v>0</v>
      </c>
      <c r="L48" s="8">
        <f>STDEV((($AU$17/$AU$25)*100),(($AX$17/$AX$25)*100),(($BA$17/$BA$25)*100))</f>
        <v>0</v>
      </c>
      <c r="M48" s="8">
        <f>STDEV((($AU$18/$AU$25)*100),(($AX$18/$AX$25)*100),(($BA$18/$BA$25)*100))</f>
        <v>0</v>
      </c>
      <c r="N48" s="8">
        <f>STDEV((($AU$19/$AU$25)*100),(($AX$19/$AX$25)*100),(($BA$19/$BA$25)*100))</f>
        <v>0</v>
      </c>
      <c r="O48" s="8">
        <f>STDEV((($AU$20/$AU$25)*100),(($AX$20/$AX$25)*100),(($BA$20/$BA$25)*100))</f>
        <v>0</v>
      </c>
      <c r="P48" s="8">
        <f>STDEV((($AU$21/$AU$25)*100),(($AX$21/$AX$25)*100),(($BA$21/$BA$25)*100))</f>
        <v>0</v>
      </c>
      <c r="Q48" s="8">
        <f>STDEV((($AU$22/$AU$25)*100),(($AX$22/$AX$25)*100),(($BA$22/$BA$25)*100))</f>
        <v>0</v>
      </c>
      <c r="R48" s="8">
        <f>STDEV((($AU$23/$AU$25)*100),(($AX$23/$AX$25)*100),(($BA$23/$BA$25)*100))</f>
        <v>0</v>
      </c>
      <c r="S48" s="8">
        <f>STDEV((($AU$24/$AU$25)*100),(($AX$24/$AX$25)*100),(($BA$24/$BA$25)*100))</f>
        <v>0</v>
      </c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22"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 spans="1:22">
      <c r="A50" s="1" t="s">
        <v>7</v>
      </c>
      <c r="B50" s="1" t="s">
        <v>6</v>
      </c>
      <c r="C50" s="3" t="s">
        <v>5</v>
      </c>
      <c r="D50" s="3" t="s">
        <v>4</v>
      </c>
      <c r="E50" s="3" t="s">
        <v>3</v>
      </c>
      <c r="F50" s="3" t="s">
        <v>2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 spans="1:22">
      <c r="A51" s="1" t="s">
        <v>1</v>
      </c>
      <c r="B51" s="1">
        <f>(AVERAGE(K25,N25,Q25)/AVERAGE(B25,E25,H25))</f>
        <v>0.81971868587242169</v>
      </c>
      <c r="C51" s="1">
        <f>(AVERAGE(T25,W25,Z25)/AVERAGE(B25,E25,H25))</f>
        <v>0.38580135332464122</v>
      </c>
      <c r="D51" s="1">
        <f>(AVERAGE(AC25,AF25,AI25)/AVERAGE(B25,E25,H25))</f>
        <v>1.1127845603072521</v>
      </c>
      <c r="E51" s="1">
        <f>(AVERAGE(AL25,AO25,AR25)/AVERAGE(B25,E25,H25))</f>
        <v>1.45777245831444</v>
      </c>
      <c r="F51" s="1">
        <f>(AVERAGE(AU25,AX25,BA25)/AVERAGE(B25,E25,H25))</f>
        <v>2.1595045695571704</v>
      </c>
    </row>
    <row r="52" spans="1:22">
      <c r="A52" s="1" t="s">
        <v>0</v>
      </c>
      <c r="B52" s="1">
        <f>STDEV((K25/B25),(N25/E25),(Q25/H25))</f>
        <v>0.25746744347383721</v>
      </c>
      <c r="C52" s="1">
        <f>STDEV((T25/B25),(W25/E25),(Z25/H25))</f>
        <v>0.17446901103056808</v>
      </c>
      <c r="D52" s="1">
        <f>STDEV((AC25/B25),(AF25/E25),(AI25/H25))</f>
        <v>0.44729019537320158</v>
      </c>
      <c r="E52" s="1">
        <f>STDEV((AL25/B25),(AO25/E25),(AR25/H25))</f>
        <v>0.42692832952317089</v>
      </c>
      <c r="F52" s="1">
        <f>STDEV((AU25/B25),(AX25/E25),(BA25/H25))</f>
        <v>0.37018731358371809</v>
      </c>
    </row>
    <row r="53" spans="1:22">
      <c r="A53" s="1" t="s">
        <v>30</v>
      </c>
      <c r="B53" s="1" t="e">
        <f>TTEST((K25,N25,Q25),(B25,E25,H25),2,3)</f>
        <v>#VALUE!</v>
      </c>
      <c r="C53" s="1" t="e">
        <f>TTEST((T25,W25,Z25),(B25,E25,H2),2,1)</f>
        <v>#VALUE!</v>
      </c>
      <c r="D53" s="1" t="e">
        <f>TTEST((AC25,AF25,AI25),(B25,E25,H25),2,1)</f>
        <v>#VALUE!</v>
      </c>
      <c r="E53" s="1" t="e">
        <f>TTEST((AL25,AO25,AR25),(B25,E25,H25),2,1)</f>
        <v>#VALUE!</v>
      </c>
      <c r="F53" s="1" t="e">
        <f>TTEST((AU25,AX25,BA25),(B25,E25,H25),2,1)</f>
        <v>#VALUE!</v>
      </c>
    </row>
    <row r="54" spans="1:22">
      <c r="A54" s="7" t="s">
        <v>29</v>
      </c>
    </row>
    <row r="55" spans="1:22">
      <c r="A55" s="1" t="s">
        <v>27</v>
      </c>
    </row>
    <row r="56" spans="1:22">
      <c r="B56" s="1" t="s">
        <v>25</v>
      </c>
      <c r="C56" s="4" t="s">
        <v>24</v>
      </c>
      <c r="D56" s="5" t="s">
        <v>23</v>
      </c>
      <c r="E56" s="5" t="s">
        <v>22</v>
      </c>
      <c r="F56" s="5" t="s">
        <v>21</v>
      </c>
      <c r="G56" s="5" t="s">
        <v>20</v>
      </c>
      <c r="H56" s="4" t="s">
        <v>19</v>
      </c>
      <c r="I56" s="4" t="s">
        <v>18</v>
      </c>
      <c r="J56" s="4" t="s">
        <v>17</v>
      </c>
      <c r="K56" s="4" t="s">
        <v>16</v>
      </c>
      <c r="L56" s="4" t="s">
        <v>15</v>
      </c>
      <c r="M56" s="4" t="s">
        <v>14</v>
      </c>
      <c r="N56" s="4" t="s">
        <v>13</v>
      </c>
      <c r="O56" s="4" t="s">
        <v>12</v>
      </c>
      <c r="P56" s="4" t="s">
        <v>11</v>
      </c>
      <c r="Q56" s="4" t="s">
        <v>10</v>
      </c>
      <c r="R56" s="4" t="s">
        <v>9</v>
      </c>
      <c r="S56" s="4" t="s">
        <v>8</v>
      </c>
      <c r="T56" s="4"/>
      <c r="V56" s="1" t="s">
        <v>26</v>
      </c>
    </row>
    <row r="57" spans="1:22">
      <c r="B57" s="1">
        <v>0</v>
      </c>
      <c r="C57" s="6">
        <f>(AVERAGE(C8,F8,I8)/AVERAGE(C25,F25,I25))*100</f>
        <v>98.447006780878127</v>
      </c>
      <c r="D57" s="6">
        <f>(AVERAGE(C9,F9,I9)/AVERAGE(C25,F25,I25))*100</f>
        <v>1.3331442164012792</v>
      </c>
      <c r="E57" s="6">
        <f>(AVERAGE(C10,F10,I10)/AVERAGE(C25,F25,I25))*100</f>
        <v>0.19351244203168927</v>
      </c>
      <c r="F57" s="6">
        <f>(AVERAGE(C11,F11,I11)/AVERAGE(C25,F25,I25))*100</f>
        <v>2.6336560688893569E-2</v>
      </c>
      <c r="G57" s="6">
        <f>(AVERAGE($C12,$F12,$I12)/AVERAGE($C$25,$F$25,$I$25))*100</f>
        <v>0</v>
      </c>
      <c r="H57" s="6">
        <f>(AVERAGE($C13,$F13,$I13)/AVERAGE($C$25,$F$25,$I$25))*100</f>
        <v>0</v>
      </c>
      <c r="I57" s="6">
        <f>(AVERAGE($C14,$F14,$I14)/AVERAGE($C$25,$F$25,$I$25))*100</f>
        <v>0</v>
      </c>
      <c r="J57" s="6">
        <f>(AVERAGE($C15,$F15,$I15)/AVERAGE($C$25,$F$25,$I$25))*100</f>
        <v>0</v>
      </c>
      <c r="K57" s="6">
        <f>(AVERAGE($C16,$F16,$I16)/AVERAGE($C$25,$F$25,$I$25))*100</f>
        <v>0</v>
      </c>
      <c r="L57" s="6">
        <f>(AVERAGE($C17,$F17,$I17)/AVERAGE($C$25,$F$25,$I$25))*100</f>
        <v>0</v>
      </c>
      <c r="M57" s="6">
        <f>(AVERAGE($C18,$F18,$I18)/AVERAGE($C$25,$F$25,$I$25))*100</f>
        <v>0</v>
      </c>
      <c r="N57" s="6">
        <f>(AVERAGE($C19,$F19,$I19)/AVERAGE($C$25,$F$25,$I$25))*100</f>
        <v>0</v>
      </c>
      <c r="O57" s="6">
        <f>(AVERAGE($C20,$F20,$I20)/AVERAGE($C$25,$F$25,$I$25))*100</f>
        <v>0</v>
      </c>
      <c r="P57" s="6">
        <f>(AVERAGE($C21,$F21,$I21)/AVERAGE($C$25,$F$25,$I$25))*100</f>
        <v>0</v>
      </c>
      <c r="Q57" s="6">
        <f>(AVERAGE($C22,$F22,$I22)/AVERAGE($C$25,$F$25,$I$25))*100</f>
        <v>0</v>
      </c>
      <c r="R57" s="6">
        <f>(AVERAGE($C23,$F23,$I23)/AVERAGE($C$25,$F$25,$I$25))*100</f>
        <v>0</v>
      </c>
      <c r="S57" s="6">
        <f>(AVERAGE($C24,$F24,$I24)/AVERAGE($C$25,$F$25,$I$25))*100</f>
        <v>0</v>
      </c>
      <c r="T57" s="6"/>
      <c r="U57" s="6"/>
      <c r="V57" s="6">
        <f t="shared" ref="V57:V62" si="3">SUM(D57:T57)</f>
        <v>1.5529932191218623</v>
      </c>
    </row>
    <row r="58" spans="1:22">
      <c r="B58" s="1">
        <v>5</v>
      </c>
      <c r="C58" s="6">
        <f>(AVERAGE(L8,O8,R8)/AVERAGE(L25,O25,R25))*100</f>
        <v>88.622905990218143</v>
      </c>
      <c r="D58" s="6">
        <f>(AVERAGE(L9,O9,R9)/AVERAGE(L25,O25,R25))*100</f>
        <v>2.8745825813970862</v>
      </c>
      <c r="E58" s="6">
        <f>(AVERAGE(L10,O10,R10)/AVERAGE(L25,O25,R25))*100</f>
        <v>6.4467457626936504</v>
      </c>
      <c r="F58" s="6">
        <f>(AVERAGE(L11,O11,R11)/AVERAGE(L25,O25,R25))*100</f>
        <v>2.0557656656911116</v>
      </c>
      <c r="G58" s="6">
        <f>(AVERAGE($L12,$O12,$R12)/AVERAGE($L$25,$O$25,$R$25))*100</f>
        <v>0</v>
      </c>
      <c r="H58" s="6">
        <f>(AVERAGE($L13,$O13,$R13)/AVERAGE($L$25,$O$25,$R$25))*100</f>
        <v>0</v>
      </c>
      <c r="I58" s="6">
        <f>(AVERAGE($L14,$O14,$R14)/AVERAGE($L$25,$O$25,$R$25))*100</f>
        <v>0</v>
      </c>
      <c r="J58" s="6">
        <f>(AVERAGE($L15,$O15,$R15)/AVERAGE($L$25,$O$25,$R$25))*100</f>
        <v>0</v>
      </c>
      <c r="K58" s="6">
        <f>(AVERAGE($L16,$O16,$R16)/AVERAGE($L$25,$O$25,$R$25))*100</f>
        <v>0</v>
      </c>
      <c r="L58" s="6">
        <f>(AVERAGE($L17,$O17,$R17)/AVERAGE($L$25,$O$25,$R$25))*100</f>
        <v>0</v>
      </c>
      <c r="M58" s="6">
        <f>(AVERAGE($L18,$O18,$R18)/AVERAGE($L$25,$O$25,$R$25))*100</f>
        <v>0</v>
      </c>
      <c r="N58" s="6">
        <f>(AVERAGE($L19,$O19,$R19)/AVERAGE($L$25,$O$25,$R$25))*100</f>
        <v>0</v>
      </c>
      <c r="O58" s="6">
        <f>(AVERAGE($L20,$O20,$R20)/AVERAGE($L$25,$O$25,$R$25))*100</f>
        <v>0</v>
      </c>
      <c r="P58" s="6">
        <f>(AVERAGE($L21,$O21,$R21)/AVERAGE($L$25,$O$25,$R$25))*100</f>
        <v>0</v>
      </c>
      <c r="Q58" s="6">
        <f>(AVERAGE($L22,$O22,$R22)/AVERAGE($L$25,$O$25,$R$25))*100</f>
        <v>0</v>
      </c>
      <c r="R58" s="6">
        <f>(AVERAGE($L23,$O23,$R23)/AVERAGE($L$25,$O$25,$R$25))*100</f>
        <v>0</v>
      </c>
      <c r="S58" s="6">
        <f>(AVERAGE($L24,$O24,$R24)/AVERAGE($L$25,$O$25,$R$25))*100</f>
        <v>0</v>
      </c>
      <c r="T58" s="6"/>
      <c r="U58" s="6"/>
      <c r="V58" s="6">
        <f t="shared" si="3"/>
        <v>11.37709400978185</v>
      </c>
    </row>
    <row r="59" spans="1:22">
      <c r="B59" s="1">
        <v>15</v>
      </c>
      <c r="C59" s="6">
        <f>(AVERAGE(U8,X8,AA8)/AVERAGE(U25,X25,AA25))*100</f>
        <v>71.301523377302331</v>
      </c>
      <c r="D59" s="6">
        <f>(AVERAGE(U9,X9,AA9)/AVERAGE(U25,X25,AA25))*100</f>
        <v>4.8542388973072566</v>
      </c>
      <c r="E59" s="6">
        <f>(AVERAGE(U10,X10,AA10)/AVERAGE(U25,X25,AA25))*100</f>
        <v>14.736556575676019</v>
      </c>
      <c r="F59" s="6">
        <f>(AVERAGE(U11,X11,AA11)/AVERAGE(U25,X25,AA25))*100</f>
        <v>9.1076811497143897</v>
      </c>
      <c r="G59" s="6">
        <f>(AVERAGE($U12,$X12,$AA12)/AVERAGE($U$25,$X$25,$AA$25))*100</f>
        <v>0</v>
      </c>
      <c r="H59" s="6">
        <f>(AVERAGE($U13,$X13,$AA13)/AVERAGE($U$25,$X$25,$AA$25))*100</f>
        <v>0</v>
      </c>
      <c r="I59" s="6">
        <f>(AVERAGE($U14,$X14,$AA14)/AVERAGE($U$25,$X$25,$AA$25))*100</f>
        <v>0</v>
      </c>
      <c r="J59" s="6">
        <f>(AVERAGE($U15,$X15,$AA15)/AVERAGE($U$25,$X$25,$AA$25))*100</f>
        <v>0</v>
      </c>
      <c r="K59" s="6">
        <f>(AVERAGE($U16,$X16,$AA16)/AVERAGE($U$25,$X$25,$AA$25))*100</f>
        <v>0</v>
      </c>
      <c r="L59" s="6">
        <f>(AVERAGE($U17,$X17,$AA17)/AVERAGE($U$25,$X$25,$AA$25))*100</f>
        <v>0</v>
      </c>
      <c r="M59" s="6">
        <f>(AVERAGE($U18,$X18,$AA18)/AVERAGE($U$25,$X$25,$AA$25))*100</f>
        <v>0</v>
      </c>
      <c r="N59" s="6">
        <f>(AVERAGE($U19,$X19,$AA19)/AVERAGE($U$25,$X$25,$AA$25))*100</f>
        <v>0</v>
      </c>
      <c r="O59" s="6">
        <f>(AVERAGE($U20,$X20,$AA20)/AVERAGE($U$25,$X$25,$AA$25))*100</f>
        <v>0</v>
      </c>
      <c r="P59" s="6">
        <f>(AVERAGE($U21,$X21,$AA21)/AVERAGE($U$25,$X$25,$AA$25))*100</f>
        <v>0</v>
      </c>
      <c r="Q59" s="6">
        <f>(AVERAGE($U22,$X22,$AA22)/AVERAGE($U$25,$X$25,$AA$25))*100</f>
        <v>0</v>
      </c>
      <c r="R59" s="6">
        <f>(AVERAGE($U23,$X23,$AA23)/AVERAGE($U$25,$X$25,$AA$25))*100</f>
        <v>0</v>
      </c>
      <c r="S59" s="6">
        <f>(AVERAGE($U24,$X24,$AA24)/AVERAGE($U$25,$X$25,$AA$25))*100</f>
        <v>0</v>
      </c>
      <c r="T59" s="6"/>
      <c r="U59" s="6"/>
      <c r="V59" s="6">
        <f t="shared" si="3"/>
        <v>28.698476622697662</v>
      </c>
    </row>
    <row r="60" spans="1:22">
      <c r="B60" s="1">
        <v>30</v>
      </c>
      <c r="C60" s="6">
        <f>(AVERAGE(AD8,AG8,AJ8)/AVERAGE(AD25,AG25,AJ25))*100</f>
        <v>97.756974467968462</v>
      </c>
      <c r="D60" s="6">
        <f>(AVERAGE(AD9,AG9,AJ9)/AVERAGE(AD25,AG25,AJ25))*100</f>
        <v>1.5809778874402256</v>
      </c>
      <c r="E60" s="6">
        <f>(AVERAGE(AD10,AG10,AJ10)/AVERAGE(AD25,AG25,AJ25))*100</f>
        <v>0.51605596756626881</v>
      </c>
      <c r="F60" s="6">
        <f>(AVERAGE(AD11,AG11,AJ11)/AVERAGE(AD25,AG25,AJ25))*100</f>
        <v>0.14599167702505875</v>
      </c>
      <c r="G60" s="6">
        <f>(AVERAGE($AD12,$AG12,$AJ12)/AVERAGE($AD$25,$AG$25,$AJ$25))*100</f>
        <v>0</v>
      </c>
      <c r="H60" s="6">
        <f>(AVERAGE($AD13,$AG13,$AJ13)/AVERAGE($AD$25,$AG$25,$AJ$25))*100</f>
        <v>0</v>
      </c>
      <c r="I60" s="6">
        <f>(AVERAGE($AD14,$AG14,$AJ14)/AVERAGE($AD$25,$AG$25,$AJ$25))*100</f>
        <v>0</v>
      </c>
      <c r="J60" s="6">
        <f>(AVERAGE($AD15,$AG15,$AJ15)/AVERAGE($AD$25,$AG$25,$AJ$25))*100</f>
        <v>0</v>
      </c>
      <c r="K60" s="6">
        <f>(AVERAGE($AD16,$AG16,$AJ16)/AVERAGE($AD$25,$AG$25,$AJ$25))*100</f>
        <v>0</v>
      </c>
      <c r="L60" s="6">
        <f>(AVERAGE($AD17,$AG17,$AJ17)/AVERAGE($AD$25,$AG$25,$AJ$25))*100</f>
        <v>0</v>
      </c>
      <c r="M60" s="6">
        <f>(AVERAGE($AD18,$AG18,$AJ18)/AVERAGE($AD$25,$AG$25,$AJ$25))*100</f>
        <v>0</v>
      </c>
      <c r="N60" s="6">
        <f>(AVERAGE($AD19,$AG19,$AJ19)/AVERAGE($AD$25,$AG$25,$AJ$25))*100</f>
        <v>0</v>
      </c>
      <c r="O60" s="6">
        <f>(AVERAGE($AD20,$AG20,$AJ20)/AVERAGE($AD$25,$AG$25,$AJ$25))*100</f>
        <v>0</v>
      </c>
      <c r="P60" s="6">
        <f>(AVERAGE($AD21,$AG21,$AJ21)/AVERAGE($AD$25,$AG$25,$AJ$25))*100</f>
        <v>0</v>
      </c>
      <c r="Q60" s="6">
        <f>(AVERAGE($AD22,$AG22,$AJ22)/AVERAGE($AD$25,$AG$25,$AJ$25))*100</f>
        <v>0</v>
      </c>
      <c r="R60" s="6">
        <f>(AVERAGE($AD23,$AG23,$AJ23)/AVERAGE($AD$25,$AG$25,$AJ$25))*100</f>
        <v>0</v>
      </c>
      <c r="S60" s="6">
        <f>(AVERAGE($AD24,$AG24,$AJ24)/AVERAGE($AD$25,$AG$25,$AJ$25))*100</f>
        <v>0</v>
      </c>
      <c r="T60" s="6"/>
      <c r="U60" s="6"/>
      <c r="V60" s="6">
        <f t="shared" si="3"/>
        <v>2.2430255320315533</v>
      </c>
    </row>
    <row r="61" spans="1:22">
      <c r="B61" s="1">
        <v>60</v>
      </c>
      <c r="C61" s="6">
        <f>(AVERAGE(AM8,AP8,AS8)/AVERAGE(AM25,AP25,AS25))*100</f>
        <v>97.714287082589507</v>
      </c>
      <c r="D61" s="6">
        <f>(AVERAGE(AM9,AP9,AS9)/AVERAGE(AM25,AP25,AS25))*100</f>
        <v>1.6427194960764779</v>
      </c>
      <c r="E61" s="6">
        <f>(AVERAGE(AM10,AP10,AS10)/AVERAGE(AM25,AP25,AS25))*100</f>
        <v>0.44648644552660582</v>
      </c>
      <c r="F61" s="6">
        <f>(AVERAGE(AM11,AP11,AS11)/AVERAGE(AM25,AP25,AS25))*100</f>
        <v>0.19650697580741652</v>
      </c>
      <c r="G61" s="6">
        <f>(AVERAGE($AM$12,$AP$12,$AS$12)/AVERAGE($AM$25,$AP$25,$AS$25))*100</f>
        <v>0</v>
      </c>
      <c r="H61" s="6">
        <f>(AVERAGE($AM$13,$AP$13,$AS$13)/AVERAGE($AM$25,$AP$25,$AS$25))*100</f>
        <v>0</v>
      </c>
      <c r="I61" s="6">
        <f>(AVERAGE($AM$14,$AP$14,$AS$14)/AVERAGE($AM$25,$AP$25,$AS$25))*100</f>
        <v>0</v>
      </c>
      <c r="J61" s="6">
        <f>(AVERAGE($AM$15,$AP$15,$AS$15)/AVERAGE($AM$25,$AP$25,$AS$25))*100</f>
        <v>0</v>
      </c>
      <c r="K61" s="6">
        <f>(AVERAGE($AM$16,$AP$16,$AS$16)/AVERAGE($AM$25,$AP$25,$AS$25))*100</f>
        <v>0</v>
      </c>
      <c r="L61" s="6">
        <f>(AVERAGE($AM$17,$AP$17,$AS$17)/AVERAGE($AM$25,$AP$25,$AS$25))*100</f>
        <v>0</v>
      </c>
      <c r="M61" s="6">
        <f>(AVERAGE($AM$18,$AP$18,$AS$18)/AVERAGE($AM$25,$AP$25,$AS$25))*100</f>
        <v>0</v>
      </c>
      <c r="N61" s="6">
        <f>(AVERAGE($AM$19,$AP$19,$AS$19)/AVERAGE($AM$25,$AP$25,$AS$25))*100</f>
        <v>0</v>
      </c>
      <c r="O61" s="6">
        <f>(AVERAGE($AM$20,$AP$20,$AS$20)/AVERAGE($AM$25,$AP$25,$AS$25))*100</f>
        <v>0</v>
      </c>
      <c r="P61" s="6">
        <f>(AVERAGE($AM$21,$AP$21,$AS$21)/AVERAGE($AM$25,$AP$25,$AS$25))*100</f>
        <v>0</v>
      </c>
      <c r="Q61" s="6">
        <f>(AVERAGE($AM$22,$AP$22,$AS$22)/AVERAGE($AM$25,$AP$25,$AS$25))*100</f>
        <v>0</v>
      </c>
      <c r="R61" s="6">
        <f>(AVERAGE($AM$23,$AP$23,$AS$23)/AVERAGE($AM$25,$AP$25,$AS$25))*100</f>
        <v>0</v>
      </c>
      <c r="S61" s="6">
        <f>(AVERAGE($AM$24,$AP$24,$AS$24)/AVERAGE($AM$25,$AP$25,$AS$25))*100</f>
        <v>0</v>
      </c>
      <c r="T61" s="6"/>
      <c r="U61" s="6"/>
      <c r="V61" s="6">
        <f t="shared" si="3"/>
        <v>2.2857129174105002</v>
      </c>
    </row>
    <row r="62" spans="1:22">
      <c r="B62" s="1">
        <v>120</v>
      </c>
      <c r="C62" s="1">
        <f>(AVERAGE(AV8,AY8,BB8)/AVERAGE(AV25,AY25,BB25))*100</f>
        <v>93.923796270510493</v>
      </c>
      <c r="D62" s="1">
        <f>(AVERAGE(AV9,AY9,BB9)/AVERAGE(AV25,AY25,BB25))*100</f>
        <v>3.183259526911137</v>
      </c>
      <c r="E62" s="1">
        <f>(AVERAGE(AV10,AY10,BB10)/AVERAGE(AV25,AY25,BB25))*100</f>
        <v>2.2056949786563766</v>
      </c>
      <c r="F62" s="1">
        <f>(AVERAGE(AV11,AY11,BB11)/AVERAGE(AV25,AY25,BB25))*100</f>
        <v>0.68724922392200227</v>
      </c>
      <c r="G62" s="1">
        <f>(AVERAGE($AV12,$AY12,$BB12)/AVERAGE($AV$25,$AY$25,$BB$25))*100</f>
        <v>0</v>
      </c>
      <c r="H62" s="1">
        <f>(AVERAGE($AV13,$AY13,$BB13)/AVERAGE($AV$25,$AY$25,$BB$25))*100</f>
        <v>0</v>
      </c>
      <c r="I62" s="1">
        <f>(AVERAGE($AV14,$AY14,$BB14)/AVERAGE($AV$25,$AY$25,$BB$25))*100</f>
        <v>0</v>
      </c>
      <c r="J62" s="1">
        <f>(AVERAGE($AV15,$AY15,$BB15)/AVERAGE($AV$25,$AY$25,$BB$25))*100</f>
        <v>0</v>
      </c>
      <c r="K62" s="1">
        <f>(AVERAGE($AV16,$AY16,$BB16)/AVERAGE($AV$25,$AY$25,$BB$25))*100</f>
        <v>0</v>
      </c>
      <c r="L62" s="1">
        <f>(AVERAGE($AV17,$AY17,$BB17)/AVERAGE($AV$25,$AY$25,$BB$25))*100</f>
        <v>0</v>
      </c>
      <c r="M62" s="1">
        <f>(AVERAGE($AV18,$AY18,$BB18)/AVERAGE($AV$25,$AY$25,$BB$25))*100</f>
        <v>0</v>
      </c>
      <c r="N62" s="1">
        <f>(AVERAGE($AV19,$AY19,$BB19)/AVERAGE($AV$25,$AY$25,$BB$25))*100</f>
        <v>0</v>
      </c>
      <c r="O62" s="1">
        <f>(AVERAGE($AV20,$AY20,$BB20)/AVERAGE($AV$25,$AY$25,$BB$25))*100</f>
        <v>0</v>
      </c>
      <c r="P62" s="1">
        <f>(AVERAGE($AV21,$AY21,$BB21)/AVERAGE($AV$25,$AY$25,$BB$25))*100</f>
        <v>0</v>
      </c>
      <c r="Q62" s="1">
        <f>(AVERAGE($AV22,$AY22,$BB22)/AVERAGE($AV$25,$AY$25,$BB$25))*100</f>
        <v>0</v>
      </c>
      <c r="R62" s="1">
        <f>(AVERAGE($AV23,$AY23,$BB23)/AVERAGE($AV$25,$AY$25,$BB$25))*100</f>
        <v>0</v>
      </c>
      <c r="S62" s="1">
        <f>(AVERAGE($AV24,$AY24,$BB24)/AVERAGE($AV$25,$AY$25,$BB$25))*100</f>
        <v>0</v>
      </c>
      <c r="V62" s="6">
        <f t="shared" si="3"/>
        <v>6.0762037294895155</v>
      </c>
    </row>
    <row r="63" spans="1:22">
      <c r="A63" s="1" t="s">
        <v>0</v>
      </c>
    </row>
    <row r="64" spans="1:22">
      <c r="B64" s="1" t="s">
        <v>25</v>
      </c>
      <c r="C64" s="4" t="s">
        <v>24</v>
      </c>
      <c r="D64" s="5" t="s">
        <v>23</v>
      </c>
      <c r="E64" s="5" t="s">
        <v>22</v>
      </c>
      <c r="F64" s="5" t="s">
        <v>21</v>
      </c>
      <c r="G64" s="5" t="s">
        <v>20</v>
      </c>
      <c r="H64" s="4" t="s">
        <v>19</v>
      </c>
      <c r="I64" s="4" t="s">
        <v>18</v>
      </c>
      <c r="J64" s="4" t="s">
        <v>17</v>
      </c>
      <c r="K64" s="4" t="s">
        <v>16</v>
      </c>
      <c r="L64" s="4" t="s">
        <v>15</v>
      </c>
      <c r="M64" s="4" t="s">
        <v>14</v>
      </c>
      <c r="N64" s="4" t="s">
        <v>13</v>
      </c>
      <c r="O64" s="4" t="s">
        <v>12</v>
      </c>
      <c r="P64" s="4" t="s">
        <v>11</v>
      </c>
      <c r="Q64" s="4" t="s">
        <v>10</v>
      </c>
      <c r="R64" s="4" t="s">
        <v>9</v>
      </c>
      <c r="S64" s="4" t="s">
        <v>8</v>
      </c>
      <c r="T64" s="4"/>
      <c r="U64" s="3"/>
      <c r="V64" s="3"/>
    </row>
    <row r="65" spans="1:22">
      <c r="B65" s="1">
        <v>0</v>
      </c>
      <c r="C65" s="8">
        <f>STDEV(((C8/C25)*100),((F8/F25)*100),((I8/I25)*100))</f>
        <v>0.73991928399794193</v>
      </c>
      <c r="D65" s="8">
        <f>STDEV(((C9/C25)*100),((F9/F25)*100),((I9/I25)*100))</f>
        <v>0.63032608846486238</v>
      </c>
      <c r="E65" s="8">
        <f>STDEV(((C10/C25)*100),((F10/F25)*100),((I10/I25)*100))</f>
        <v>0.10320318257094545</v>
      </c>
      <c r="F65" s="8">
        <f>STDEV(((C11/C25)*100),((F11/F25)*100),((I11/I25)*100))</f>
        <v>2.0362397392982391E-2</v>
      </c>
      <c r="G65" s="8">
        <f>STDEV((($C12/$C$25)*100),(($F12/$F$25)*100),(($I12/$I$25)*100))</f>
        <v>0</v>
      </c>
      <c r="H65" s="8">
        <f>STDEV((($C13/$C$25)*100),(($F13/$F$25)*100),(($I13/$I$25)*100))</f>
        <v>0</v>
      </c>
      <c r="I65" s="8">
        <f>STDEV((($C14/$C$25)*100),(($F14/$F$25)*100),(($I14/$I$25)*100))</f>
        <v>0</v>
      </c>
      <c r="J65" s="8">
        <f>STDEV((($C15/$C$25)*100),(($F15/$F$25)*100),(($I15/$I$25)*100))</f>
        <v>0</v>
      </c>
      <c r="K65" s="8">
        <f>STDEV((($C16/$C$25)*100),(($F16/$F$25)*100),(($I16/$I$25)*100))</f>
        <v>0</v>
      </c>
      <c r="L65" s="8">
        <f>STDEV((($C17/$C$25)*100),(($F17/$F$25)*100),(($I17/$I$25)*100))</f>
        <v>0</v>
      </c>
      <c r="M65" s="8">
        <f>STDEV((($C18/$C$25)*100),(($F18/$F$25)*100),(($I18/$I$25)*100))</f>
        <v>0</v>
      </c>
      <c r="N65" s="8">
        <f>STDEV((($C19/$C$25)*100),(($F19/$F$25)*100),(($I19/$I$25)*100))</f>
        <v>0</v>
      </c>
      <c r="O65" s="8">
        <f>STDEV((($C20/$C$25)*100),(($F20/$F$25)*100),(($I20/$I$25)*100))</f>
        <v>0</v>
      </c>
      <c r="P65" s="8">
        <f>STDEV((($C21/$C$25)*100),(($F21/$F$25)*100),(($I21/$I$25)*100))</f>
        <v>0</v>
      </c>
      <c r="Q65" s="8">
        <f>STDEV((($C22/$C$25)*100),(($F22/$F$25)*100),(($I22/$I$25)*100))</f>
        <v>0</v>
      </c>
      <c r="R65" s="8">
        <f>STDEV((($C12/$C$25)*100),(($F12/$F$25)*100),(($I12/$I$25)*100))</f>
        <v>0</v>
      </c>
      <c r="S65" s="8">
        <f>STDEV((($C12/$C$25)*100),(($F12/$F$25)*100),(($I12/$I$25)*100))</f>
        <v>0</v>
      </c>
      <c r="T65" s="3"/>
      <c r="U65" s="3"/>
      <c r="V65" s="3"/>
    </row>
    <row r="66" spans="1:22">
      <c r="B66" s="1">
        <v>5</v>
      </c>
      <c r="C66" s="1">
        <f>STDEV(((L8/L25)*100),((O8/O25)*100),((R8/R25)*100))</f>
        <v>10.842652989845803</v>
      </c>
      <c r="D66" s="1">
        <f>STDEV(((L9/L25)*100),((O9/O25)*100),((R9/R25)*100))</f>
        <v>1.5782717453684132</v>
      </c>
      <c r="E66" s="8">
        <f>STDEV(((L10/L25)*100),((O10/O25)*100),((R10/R25)*100))</f>
        <v>6.9735735157434888</v>
      </c>
      <c r="F66" s="8">
        <f>STDEV(((L11/L25)*100),((O11/O25)*100),((R11/R25)*100))</f>
        <v>2.2909052025515084</v>
      </c>
      <c r="G66" s="8">
        <f>STDEV((($L12/$L$25)*100),(($O12/$O$25)*100),(($R12/$R$25)*100))</f>
        <v>0</v>
      </c>
      <c r="H66" s="8">
        <f>STDEV((($L13/$L$25)*100),(($O13/$O$25)*100),(($R13/$R$25)*100))</f>
        <v>0</v>
      </c>
      <c r="I66" s="8">
        <f>STDEV((($L14/$L$25)*100),(($O14/$O$25)*100),(($R14/$R$25)*100))</f>
        <v>0</v>
      </c>
      <c r="J66" s="8">
        <f>STDEV((($L15/$L$25)*100),(($O15/$O$25)*100),(($R15/$R$25)*100))</f>
        <v>0</v>
      </c>
      <c r="K66" s="8">
        <f>STDEV((($L16/$L$25)*100),(($O16/$O$25)*100),(($R16/$R$25)*100))</f>
        <v>0</v>
      </c>
      <c r="L66" s="8">
        <f>STDEV((($L17/$L$25)*100),(($O17/$O$25)*100),(($R17/$R$25)*100))</f>
        <v>0</v>
      </c>
      <c r="M66" s="8">
        <f>STDEV((($L18/$L$25)*100),(($O18/$O$25)*100),(($R18/$R$25)*100))</f>
        <v>0</v>
      </c>
      <c r="N66" s="8">
        <f>STDEV((($L19/$L$25)*100),(($O19/$O$25)*100),(($R19/$R$25)*100))</f>
        <v>0</v>
      </c>
      <c r="O66" s="8">
        <f>STDEV((($L20/$L$25)*100),(($O20/$O$25)*100),(($R20/$R$25)*100))</f>
        <v>0</v>
      </c>
      <c r="P66" s="8">
        <f>STDEV((($L21/$L$25)*100),(($O21/$O$25)*100),(($R21/$R$25)*100))</f>
        <v>0</v>
      </c>
      <c r="Q66" s="8">
        <f>STDEV((($L22/$L$25)*100),(($O22/$O$25)*100),(($R22/$R$25)*100))</f>
        <v>0</v>
      </c>
      <c r="R66" s="8">
        <f>STDEV((($L12/$L$25)*100),(($O12/$O$25)*100),(($R12/$R$25)*100))</f>
        <v>0</v>
      </c>
      <c r="S66" s="8">
        <f>STDEV((($L12/$L$25)*100),(($O12/$O$25)*100),(($R12/$R$25)*100))</f>
        <v>0</v>
      </c>
      <c r="T66" s="3"/>
      <c r="U66" s="3"/>
      <c r="V66" s="3"/>
    </row>
    <row r="67" spans="1:22">
      <c r="B67" s="1">
        <v>15</v>
      </c>
      <c r="C67" s="1">
        <f>STDEV(((U8/U25)*100),((X8/X25)*100),((AA8/AA25)*100))</f>
        <v>0.88762748161894744</v>
      </c>
      <c r="D67" s="1">
        <f>STDEV(((U9/U25)*100),((X9/X25)*100),((AA9/AA25)*100))</f>
        <v>0.40571859620899275</v>
      </c>
      <c r="E67" s="8">
        <f>STDEV(((U10/U25)*100),((X10/X25)*100),((AA10/AA25)*100))</f>
        <v>0.311955816920511</v>
      </c>
      <c r="F67" s="8">
        <f>STDEV(((U11/U25)*100),((X11/X25)*100),((AA11/AA25)*100))</f>
        <v>1.0187451535465546</v>
      </c>
      <c r="G67" s="8">
        <f>STDEV((($U12/$U$25)*100),(($X12/$X$25)*100),(($AA12/$AA$25)*100))</f>
        <v>0</v>
      </c>
      <c r="H67" s="8">
        <f>STDEV((($U13/$U$25)*100),(($X13/$X$25)*100),(($AA13/$AA$25)*100))</f>
        <v>0</v>
      </c>
      <c r="I67" s="8">
        <f>STDEV((($U14/$U$25)*100),(($X14/$X$25)*100),(($AA14/$AA$25)*100))</f>
        <v>0</v>
      </c>
      <c r="J67" s="8">
        <f>STDEV((($U15/$U$25)*100),(($X15/$X$25)*100),(($AA15/$AA$25)*100))</f>
        <v>0</v>
      </c>
      <c r="K67" s="8">
        <f>STDEV((($U16/$U$25)*100),(($X16/$X$25)*100),(($AA16/$AA$25)*100))</f>
        <v>0</v>
      </c>
      <c r="L67" s="8">
        <f>STDEV((($U17/$U$25)*100),(($X17/$X$25)*100),(($AA17/$AA$25)*100))</f>
        <v>0</v>
      </c>
      <c r="M67" s="8">
        <f>STDEV((($U18/$U$25)*100),(($X18/$X$25)*100),(($AA18/$AA$25)*100))</f>
        <v>0</v>
      </c>
      <c r="N67" s="8">
        <f>STDEV((($U19/$U$25)*100),(($X19/$X$25)*100),(($AA19/$AA$25)*100))</f>
        <v>0</v>
      </c>
      <c r="O67" s="8">
        <f>STDEV((($U20/$U$25)*100),(($X20/$X$25)*100),(($AA20/$AA$25)*100))</f>
        <v>0</v>
      </c>
      <c r="P67" s="8">
        <f>STDEV((($U21/$U$25)*100),(($X21/$X$25)*100),(($AA21/$AA$25)*100))</f>
        <v>0</v>
      </c>
      <c r="Q67" s="8">
        <f>STDEV((($U22/$U$25)*100),(($X22/$X$25)*100),(($AA22/$AA$25)*100))</f>
        <v>0</v>
      </c>
      <c r="R67" s="8">
        <f>STDEV((($U12/$U$25)*100),(($X12/$X$25)*100),(($AA12/$AA$25)*100))</f>
        <v>0</v>
      </c>
      <c r="S67" s="8">
        <f>STDEV((($U12/$U$25)*100),(($X12/$X$25)*100),(($AA12/$AA$25)*100))</f>
        <v>0</v>
      </c>
      <c r="T67" s="3"/>
      <c r="U67" s="3"/>
      <c r="V67" s="3"/>
    </row>
    <row r="68" spans="1:22">
      <c r="B68" s="1">
        <v>30</v>
      </c>
      <c r="C68" s="1">
        <f>STDEV(((AD8/AD25)*100),((AG8/AG25)*100),((AJ8/AJ25)*100))</f>
        <v>1.6220225478007353</v>
      </c>
      <c r="D68" s="1">
        <f>STDEV(((AD9/AD25)*100),((AG9/AG25)*100),((AJ9/AJ25)*100))</f>
        <v>1.3494198140990132</v>
      </c>
      <c r="E68" s="8">
        <f>STDEV(((AD10/AD25)*100),((AG10/AG25)*100),((AJ10/AJ25)*100))</f>
        <v>0.26226852253058308</v>
      </c>
      <c r="F68" s="8">
        <f>STDEV(((AD11/AD25)*100),((AG11/AG25)*100),((AJ11/AJ25)*100))</f>
        <v>2.6728599894588048E-2</v>
      </c>
      <c r="G68" s="8">
        <f>STDEV((($AD12/$AD$25)*100),(($AG12/$AG$25)*100),(($AJ12/$AJ$25)*100))</f>
        <v>0</v>
      </c>
      <c r="H68" s="8">
        <f>STDEV((($AD13/$AD$25)*100),(($AG13/$AG$25)*100),(($AJ13/$AJ$25)*100))</f>
        <v>0</v>
      </c>
      <c r="I68" s="8">
        <f>STDEV((($AD14/$AD$25)*100),(($AG14/$AG$25)*100),(($AJ14/$AJ$25)*100))</f>
        <v>0</v>
      </c>
      <c r="J68" s="8">
        <f>STDEV((($AD15/$AD$25)*100),(($AG15/$AG$25)*100),(($AJ15/$AJ$25)*100))</f>
        <v>0</v>
      </c>
      <c r="K68" s="8">
        <f>STDEV((($AD16/$AD$25)*100),(($AG16/$AG$25)*100),(($AJ16/$AJ$25)*100))</f>
        <v>0</v>
      </c>
      <c r="L68" s="8">
        <f>STDEV((($AD17/$AD$25)*100),(($AG17/$AG$25)*100),(($AJ17/$AJ$25)*100))</f>
        <v>0</v>
      </c>
      <c r="M68" s="8">
        <f>STDEV((($AD18/$AD$25)*100),(($AG18/$AG$25)*100),(($AJ18/$AJ$25)*100))</f>
        <v>0</v>
      </c>
      <c r="N68" s="8">
        <f>STDEV((($AD19/$AD$25)*100),(($AG19/$AG$25)*100),(($AJ19/$AJ$25)*100))</f>
        <v>0</v>
      </c>
      <c r="O68" s="8">
        <f>STDEV((($AD20/$AD$25)*100),(($AG20/$AG$25)*100),(($AJ20/$AJ$25)*100))</f>
        <v>0</v>
      </c>
      <c r="P68" s="8">
        <f>STDEV((($AD21/$AD$25)*100),(($AG21/$AG$25)*100),(($AJ21/$AJ$25)*100))</f>
        <v>0</v>
      </c>
      <c r="Q68" s="8">
        <f>STDEV((($AD22/$AD$25)*100),(($AG22/$AG$25)*100),(($AJ22/$AJ$25)*100))</f>
        <v>0</v>
      </c>
      <c r="R68" s="8">
        <f>STDEV((($AD12/$AD$25)*100),(($AG12/$AG$25)*100),(($AJ12/$AJ$25)*100))</f>
        <v>0</v>
      </c>
      <c r="S68" s="8">
        <f>STDEV((($AD12/$AD$25)*100),(($AG12/$AG$25)*100),(($AJ12/$AJ$25)*100))</f>
        <v>0</v>
      </c>
      <c r="T68" s="3"/>
      <c r="U68" s="3"/>
      <c r="V68" s="3"/>
    </row>
    <row r="69" spans="1:22">
      <c r="B69" s="1">
        <v>60</v>
      </c>
      <c r="C69" s="1">
        <f>STDEV(((AM8/AM25)*100),((AP8/AP25)*100),((AS8/AS25)*100))</f>
        <v>0.23678442839068778</v>
      </c>
      <c r="D69" s="1">
        <f>STDEV(((AM9/AM25)*100),((AP9/AP25)*100),((AS9/AS25)*100))</f>
        <v>0.16569684952718239</v>
      </c>
      <c r="E69" s="8">
        <f>STDEV(((AM10/AM25)*100),((AP10/AP25)*100),((AS10/AS25)*100))</f>
        <v>4.7461779704900772E-2</v>
      </c>
      <c r="F69" s="8">
        <f>STDEV(((AM11/AM25)*100),((AP11/AP25)*100),((AS11/AS25)*100))</f>
        <v>3.1684761113584314E-2</v>
      </c>
      <c r="G69" s="8">
        <f>STDEV((($AM12/$AM$25)*100),(($AP12/$AP$25)*100),(($AS12/$AS$25)*100))</f>
        <v>0</v>
      </c>
      <c r="H69" s="8">
        <f>STDEV((($AM13/$AM$25)*100),(($AP13/$AP$25)*100),(($AS13/$AS$25)*100))</f>
        <v>0</v>
      </c>
      <c r="I69" s="8">
        <f>STDEV((($AM14/$AM$25)*100),(($AP14/$AP$25)*100),(($AS14/$AS$25)*100))</f>
        <v>0</v>
      </c>
      <c r="J69" s="8">
        <f>STDEV((($AM15/$AM$25)*100),(($AP15/$AP$25)*100),(($AS15/$AS$25)*100))</f>
        <v>0</v>
      </c>
      <c r="K69" s="8">
        <f>STDEV((($AM16/$AM$25)*100),(($AP16/$AP$25)*100),(($AS16/$AS$25)*100))</f>
        <v>0</v>
      </c>
      <c r="L69" s="8">
        <f>STDEV((($AM17/$AM$25)*100),(($AP17/$AP$25)*100),(($AS17/$AS$25)*100))</f>
        <v>0</v>
      </c>
      <c r="M69" s="8">
        <f>STDEV((($AM18/$AM$25)*100),(($AP18/$AP$25)*100),(($AS18/$AS$25)*100))</f>
        <v>0</v>
      </c>
      <c r="N69" s="8">
        <f>STDEV((($AM19/$AM$25)*100),(($AP19/$AP$25)*100),(($AS19/$AS$25)*100))</f>
        <v>0</v>
      </c>
      <c r="O69" s="8">
        <f>STDEV((($AM20/$AM$25)*100),(($AP20/$AP$25)*100),(($AS20/$AS$25)*100))</f>
        <v>0</v>
      </c>
      <c r="P69" s="8">
        <f>STDEV((($AM21/$AM$25)*100),(($AP21/$AP$25)*100),(($AS21/$AS$25)*100))</f>
        <v>0</v>
      </c>
      <c r="Q69" s="8">
        <f>STDEV((($AM22/$AM$25)*100),(($AP22/$AP$25)*100),(($AS22/$AS$25)*100))</f>
        <v>0</v>
      </c>
      <c r="R69" s="8">
        <f>STDEV((($AM12/$AM$25)*100),(($AP12/$AP$25)*100),(($AS12/$AS$25)*100))</f>
        <v>0</v>
      </c>
      <c r="S69" s="8">
        <f>STDEV((($AM12/$AM$25)*100),(($AP12/$AP$25)*100),(($AS12/$AS$25)*100))</f>
        <v>0</v>
      </c>
      <c r="T69" s="3"/>
      <c r="U69" s="3"/>
      <c r="V69" s="3"/>
    </row>
    <row r="70" spans="1:22">
      <c r="B70" s="1">
        <v>120</v>
      </c>
      <c r="C70" s="1">
        <f>STDEV(((AV8/AV25)*100),((AY8/AY25)*100),((BB8/BB25)*100))</f>
        <v>0.88707257158138497</v>
      </c>
      <c r="D70" s="1">
        <f>STDEV(((AV9/AV25)*100),((AY9/AY25)*100),((BB9/BB25)*100))</f>
        <v>0.60542320559198393</v>
      </c>
      <c r="E70" s="8">
        <f>STDEV(((AV10/AV25)*100),((AY10/AY25)*100),((BB10/BB25)*100))</f>
        <v>0.72119143990054269</v>
      </c>
      <c r="F70" s="8">
        <f>STDEV(((AV11/AV25)*100),((AY11/AY25)*100),((BB11/BB25)*100))</f>
        <v>0.10132235204731017</v>
      </c>
      <c r="G70" s="8">
        <f>STDEV((($AV12/$AV$25)*100),(($AY12/$AY$25)*100),(($BB12/$BB$25)*100))</f>
        <v>0</v>
      </c>
      <c r="H70" s="8">
        <f>STDEV((($AV13/$AV$25)*100),(($AY13/$AY$25)*100),(($BB13/$BB$25)*100))</f>
        <v>0</v>
      </c>
      <c r="I70" s="8">
        <f>STDEV((($AV14/$AV$25)*100),(($AY14/$AY$25)*100),(($BB14/$BB$25)*100))</f>
        <v>0</v>
      </c>
      <c r="J70" s="8">
        <f>STDEV((($AV15/$AV$25)*100),(($AY15/$AY$25)*100),(($BB15/$BB$25)*100))</f>
        <v>0</v>
      </c>
      <c r="K70" s="8">
        <f>STDEV((($AV16/$AV$25)*100),(($AY16/$AY$25)*100),(($BB16/$BB$25)*100))</f>
        <v>0</v>
      </c>
      <c r="L70" s="8">
        <f>STDEV((($AV17/$AV$25)*100),(($AY17/$AY$25)*100),(($BB17/$BB$25)*100))</f>
        <v>0</v>
      </c>
      <c r="M70" s="8">
        <f>STDEV((($AV18/$AV$25)*100),(($AY18/$AY$25)*100),(($BB18/$BB$25)*100))</f>
        <v>0</v>
      </c>
      <c r="N70" s="8">
        <f>STDEV((($AV19/$AV$25)*100),(($AY19/$AY$25)*100),(($BB19/$BB$25)*100))</f>
        <v>0</v>
      </c>
      <c r="O70" s="8">
        <f>STDEV((($AV20/$AV$25)*100),(($AY20/$AY$25)*100),(($BB20/$BB$25)*100))</f>
        <v>0</v>
      </c>
      <c r="P70" s="8">
        <f>STDEV((($AV21/$AV$25)*100),(($AY21/$AY$25)*100),(($BB21/$BB$25)*100))</f>
        <v>0</v>
      </c>
      <c r="Q70" s="8">
        <f>STDEV((($AV22/$AV$25)*100),(($AY22/$AY$25)*100),(($BB22/$BB$25)*100))</f>
        <v>0</v>
      </c>
      <c r="R70" s="8">
        <f>STDEV((($AV12/$AV$25)*100),(($AY12/$AY$25)*100),(($BB12/$BB$25)*100))</f>
        <v>0</v>
      </c>
      <c r="S70" s="8">
        <f>STDEV((($AV12/$AV$25)*100),(($AY12/$AY$25)*100),(($BB12/$BB$25)*100))</f>
        <v>0</v>
      </c>
      <c r="T70" s="3"/>
      <c r="U70" s="3"/>
      <c r="V70" s="3"/>
    </row>
    <row r="71" spans="1:22"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:22">
      <c r="A72" s="1" t="s">
        <v>7</v>
      </c>
      <c r="B72" s="1" t="s">
        <v>6</v>
      </c>
      <c r="C72" s="3" t="s">
        <v>5</v>
      </c>
      <c r="D72" s="3" t="s">
        <v>4</v>
      </c>
      <c r="E72" s="3" t="s">
        <v>3</v>
      </c>
      <c r="F72" s="3" t="s">
        <v>2</v>
      </c>
    </row>
    <row r="73" spans="1:22">
      <c r="A73" s="1" t="s">
        <v>1</v>
      </c>
      <c r="B73" s="1">
        <f>(AVERAGE(L25,O25,R25)/AVERAGE(C25,F25,I25))</f>
        <v>1.0728452926172494</v>
      </c>
      <c r="C73" s="1">
        <f>(AVERAGE(U25,X25,AA25)/AVERAGE(C25,F25,I25))</f>
        <v>1.6617685236608819</v>
      </c>
      <c r="D73" s="1">
        <f>(AVERAGE(AD25,AG25,AJ25)/AVERAGE(C25,F25,I25))</f>
        <v>0.39587852626583553</v>
      </c>
      <c r="E73" s="2">
        <f>AVERAGE(AM25,AP25,AS25)/AVERAGE(C25,F25,I25)</f>
        <v>0.7261022172161703</v>
      </c>
      <c r="F73" s="1">
        <f>(AVERAGE(AV25,AY25,BB25)/AVERAGE(C25,F25,I25))</f>
        <v>0.4755713529419876</v>
      </c>
    </row>
    <row r="74" spans="1:22">
      <c r="A74" s="1" t="s">
        <v>0</v>
      </c>
      <c r="B74" s="1">
        <f>STDEV((L25/C25),(O25/F25),(R25/I25))</f>
        <v>0.37242023470923252</v>
      </c>
      <c r="C74" s="1">
        <f>STDEV((U25/C25),(X25/F25),(AA25/I25))</f>
        <v>0.3202875230165203</v>
      </c>
      <c r="D74" s="1">
        <f>STDEV((AD25/C25),(AG25/F25),(AJ25/I25))</f>
        <v>0.16144840059390558</v>
      </c>
      <c r="E74" s="1">
        <f>STDEV((AM25/C25),(AP25/F25),(AS25/I25))</f>
        <v>0.33164835781727114</v>
      </c>
      <c r="F74" s="1">
        <f>STDEV((AV25/C25),(AY25/F25),(BB25/I25))</f>
        <v>0.24426251597482451</v>
      </c>
    </row>
    <row r="76" spans="1:22">
      <c r="A76" s="7" t="s">
        <v>28</v>
      </c>
    </row>
    <row r="77" spans="1:22">
      <c r="A77" s="1" t="s">
        <v>27</v>
      </c>
    </row>
    <row r="78" spans="1:22">
      <c r="B78" s="1" t="s">
        <v>25</v>
      </c>
      <c r="C78" s="4" t="s">
        <v>24</v>
      </c>
      <c r="D78" s="5" t="s">
        <v>23</v>
      </c>
      <c r="E78" s="5" t="s">
        <v>22</v>
      </c>
      <c r="F78" s="5" t="s">
        <v>21</v>
      </c>
      <c r="G78" s="5" t="s">
        <v>20</v>
      </c>
      <c r="H78" s="4" t="s">
        <v>19</v>
      </c>
      <c r="I78" s="4" t="s">
        <v>18</v>
      </c>
      <c r="J78" s="4" t="s">
        <v>17</v>
      </c>
      <c r="K78" s="4" t="s">
        <v>16</v>
      </c>
      <c r="L78" s="4" t="s">
        <v>15</v>
      </c>
      <c r="M78" s="4" t="s">
        <v>14</v>
      </c>
      <c r="N78" s="4" t="s">
        <v>13</v>
      </c>
      <c r="O78" s="4" t="s">
        <v>12</v>
      </c>
      <c r="P78" s="4" t="s">
        <v>11</v>
      </c>
      <c r="Q78" s="4" t="s">
        <v>10</v>
      </c>
      <c r="R78" s="4" t="s">
        <v>9</v>
      </c>
      <c r="S78" s="4" t="s">
        <v>8</v>
      </c>
      <c r="T78" s="4"/>
      <c r="V78" s="1" t="s">
        <v>26</v>
      </c>
    </row>
    <row r="79" spans="1:22">
      <c r="B79" s="1">
        <v>0</v>
      </c>
      <c r="C79" s="6">
        <f>(AVERAGE(D8,G8,J8)/AVERAGE(D25,G25,J25))*100</f>
        <v>98.339270331127963</v>
      </c>
      <c r="D79" s="6">
        <f>(AVERAGE(D9,G9,J9)/AVERAGE(D25,G25,J25))*100</f>
        <v>1.5053339380589272</v>
      </c>
      <c r="E79" s="6">
        <f>(AVERAGE(D10,G10,J10)/AVERAGE(D25,G25,J25))*100</f>
        <v>0.12169902184443726</v>
      </c>
      <c r="F79" s="6">
        <f>(AVERAGE(D11,G11,J11)/AVERAGE(D25,G25,J25))*100</f>
        <v>3.3696708968675E-2</v>
      </c>
      <c r="G79" s="6">
        <f>(AVERAGE($D12,$G12,$J12)/AVERAGE($D25,$G25,$J25))*100</f>
        <v>0</v>
      </c>
      <c r="H79" s="6">
        <f>(AVERAGE($D13,$G13,$J13)/AVERAGE($D25,$G25,$J25))*100</f>
        <v>0</v>
      </c>
      <c r="I79" s="6">
        <f>(AVERAGE($D14,$G14,$J14)/AVERAGE($D25,$G25,$J25))*100</f>
        <v>0</v>
      </c>
      <c r="J79" s="6">
        <f>(AVERAGE($D15,$G15,$J15)/AVERAGE($D25,$G25,$J25))*100</f>
        <v>0</v>
      </c>
      <c r="K79" s="6">
        <f>(AVERAGE($D16,$G16,$J16)/AVERAGE($D25,$G25,$J25))*100</f>
        <v>0</v>
      </c>
      <c r="L79" s="6">
        <f>(AVERAGE($D17,$G17,$J17)/AVERAGE($D25,$G25,$J25))*100</f>
        <v>0</v>
      </c>
      <c r="M79" s="6">
        <f>(AVERAGE($D18,$G18,$J18)/AVERAGE($D25,$G25,$J25))*100</f>
        <v>0</v>
      </c>
      <c r="N79" s="6">
        <f>(AVERAGE($D19,$G19,$J19)/AVERAGE($D25,$G25,$J25))*100</f>
        <v>0</v>
      </c>
      <c r="O79" s="6">
        <f>(AVERAGE($D20,$G20,$J20)/AVERAGE($D25,$G25,$J25))*100</f>
        <v>0</v>
      </c>
      <c r="P79" s="6">
        <f>(AVERAGE($D21,$G21,$J21)/AVERAGE($D25,$G25,$J25))*100</f>
        <v>0</v>
      </c>
      <c r="Q79" s="6">
        <f>(AVERAGE($D22,$G22,$J22)/AVERAGE($D25,$G25,$J25))*100</f>
        <v>0</v>
      </c>
      <c r="R79" s="6">
        <f>(AVERAGE($D23,$G23,$J23)/AVERAGE($D25,$G25,$J25))*100</f>
        <v>0</v>
      </c>
      <c r="S79" s="6">
        <f>(AVERAGE($D24,$G24,$J24)/AVERAGE($D25,$G25,$J25))*100</f>
        <v>0</v>
      </c>
      <c r="T79" s="6"/>
      <c r="U79" s="6"/>
      <c r="V79" s="6">
        <f t="shared" ref="V79:V84" si="4">SUM(D79:T79)</f>
        <v>1.6607296688720397</v>
      </c>
    </row>
    <row r="80" spans="1:22">
      <c r="B80" s="1">
        <v>5</v>
      </c>
      <c r="C80" s="6">
        <f>(AVERAGE(M8,P8,S8)/AVERAGE(M25,P25,S25))*100</f>
        <v>98.367056758838274</v>
      </c>
      <c r="D80" s="6">
        <f>(AVERAGE(M9,P9,S9)/AVERAGE(M25,P25,S25))*100</f>
        <v>1.4093358344979472</v>
      </c>
      <c r="E80" s="6">
        <f>(AVERAGE(M10,P10,S10)/AVERAGE(M25,P25,S25))*100</f>
        <v>0.18073157036996432</v>
      </c>
      <c r="F80" s="6">
        <f>(AVERAGE(M11,P11,S11)/AVERAGE(M25,P25,S25))*100</f>
        <v>4.287583629380088E-2</v>
      </c>
      <c r="G80" s="6">
        <f>(AVERAGE($M12,$P12,$S12)/AVERAGE($M25,$P25,$S25))*100</f>
        <v>0</v>
      </c>
      <c r="H80" s="6">
        <f>(AVERAGE($M13,$P13,$S13)/AVERAGE($M25,$P25,$S25))*100</f>
        <v>0</v>
      </c>
      <c r="I80" s="6">
        <f>(AVERAGE($M14,$P14,$S14)/AVERAGE($M25,$P25,$S25))*100</f>
        <v>0</v>
      </c>
      <c r="J80" s="6">
        <f>(AVERAGE($M15,$P15,$S15)/AVERAGE($M25,$P25,$S25))*100</f>
        <v>0</v>
      </c>
      <c r="K80" s="6">
        <f>(AVERAGE($M16,$P16,$S16)/AVERAGE($M25,$P25,$S25))*100</f>
        <v>0</v>
      </c>
      <c r="L80" s="6">
        <f>(AVERAGE($M17,$P17,$S17)/AVERAGE($M25,$P25,$S25))*100</f>
        <v>0</v>
      </c>
      <c r="M80" s="6">
        <f>(AVERAGE($M18,$P18,$S18)/AVERAGE($M25,$P25,$S25))*100</f>
        <v>0</v>
      </c>
      <c r="N80" s="6">
        <f>(AVERAGE($M19,$P19,$S19)/AVERAGE($M25,$P25,$S25))*100</f>
        <v>0</v>
      </c>
      <c r="O80" s="6">
        <f>(AVERAGE($M20,$P20,$S20)/AVERAGE($M25,$P25,$S25))*100</f>
        <v>0</v>
      </c>
      <c r="P80" s="6">
        <f>(AVERAGE($M21,$P21,$S21)/AVERAGE($M25,$P25,$S25))*100</f>
        <v>0</v>
      </c>
      <c r="Q80" s="6">
        <f>(AVERAGE($M22,$P22,$S22)/AVERAGE($M25,$P25,$S25))*100</f>
        <v>0</v>
      </c>
      <c r="R80" s="6">
        <f>(AVERAGE($M23,$P23,$S23)/AVERAGE($M25,$P25,$S25))*100</f>
        <v>0</v>
      </c>
      <c r="S80" s="6">
        <f>(AVERAGE($M24,$P24,$S24)/AVERAGE($M25,$P25,$S25))*100</f>
        <v>0</v>
      </c>
      <c r="T80" s="6"/>
      <c r="U80" s="6"/>
      <c r="V80" s="6">
        <f t="shared" si="4"/>
        <v>1.6329432411617124</v>
      </c>
    </row>
    <row r="81" spans="1:22">
      <c r="B81" s="1">
        <v>15</v>
      </c>
      <c r="C81" s="6">
        <f>(AVERAGE(V8,Y8,AB8)/AVERAGE(V25,Y25,AB25))*100</f>
        <v>98.170592594180434</v>
      </c>
      <c r="D81" s="6">
        <f>(AVERAGE(V9,Y9,AB9)/AVERAGE(V25,Y25,AB25))*100</f>
        <v>1.3453410570753292</v>
      </c>
      <c r="E81" s="6">
        <f>(AVERAGE(V10,Y10,AB10)/AVERAGE(V25,Y25,AB25))*100</f>
        <v>0.37794743249082313</v>
      </c>
      <c r="F81" s="6">
        <f>(AVERAGE(V11,Y11,AB11)/AVERAGE(V25,Y25,AB25))*100</f>
        <v>0.10611891625341287</v>
      </c>
      <c r="G81" s="6">
        <f>(AVERAGE($V12,$Y12,$AB12)/AVERAGE($V25,$Y25,$AB25))*100</f>
        <v>0</v>
      </c>
      <c r="H81" s="6">
        <f>(AVERAGE($V13,$Y13,$AB13)/AVERAGE($V25,$Y25,$AB25))*100</f>
        <v>0</v>
      </c>
      <c r="I81" s="6">
        <f>(AVERAGE($V14,$Y14,$AB14)/AVERAGE($V25,$Y25,$AB25))*100</f>
        <v>0</v>
      </c>
      <c r="J81" s="6">
        <f>(AVERAGE($V15,$Y15,$AB15)/AVERAGE($V25,$Y25,$AB25))*100</f>
        <v>0</v>
      </c>
      <c r="K81" s="6">
        <f>(AVERAGE($V16,$Y16,$AB16)/AVERAGE($V25,$Y25,$AB25))*100</f>
        <v>0</v>
      </c>
      <c r="L81" s="6">
        <f>(AVERAGE($V17,$Y17,$AB17)/AVERAGE($V25,$Y25,$AB25))*100</f>
        <v>0</v>
      </c>
      <c r="M81" s="6">
        <f>(AVERAGE($V18,$Y18,$AB18)/AVERAGE($V25,$Y25,$AB25))*100</f>
        <v>0</v>
      </c>
      <c r="N81" s="6">
        <f>(AVERAGE($V19,$Y19,$AB19)/AVERAGE($V25,$Y25,$AB25))*100</f>
        <v>0</v>
      </c>
      <c r="O81" s="6">
        <f>(AVERAGE($V20,$Y20,$AB20)/AVERAGE($V25,$Y25,$AB25))*100</f>
        <v>0</v>
      </c>
      <c r="P81" s="6">
        <f>(AVERAGE($V21,$Y21,$AB21)/AVERAGE($V25,$Y25,$AB25))*100</f>
        <v>0</v>
      </c>
      <c r="Q81" s="6">
        <f>(AVERAGE($V22,$Y22,$AB22)/AVERAGE($V25,$Y25,$AB25))*100</f>
        <v>0</v>
      </c>
      <c r="R81" s="6">
        <f>(AVERAGE($V23,$Y23,$AB23)/AVERAGE($V25,$Y25,$AB25))*100</f>
        <v>0</v>
      </c>
      <c r="S81" s="6">
        <f>(AVERAGE($V24,$Y24,$AB24)/AVERAGE($V25,$Y25,$AB25))*100</f>
        <v>0</v>
      </c>
      <c r="T81" s="6"/>
      <c r="U81" s="6"/>
      <c r="V81" s="6">
        <f t="shared" si="4"/>
        <v>1.8294074058195653</v>
      </c>
    </row>
    <row r="82" spans="1:22">
      <c r="B82" s="1">
        <v>30</v>
      </c>
      <c r="C82" s="6">
        <f>(AVERAGE(AE8,AH8,AK8)/AVERAGE(AE25,AH25,AK25))*100</f>
        <v>98.107998465150544</v>
      </c>
      <c r="D82" s="6">
        <f>(AVERAGE(AE9,AH9,AK9)/AVERAGE(AE25,AH25,AK25))*100</f>
        <v>1.3892160570260887</v>
      </c>
      <c r="E82" s="6">
        <f>(AVERAGE(AE10,AH10,AK10)/AVERAGE(AE25,AH25,AK25))*100</f>
        <v>0.38051076000606709</v>
      </c>
      <c r="F82" s="6">
        <f>(AVERAGE(AE11,AH11,AK11)/AVERAGE(AE25,AH25,AK25))*100</f>
        <v>0.12227471781730799</v>
      </c>
      <c r="G82" s="6">
        <f>(AVERAGE($AE12,$AH12,$AK12)/AVERAGE($AE25,$AH25,$AK25))*100</f>
        <v>0</v>
      </c>
      <c r="H82" s="6">
        <f>(AVERAGE($AE13,$AH13,$AK13)/AVERAGE($AE25,$AH25,$AK25))*100</f>
        <v>0</v>
      </c>
      <c r="I82" s="6">
        <f>(AVERAGE($AE14,$AH14,$AK14)/AVERAGE($AE25,$AH25,$AK25))*100</f>
        <v>0</v>
      </c>
      <c r="J82" s="6">
        <f>(AVERAGE($AE15,$AH15,$AK15)/AVERAGE($AE25,$AH25,$AK25))*100</f>
        <v>0</v>
      </c>
      <c r="K82" s="6">
        <f>(AVERAGE($AE16,$AH16,$AK16)/AVERAGE($AE25,$AH25,$AK25))*100</f>
        <v>0</v>
      </c>
      <c r="L82" s="6">
        <f>(AVERAGE($AE17,$AH17,$AK17)/AVERAGE($AE25,$AH25,$AK25))*100</f>
        <v>0</v>
      </c>
      <c r="M82" s="6">
        <f>(AVERAGE($AE18,$AH18,$AK18)/AVERAGE($AE25,$AH25,$AK25))*100</f>
        <v>0</v>
      </c>
      <c r="N82" s="6">
        <f>(AVERAGE($AE19,$AH19,$AK19)/AVERAGE($AE25,$AH25,$AK25))*100</f>
        <v>0</v>
      </c>
      <c r="O82" s="6">
        <f>(AVERAGE($AE20,$AH20,$AK20)/AVERAGE($AE25,$AH25,$AK25))*100</f>
        <v>0</v>
      </c>
      <c r="P82" s="6">
        <f>(AVERAGE($AE21,$AH21,$AK21)/AVERAGE($AE25,$AH25,$AK25))*100</f>
        <v>0</v>
      </c>
      <c r="Q82" s="6">
        <f>(AVERAGE($AE22,$AH22,$AK22)/AVERAGE($AE25,$AH25,$AK25))*100</f>
        <v>0</v>
      </c>
      <c r="R82" s="6">
        <f>(AVERAGE($AE23,$AH23,$AK23)/AVERAGE($AE25,$AH25,$AK25))*100</f>
        <v>0</v>
      </c>
      <c r="S82" s="6">
        <f>(AVERAGE($AE24,$AH24,$AK24)/AVERAGE($AE25,$AH25,$AK25))*100</f>
        <v>0</v>
      </c>
      <c r="T82" s="6"/>
      <c r="U82" s="6"/>
      <c r="V82" s="6">
        <f t="shared" si="4"/>
        <v>1.8920015348494639</v>
      </c>
    </row>
    <row r="83" spans="1:22">
      <c r="B83" s="1">
        <v>60</v>
      </c>
      <c r="C83" s="6">
        <f>(AVERAGE(AN8,AQ8,AT8)/AVERAGE(AN25,AQ25,AT25))*100</f>
        <v>97.301678444673641</v>
      </c>
      <c r="D83" s="6">
        <f>(AVERAGE(AN9,AQ9,AT9)/AVERAGE(AN25,AQ25,AT25))*100</f>
        <v>2.0997344787091894</v>
      </c>
      <c r="E83" s="6">
        <f>(AVERAGE(AN10,AQ10,AT10)/AVERAGE(AN25,AQ25,AT25))*100</f>
        <v>0.39459107582655178</v>
      </c>
      <c r="F83" s="6">
        <f>(AVERAGE(AN11,AQ11,AT11)/AVERAGE(AN25,AQ25,AT25))*100</f>
        <v>0.20399600079062069</v>
      </c>
      <c r="G83" s="6">
        <f>(AVERAGE($AN12,$AQ12,$AT12)/AVERAGE($AN25,$AQ25,$AT25))*100</f>
        <v>0</v>
      </c>
      <c r="H83" s="6">
        <f>(AVERAGE($AN13,$AQ13,$AT13)/AVERAGE($AN25,$AQ25,$AT25))*100</f>
        <v>0</v>
      </c>
      <c r="I83" s="6">
        <f>(AVERAGE($AN14,$AQ14,$AT14)/AVERAGE($AN25,$AQ25,$AT25))*100</f>
        <v>0</v>
      </c>
      <c r="J83" s="6">
        <f>(AVERAGE($AN15,$AQ15,$AT15)/AVERAGE($AN25,$AQ25,$AT25))*100</f>
        <v>0</v>
      </c>
      <c r="K83" s="6">
        <f>(AVERAGE($AN16,$AQ16,$AT16)/AVERAGE($AN25,$AQ25,$AT25))*100</f>
        <v>0</v>
      </c>
      <c r="L83" s="6">
        <f>(AVERAGE($AN17,$AQ17,$AT17)/AVERAGE($AN25,$AQ25,$AT25))*100</f>
        <v>0</v>
      </c>
      <c r="M83" s="6">
        <f>(AVERAGE($AN18,$AQ18,$AT18)/AVERAGE($AN25,$AQ25,$AT25))*100</f>
        <v>0</v>
      </c>
      <c r="N83" s="6">
        <f>(AVERAGE($AN19,$AQ19,$AT19)/AVERAGE($AN25,$AQ25,$AT25))*100</f>
        <v>0</v>
      </c>
      <c r="O83" s="6">
        <f>(AVERAGE($AN20,$AQ20,$AT20)/AVERAGE($AN25,$AQ25,$AT25))*100</f>
        <v>0</v>
      </c>
      <c r="P83" s="6">
        <f>(AVERAGE($AN21,$AQ21,$AT21)/AVERAGE($AN25,$AQ25,$AT25))*100</f>
        <v>0</v>
      </c>
      <c r="Q83" s="6">
        <f>(AVERAGE($AN22,$AQ22,$AT22)/AVERAGE($AN25,$AQ25,$AT25))*100</f>
        <v>0</v>
      </c>
      <c r="R83" s="6">
        <f>(AVERAGE($AN23,$AQ23,$AT23)/AVERAGE($AN25,$AQ25,$AT25))*100</f>
        <v>0</v>
      </c>
      <c r="S83" s="6">
        <f>(AVERAGE($AN24,$AQ24,$AT24)/AVERAGE($AN25,$AQ25,$AT25))*100</f>
        <v>0</v>
      </c>
      <c r="T83" s="6"/>
      <c r="U83" s="6"/>
      <c r="V83" s="6">
        <f t="shared" si="4"/>
        <v>2.6983215553263618</v>
      </c>
    </row>
    <row r="84" spans="1:22">
      <c r="B84" s="1">
        <v>120</v>
      </c>
      <c r="C84" s="1">
        <f>(AVERAGE(AW8,AZ8,BC8)/AVERAGE(AW25,AZ25,BC25))*100</f>
        <v>97.52312344779142</v>
      </c>
      <c r="D84" s="1">
        <f>(AVERAGE(AW9,AZ9,BC9)/AVERAGE(AW25,AZ25,BC25))*100</f>
        <v>1.5966432074238774</v>
      </c>
      <c r="E84" s="1">
        <f>(AVERAGE(AW10,AZ10,BC10)/AVERAGE(AW25,AZ25,BC25))*100</f>
        <v>0.67396126110412469</v>
      </c>
      <c r="F84" s="1">
        <f>(AVERAGE(AW11,AZ11,BC11)/AVERAGE(AW25,AZ25,BC25))*100</f>
        <v>0.20627208368057745</v>
      </c>
      <c r="G84" s="1">
        <f>(AVERAGE($AW12,$AZ12,$BC12)/AVERAGE($AW25,$AZ25,$BC25))*100</f>
        <v>0</v>
      </c>
      <c r="H84" s="1">
        <f>(AVERAGE($AW13,$AZ13,$BC13)/AVERAGE($AW25,$AZ25,$BC25))*100</f>
        <v>0</v>
      </c>
      <c r="I84" s="1">
        <f>(AVERAGE($AW14,$AZ14,$BC14)/AVERAGE($AW25,$AZ25,$BC25))*100</f>
        <v>0</v>
      </c>
      <c r="J84" s="1">
        <f>(AVERAGE($AW15,$AZ15,$BC15)/AVERAGE($AW25,$AZ25,$BC25))*100</f>
        <v>0</v>
      </c>
      <c r="K84" s="1">
        <f>(AVERAGE($AW16,$AZ16,$BC16)/AVERAGE($AW25,$AZ25,$BC25))*100</f>
        <v>0</v>
      </c>
      <c r="L84" s="1">
        <f>(AVERAGE($AW17,$AZ17,$BC17)/AVERAGE($AW25,$AZ25,$BC25))*100</f>
        <v>0</v>
      </c>
      <c r="M84" s="1">
        <f>(AVERAGE($AW18,$AZ18,$BC18)/AVERAGE($AW25,$AZ25,$BC25))*100</f>
        <v>0</v>
      </c>
      <c r="N84" s="1">
        <f>(AVERAGE($AW19,$AZ19,$BC19)/AVERAGE($AW25,$AZ25,$BC25))*100</f>
        <v>0</v>
      </c>
      <c r="O84" s="1">
        <f>(AVERAGE($AW20,$AZ20,$BC20)/AVERAGE($AW25,$AZ25,$BC25))*100</f>
        <v>0</v>
      </c>
      <c r="P84" s="1">
        <f>(AVERAGE($AW21,$AZ21,$BC21)/AVERAGE($AW25,$AZ25,$BC25))*100</f>
        <v>0</v>
      </c>
      <c r="Q84" s="1">
        <f>(AVERAGE($AW22,$AZ22,$BC22)/AVERAGE($AW25,$AZ25,$BC25))*100</f>
        <v>0</v>
      </c>
      <c r="R84" s="1">
        <f>(AVERAGE($AW23,$AZ23,$BC23)/AVERAGE($AW25,$AZ25,$BC25))*100</f>
        <v>0</v>
      </c>
      <c r="S84" s="1">
        <f>(AVERAGE($AW24,$AZ24,$BC24)/AVERAGE($AW25,$AZ25,$BC25))*100</f>
        <v>0</v>
      </c>
      <c r="V84" s="6">
        <f t="shared" si="4"/>
        <v>2.4768765522085796</v>
      </c>
    </row>
    <row r="85" spans="1:22">
      <c r="A85" s="1" t="s">
        <v>0</v>
      </c>
    </row>
    <row r="86" spans="1:22">
      <c r="B86" s="1" t="s">
        <v>25</v>
      </c>
      <c r="C86" s="4" t="s">
        <v>24</v>
      </c>
      <c r="D86" s="5" t="s">
        <v>23</v>
      </c>
      <c r="E86" s="5" t="s">
        <v>22</v>
      </c>
      <c r="F86" s="5" t="s">
        <v>21</v>
      </c>
      <c r="G86" s="5" t="s">
        <v>20</v>
      </c>
      <c r="H86" s="4" t="s">
        <v>19</v>
      </c>
      <c r="I86" s="4" t="s">
        <v>18</v>
      </c>
      <c r="J86" s="4" t="s">
        <v>17</v>
      </c>
      <c r="K86" s="4" t="s">
        <v>16</v>
      </c>
      <c r="L86" s="4" t="s">
        <v>15</v>
      </c>
      <c r="M86" s="4" t="s">
        <v>14</v>
      </c>
      <c r="N86" s="4" t="s">
        <v>13</v>
      </c>
      <c r="O86" s="4" t="s">
        <v>12</v>
      </c>
      <c r="P86" s="4" t="s">
        <v>11</v>
      </c>
      <c r="Q86" s="4" t="s">
        <v>10</v>
      </c>
      <c r="R86" s="4" t="s">
        <v>9</v>
      </c>
      <c r="S86" s="4" t="s">
        <v>8</v>
      </c>
      <c r="T86" s="4"/>
      <c r="U86" s="3"/>
      <c r="V86" s="3"/>
    </row>
    <row r="87" spans="1:22">
      <c r="B87" s="1">
        <v>0</v>
      </c>
      <c r="C87" s="1">
        <f>STDEV(((D8/D25)*100),((G8/G25)*100),((J8/J25)*100))</f>
        <v>1.0198307008225438</v>
      </c>
      <c r="D87" s="1">
        <f>STDEV(((D9/D25)*100),((G9/G25)*100),((J9/J25)*100))</f>
        <v>0.97709575225019207</v>
      </c>
      <c r="E87" s="1">
        <f>STDEV(((D10/D25)*100),((G10/G25)*100),((J10/J25)*100))</f>
        <v>6.8360571084471328E-2</v>
      </c>
      <c r="F87" s="1">
        <f>STDEV(((D11/D25)*100),((G11/G25)*100),((J11/J25)*100))</f>
        <v>2.4992098309267737E-2</v>
      </c>
      <c r="G87" s="1">
        <f>STDEV((($D12/$D25)*100),(($G12/$G25)*100),(($J12/$J25)*100))</f>
        <v>0</v>
      </c>
      <c r="H87" s="1">
        <f>STDEV((($D13/$D25)*100),(($G13/$G25)*100),(($J13/$J25)*100))</f>
        <v>0</v>
      </c>
      <c r="I87" s="1">
        <f>STDEV((($D14/$D25)*100),(($G14/$G25)*100),(($J14/$J25)*100))</f>
        <v>0</v>
      </c>
      <c r="J87" s="1">
        <f>STDEV((($D15/$D25)*100),(($G15/$G25)*100),(($J15/$J25)*100))</f>
        <v>0</v>
      </c>
      <c r="K87" s="1">
        <f>STDEV((($D16/$D25)*100),(($G16/$G25)*100),(($J16/$J25)*100))</f>
        <v>0</v>
      </c>
      <c r="L87" s="1">
        <f>STDEV((($D17/$D25)*100),(($G17/$G25)*100),(($J17/$J25)*100))</f>
        <v>0</v>
      </c>
      <c r="M87" s="1">
        <f>STDEV((($D18/$D25)*100),(($G18/$G25)*100),(($J18/$J25)*100))</f>
        <v>0</v>
      </c>
      <c r="N87" s="1">
        <f>STDEV((($D19/$D25)*100),(($G19/$G25)*100),(($J19/$J25)*100))</f>
        <v>0</v>
      </c>
      <c r="O87" s="1">
        <f>STDEV((($D20/$D25)*100),(($G20/$G25)*100),(($J20/$J25)*100))</f>
        <v>0</v>
      </c>
      <c r="P87" s="1">
        <f>STDEV((($D21/$D25)*100),(($G21/$G25)*100),(($J21/$J25)*100))</f>
        <v>0</v>
      </c>
      <c r="Q87" s="1">
        <f>STDEV((($D22/$D25)*100),(($G22/$G25)*100),(($J22/$J25)*100))</f>
        <v>0</v>
      </c>
      <c r="R87" s="1">
        <f>STDEV((($D23/$D25)*100),(($G23/$G25)*100),(($J23/$J25)*100))</f>
        <v>0</v>
      </c>
      <c r="S87" s="1">
        <f>STDEV((($D24/$D25)*100),(($G24/$G25)*100),(($J24/$J25)*100))</f>
        <v>0</v>
      </c>
      <c r="T87" s="3"/>
      <c r="U87" s="3"/>
      <c r="V87" s="3"/>
    </row>
    <row r="88" spans="1:22">
      <c r="B88" s="1">
        <v>5</v>
      </c>
      <c r="C88" s="1">
        <f>STDEV(((M8/M25)*100),((P8/P25)*100),((S8/S25)*100))</f>
        <v>6.3409497100268775E-2</v>
      </c>
      <c r="D88" s="1">
        <f>STDEV(((M9/M25)*100),((P9/P25)*100),((S9/S25)*100))</f>
        <v>5.6264100821768359E-2</v>
      </c>
      <c r="E88" s="1">
        <f>STDEV(((M10/M25)*100),((P10/P25)*100),((S10/S25)*100))</f>
        <v>4.5220931460844091E-2</v>
      </c>
      <c r="F88" s="1">
        <f>STDEV(((M11/M25)*100),((P11/P25)*100),((S11/S25)*100))</f>
        <v>2.7359441535157288E-2</v>
      </c>
      <c r="G88" s="1">
        <f>STDEV((($M12/$M25)*100),(($P12/$P25)*100),(($S12/$S25)*100))</f>
        <v>0</v>
      </c>
      <c r="H88" s="1">
        <f>STDEV((($M13/$M25)*100),(($P13/$P25)*100),(($S13/$S25)*100))</f>
        <v>0</v>
      </c>
      <c r="I88" s="1">
        <f>STDEV((($M14/$M25)*100),(($P14/$P25)*100),(($S14/$S25)*100))</f>
        <v>0</v>
      </c>
      <c r="J88" s="1">
        <f>STDEV((($M15/$M25)*100),(($P15/$P25)*100),(($S15/$S25)*100))</f>
        <v>0</v>
      </c>
      <c r="K88" s="1">
        <f>STDEV((($M16/$M25)*100),(($P16/$P25)*100),(($S16/$S25)*100))</f>
        <v>0</v>
      </c>
      <c r="L88" s="1">
        <f>STDEV((($M17/$M25)*100),(($P17/$P25)*100),(($S17/$S25)*100))</f>
        <v>0</v>
      </c>
      <c r="M88" s="1">
        <f>STDEV((($M18/$M25)*100),(($P18/$P25)*100),(($S18/$S25)*100))</f>
        <v>0</v>
      </c>
      <c r="N88" s="1">
        <f>STDEV((($M19/$M25)*100),(($P19/$P25)*100),(($S19/$S25)*100))</f>
        <v>0</v>
      </c>
      <c r="O88" s="1">
        <f>STDEV((($M20/$M25)*100),(($P20/$P25)*100),(($S20/$S25)*100))</f>
        <v>0</v>
      </c>
      <c r="P88" s="1">
        <f>STDEV((($M21/$M25)*100),(($P21/$P25)*100),(($S21/$S25)*100))</f>
        <v>0</v>
      </c>
      <c r="Q88" s="1">
        <f>STDEV((($M22/$M25)*100),(($P22/$P25)*100),(($S22/$S25)*100))</f>
        <v>0</v>
      </c>
      <c r="R88" s="1">
        <f>STDEV((($M23/$M25)*100),(($P23/$P25)*100),(($S23/$S25)*100))</f>
        <v>0</v>
      </c>
      <c r="S88" s="1">
        <f>STDEV((($M24/$M25)*100),(($P24/$P25)*100),(($S24/$S25)*100))</f>
        <v>0</v>
      </c>
      <c r="T88" s="3"/>
      <c r="U88" s="3"/>
      <c r="V88" s="3"/>
    </row>
    <row r="89" spans="1:22">
      <c r="B89" s="1">
        <v>15</v>
      </c>
      <c r="C89" s="1">
        <f>STDEV(((V8/V25)*100),((Y8/Y25)*100),((AB8/AB25)*100))</f>
        <v>0.68078074831244573</v>
      </c>
      <c r="D89" s="1">
        <f>STDEV(((V9/V25)*100),((Y9/Y25)*100),((AB9/AB25)*100))</f>
        <v>0.31971553234189237</v>
      </c>
      <c r="E89" s="1">
        <f>STDEV(((V10/V25)*100),((Y10/Y25)*100),((AB10/AB25)*100))</f>
        <v>0.2884783779888721</v>
      </c>
      <c r="F89" s="1">
        <f>STDEV(((V11/V25)*100),((Y11/Y25)*100),((AB11/AB25)*100))</f>
        <v>8.3342057606188139E-2</v>
      </c>
      <c r="G89" s="1">
        <f>STDEV((($V12/$V25)*100),(($Y$12/$Y$25)*100),(($AB12/$AB25)*100))</f>
        <v>0</v>
      </c>
      <c r="H89" s="1">
        <f>STDEV((($V13/$V25)*100),(($Y$13/$Y$25)*100),(($AB13/$AB25)*100))</f>
        <v>0</v>
      </c>
      <c r="I89" s="1">
        <f>STDEV((($V14/$V25)*100),(($Y$14/$Y$25)*100),(($AB14/$AB25)*100))</f>
        <v>0</v>
      </c>
      <c r="J89" s="1">
        <f>STDEV((($V15/$V25)*100),(($Y$15/$Y$25)*100),(($AB15/$AB25)*100))</f>
        <v>0</v>
      </c>
      <c r="K89" s="1">
        <f>STDEV((($V16/$V25)*100),(($Y$16/$Y$25)*100),(($AB16/$AB25)*100))</f>
        <v>0</v>
      </c>
      <c r="L89" s="1">
        <f>STDEV((($V17/$V25)*100),(($Y$17/$Y$25)*100),(($AB17/$AB25)*100))</f>
        <v>0</v>
      </c>
      <c r="M89" s="1">
        <f>STDEV((($V18/$V25)*100),(($Y$18/$Y$25)*100),(($AB18/$AB25)*100))</f>
        <v>0</v>
      </c>
      <c r="N89" s="1">
        <f>STDEV((($V19/$V25)*100),(($Y$19/$Y$25)*100),(($AB19/$AB25)*100))</f>
        <v>0</v>
      </c>
      <c r="O89" s="1">
        <f>STDEV((($V20/$V25)*100),(($Y$20/$Y$25)*100),(($AB20/$AB25)*100))</f>
        <v>0</v>
      </c>
      <c r="P89" s="1">
        <f>STDEV((($V21/$V25)*100),(($Y$21/$Y$25)*100),(($AB21/$AB25)*100))</f>
        <v>0</v>
      </c>
      <c r="Q89" s="1">
        <f>STDEV((($V22/$V25)*100),(($Y$22/$Y$25)*100),(($AB22/$AB25)*100))</f>
        <v>0</v>
      </c>
      <c r="R89" s="1">
        <f>STDEV((($V23/$V25)*100),(($Y$23/$Y$25)*100),(($AB23/$AB25)*100))</f>
        <v>0</v>
      </c>
      <c r="S89" s="1">
        <f>STDEV((($V24/$V25)*100),(($Y$24/$Y$25)*100),(($AB24/$AB25)*100))</f>
        <v>0</v>
      </c>
      <c r="T89" s="3"/>
      <c r="U89" s="3"/>
      <c r="V89" s="3"/>
    </row>
    <row r="90" spans="1:22">
      <c r="B90" s="1">
        <v>30</v>
      </c>
      <c r="C90" s="1">
        <f>STDEV(((AE8/AE25)*100),((AH8/AH25)*100),((AK8/AK25)*100))</f>
        <v>0.52327463150317566</v>
      </c>
      <c r="D90" s="1">
        <f>STDEV(((AE9/AE25)*100),((AH9/AH25)*100),((AK9/AK25)*100))</f>
        <v>0.51646987870355165</v>
      </c>
      <c r="E90" s="1">
        <f>STDEV(((AE10/AE25)*100),((AH10/AH25)*100),((AK10/AK25)*100))</f>
        <v>2.4559233579737882E-2</v>
      </c>
      <c r="F90" s="1">
        <f>STDEV(((AE11/AE25)*100),((AH11/AH25)*100),((AK11/AK25)*100))</f>
        <v>4.0728579530936261E-2</v>
      </c>
      <c r="G90" s="1">
        <f>STDEV((($AE12/$AE25)*100),(($AH12/$AH25)*100),(($AK12/$AK25)*100))</f>
        <v>0</v>
      </c>
      <c r="H90" s="1">
        <f>STDEV((($AE13/$AE25)*100),(($AH13/$AH25)*100),(($AK13/$AK25)*100))</f>
        <v>0</v>
      </c>
      <c r="I90" s="1">
        <f>STDEV((($AE14/$AE25)*100),(($AH14/$AH25)*100),(($AK14/$AK25)*100))</f>
        <v>0</v>
      </c>
      <c r="J90" s="1">
        <f>STDEV((($AE15/$AE25)*100),(($AH15/$AH25)*100),(($AK15/$AK25)*100))</f>
        <v>0</v>
      </c>
      <c r="K90" s="1">
        <f>STDEV((($AE16/$AE25)*100),(($AH16/$AH25)*100),(($AK16/$AK25)*100))</f>
        <v>0</v>
      </c>
      <c r="L90" s="1">
        <f>STDEV((($AE17/$AE25)*100),(($AH17/$AH25)*100),(($AK17/$AK25)*100))</f>
        <v>0</v>
      </c>
      <c r="M90" s="1">
        <f>STDEV((($AE18/$AE25)*100),(($AH18/$AH25)*100),(($AK18/$AK25)*100))</f>
        <v>0</v>
      </c>
      <c r="N90" s="1">
        <f>STDEV((($AE19/$AE25)*100),(($AH19/$AH25)*100),(($AK19/$AK25)*100))</f>
        <v>0</v>
      </c>
      <c r="O90" s="1">
        <f>STDEV((($AE20/$AE25)*100),(($AH20/$AH25)*100),(($AK20/$AK25)*100))</f>
        <v>0</v>
      </c>
      <c r="P90" s="1">
        <f>STDEV((($AE21/$AE25)*100),(($AH21/$AH25)*100),(($AK21/$AK25)*100))</f>
        <v>0</v>
      </c>
      <c r="Q90" s="1">
        <f>STDEV((($AE22/$AE25)*100),(($AH22/$AH25)*100),(($AK22/$AK25)*100))</f>
        <v>0</v>
      </c>
      <c r="R90" s="1">
        <f>STDEV((($AE23/$AE25)*100),(($AH23/$AH25)*100),(($AK23/$AK25)*100))</f>
        <v>0</v>
      </c>
      <c r="S90" s="1">
        <f>STDEV((($AE24/$AE25)*100),(($AH24/$AH25)*100),(($AK24/$AK25)*100))</f>
        <v>0</v>
      </c>
      <c r="T90" s="3"/>
      <c r="U90" s="3"/>
      <c r="V90" s="3"/>
    </row>
    <row r="91" spans="1:22">
      <c r="B91" s="1">
        <v>60</v>
      </c>
      <c r="C91" s="1">
        <f>STDEV(((AN8/AN25)*100),((AQ8/AQ25)*100),((AT8/AT25)*100))</f>
        <v>0.10829327977438587</v>
      </c>
      <c r="D91" s="1">
        <f>STDEV(((AN9/AN25)*100),((AQ9/AQ25)*100),((AT9/AT25)*100))</f>
        <v>8.1321563266324157E-2</v>
      </c>
      <c r="E91" s="1">
        <f>STDEV(((AN10/AN25)*100),((AQ10/AQ25)*100),((AT10/AT25)*100))</f>
        <v>8.9087452722016638E-2</v>
      </c>
      <c r="F91" s="1">
        <f>STDEV(((AN11/AN25)*100),((AQ11/AQ25)*100),((AT11/AT25)*100))</f>
        <v>9.6035128426510213E-2</v>
      </c>
      <c r="G91" s="1">
        <f>STDEV((($AN12/$AN25)*100),(($AQ12/$AQ25)*100),(($AT12/$AT25)*100))</f>
        <v>0</v>
      </c>
      <c r="H91" s="1">
        <f>STDEV((($AN13/$AN25)*100),(($AQ13/$AQ25)*100),(($AT13/$AT25)*100))</f>
        <v>0</v>
      </c>
      <c r="I91" s="1">
        <f>STDEV((($AN14/$AN25)*100),(($AQ14/$AQ25)*100),(($AT14/$AT25)*100))</f>
        <v>0</v>
      </c>
      <c r="J91" s="1">
        <f>STDEV((($AN15/$AN25)*100),(($AQ15/$AQ25)*100),(($AT15/$AT25)*100))</f>
        <v>0</v>
      </c>
      <c r="K91" s="1">
        <f>STDEV((($AN16/$AN25)*100),(($AQ16/$AQ25)*100),(($AT16/$AT25)*100))</f>
        <v>0</v>
      </c>
      <c r="L91" s="1">
        <f>STDEV((($AN17/$AN25)*100),(($AQ17/$AQ25)*100),(($AT17/$AT25)*100))</f>
        <v>0</v>
      </c>
      <c r="M91" s="1">
        <f>STDEV((($AN18/$AN25)*100),(($AQ18/$AQ25)*100),(($AT18/$AT25)*100))</f>
        <v>0</v>
      </c>
      <c r="N91" s="1">
        <f>STDEV((($AN19/$AN25)*100),(($AQ19/$AQ25)*100),(($AT19/$AT25)*100))</f>
        <v>0</v>
      </c>
      <c r="O91" s="1">
        <f>STDEV((($AN20/$AN25)*100),(($AQ20/$AQ25)*100),(($AT20/$AT25)*100))</f>
        <v>0</v>
      </c>
      <c r="P91" s="1">
        <f>STDEV((($AN21/$AN25)*100),(($AQ21/$AQ25)*100),(($AT21/$AT25)*100))</f>
        <v>0</v>
      </c>
      <c r="Q91" s="1">
        <f>STDEV((($AN22/$AN25)*100),(($AQ22/$AQ25)*100),(($AT22/$AT25)*100))</f>
        <v>0</v>
      </c>
      <c r="R91" s="1">
        <f>STDEV((($AN23/$AN25)*100),(($AQ23/$AQ25)*100),(($AT23/$AT25)*100))</f>
        <v>0</v>
      </c>
      <c r="S91" s="1">
        <f>STDEV((($AN24/$AN25)*100),(($AQ24/$AQ25)*100),(($AT24/$AT25)*100))</f>
        <v>0</v>
      </c>
      <c r="T91" s="3"/>
      <c r="U91" s="3"/>
      <c r="V91" s="3"/>
    </row>
    <row r="92" spans="1:22">
      <c r="B92" s="1">
        <v>120</v>
      </c>
      <c r="C92" s="1">
        <f>STDEV(((AW8/AW25)*100),((AZ8/AZ25)*100),((BC8/BC25)*100))</f>
        <v>0.22565515678789697</v>
      </c>
      <c r="D92" s="1">
        <f>STDEV(((AW9/AW25)*100),((AZ9/AZ25)*100),((BC9/BC25)*100))</f>
        <v>0.32849293641317728</v>
      </c>
      <c r="E92" s="1">
        <f>STDEV(((AW10/AW25)*100),((AZ10/AZ25)*100),((BC10/BC25)*100))</f>
        <v>0.18888664100424959</v>
      </c>
      <c r="F92" s="1">
        <f>STDEV(((AW11/AW25)*100),((AZ11/AZ25)*100),((BC11/BC25)*100))</f>
        <v>2.6850695552713008E-2</v>
      </c>
      <c r="G92" s="1">
        <f>STDEV((($AW12/$AW25)*100),(($AZ12/$AZ25)*100),(($BC12/$BC25)*100))</f>
        <v>0</v>
      </c>
      <c r="H92" s="1">
        <f>STDEV((($AW13/$AW25)*100),(($AZ13/$AZ25)*100),(($BC13/$BC25)*100))</f>
        <v>0</v>
      </c>
      <c r="I92" s="1">
        <f>STDEV((($AW14/$AW25)*100),(($AZ14/$AZ25)*100),(($BC14/$BC25)*100))</f>
        <v>0</v>
      </c>
      <c r="J92" s="1">
        <f>STDEV((($AW15/$AW25)*100),(($AZ15/$AZ25)*100),(($BC15/$BC25)*100))</f>
        <v>0</v>
      </c>
      <c r="K92" s="1">
        <f>STDEV((($AW16/$AW25)*100),(($AZ16/$AZ25)*100),(($BC16/$BC25)*100))</f>
        <v>0</v>
      </c>
      <c r="L92" s="1">
        <f>STDEV((($AW17/$AW25)*100),(($AZ17/$AZ25)*100),(($BC17/$BC25)*100))</f>
        <v>0</v>
      </c>
      <c r="M92" s="1">
        <f>STDEV((($AW18/$AW25)*100),(($AZ18/$AZ25)*100),(($BC18/$BC25)*100))</f>
        <v>0</v>
      </c>
      <c r="N92" s="1">
        <f>STDEV((($AW19/$AW25)*100),(($AZ19/$AZ25)*100),(($BC19/$BC25)*100))</f>
        <v>0</v>
      </c>
      <c r="O92" s="1">
        <f>STDEV((($AW20/$AW25)*100),(($AZ20/$AZ25)*100),(($BC20/$BC25)*100))</f>
        <v>0</v>
      </c>
      <c r="P92" s="1">
        <f>STDEV((($AW21/$AW25)*100),(($AZ21/$AZ25)*100),(($BC21/$BC25)*100))</f>
        <v>0</v>
      </c>
      <c r="Q92" s="1">
        <f>STDEV((($AW22/$AW25)*100),(($AZ22/$AZ25)*100),(($BC22/$BC25)*100))</f>
        <v>0</v>
      </c>
      <c r="R92" s="1">
        <f>STDEV((($AW23/$AW25)*100),(($AZ23/$AZ25)*100),(($BC23/$BC25)*100))</f>
        <v>0</v>
      </c>
      <c r="S92" s="1">
        <f>STDEV((($AW24/$AW25)*100),(($AZ24/$AZ25)*100),(($BC24/$BC25)*100))</f>
        <v>0</v>
      </c>
      <c r="T92" s="3"/>
      <c r="U92" s="3"/>
      <c r="V92" s="3"/>
    </row>
    <row r="93" spans="1:22"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spans="1:22">
      <c r="A94" s="1" t="s">
        <v>7</v>
      </c>
      <c r="B94" s="1" t="s">
        <v>6</v>
      </c>
      <c r="C94" s="3" t="s">
        <v>5</v>
      </c>
      <c r="D94" s="3" t="s">
        <v>4</v>
      </c>
      <c r="E94" s="3" t="s">
        <v>3</v>
      </c>
      <c r="F94" s="3" t="s">
        <v>2</v>
      </c>
    </row>
    <row r="95" spans="1:22">
      <c r="A95" s="1" t="s">
        <v>1</v>
      </c>
      <c r="B95" s="1">
        <f>(AVERAGE(M25,P25,S25)/AVERAGE(D25,G25,J25))</f>
        <v>1.4347264037788141</v>
      </c>
      <c r="C95" s="1">
        <f>(AVERAGE(V25,Y25,AB25)/AVERAGE(D25,G25,J25))</f>
        <v>1.0300323072779978</v>
      </c>
      <c r="D95" s="1">
        <f>(AVERAGE(AE25,AH25,AK25)/AVERAGE(D25,G25,J25))</f>
        <v>0.65997883243813849</v>
      </c>
      <c r="E95" s="1">
        <f>(AVERAGE(AN25,AQ25,AT25)/AVERAGE(D25,G25,J25))</f>
        <v>0.90672457821628494</v>
      </c>
      <c r="F95" s="2">
        <f>AVERAGE(AW25,AZ25,BC25)/AVERAGE(D25,G25,J25)</f>
        <v>0.97954675837007299</v>
      </c>
    </row>
    <row r="96" spans="1:22">
      <c r="A96" s="1" t="s">
        <v>0</v>
      </c>
      <c r="B96" s="1">
        <f>STDEV((M25/D25),(P25/G25),(S25/J25))</f>
        <v>0.96673268584592831</v>
      </c>
      <c r="C96" s="1">
        <f>STDEV((V25/D25),(Y25/G25),(AB25/J25))</f>
        <v>0.80561675705753821</v>
      </c>
      <c r="D96" s="1">
        <f>STDEV((AE25/D25),(AH25/G25),(AK25/J25))</f>
        <v>0.31250086388092219</v>
      </c>
      <c r="E96" s="1">
        <f>STDEV((AN25/D25),(AQ25/G25),(AT25/J25))</f>
        <v>0.59909499713086756</v>
      </c>
      <c r="F96" s="1">
        <f>STDEV((AW25/D25),(AZ25/G25),(BC25/J25))</f>
        <v>0.97576363542528832</v>
      </c>
    </row>
  </sheetData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96"/>
  <sheetViews>
    <sheetView workbookViewId="0">
      <pane ySplit="5" topLeftCell="A6" activePane="bottomLeft" state="frozen"/>
      <selection pane="bottomLeft" activeCell="K30" sqref="K30"/>
    </sheetView>
  </sheetViews>
  <sheetFormatPr baseColWidth="10" defaultColWidth="9.33203125" defaultRowHeight="14" x14ac:dyDescent="0"/>
  <cols>
    <col min="1" max="1" width="13.5" style="1" customWidth="1"/>
    <col min="2" max="2" width="9" style="1" bestFit="1" customWidth="1"/>
    <col min="3" max="5" width="9.6640625" style="1" bestFit="1" customWidth="1"/>
    <col min="6" max="6" width="8.6640625" style="1" bestFit="1" customWidth="1"/>
    <col min="7" max="8" width="8.1640625" style="1" bestFit="1" customWidth="1"/>
    <col min="9" max="9" width="8.6640625" style="1" bestFit="1" customWidth="1"/>
    <col min="10" max="11" width="8.1640625" style="1" bestFit="1" customWidth="1"/>
    <col min="12" max="12" width="8.6640625" style="1" bestFit="1" customWidth="1"/>
    <col min="13" max="14" width="8.1640625" style="1" bestFit="1" customWidth="1"/>
    <col min="15" max="15" width="8.6640625" style="1" bestFit="1" customWidth="1"/>
    <col min="16" max="17" width="8.1640625" style="1" bestFit="1" customWidth="1"/>
    <col min="18" max="18" width="8.6640625" style="1" bestFit="1" customWidth="1"/>
    <col min="19" max="19" width="8.1640625" style="1" bestFit="1" customWidth="1"/>
    <col min="20" max="20" width="8.5" style="1" bestFit="1" customWidth="1"/>
    <col min="21" max="21" width="9.6640625" style="1" bestFit="1" customWidth="1"/>
    <col min="22" max="23" width="8.5" style="1" bestFit="1" customWidth="1"/>
    <col min="24" max="24" width="9.6640625" style="1" bestFit="1" customWidth="1"/>
    <col min="25" max="26" width="8.5" style="1" bestFit="1" customWidth="1"/>
    <col min="27" max="27" width="9.6640625" style="1" bestFit="1" customWidth="1"/>
    <col min="28" max="29" width="8.5" style="1" bestFit="1" customWidth="1"/>
    <col min="30" max="30" width="9.6640625" style="1" bestFit="1" customWidth="1"/>
    <col min="31" max="32" width="8.5" style="1" bestFit="1" customWidth="1"/>
    <col min="33" max="33" width="9.6640625" style="1" bestFit="1" customWidth="1"/>
    <col min="34" max="35" width="8.5" style="1" bestFit="1" customWidth="1"/>
    <col min="36" max="36" width="9.6640625" style="1" bestFit="1" customWidth="1"/>
    <col min="37" max="38" width="8.5" style="1" bestFit="1" customWidth="1"/>
    <col min="39" max="39" width="9.6640625" style="1" bestFit="1" customWidth="1"/>
    <col min="40" max="41" width="8.5" style="1" bestFit="1" customWidth="1"/>
    <col min="42" max="42" width="9.6640625" style="1" bestFit="1" customWidth="1"/>
    <col min="43" max="44" width="8.5" style="1" bestFit="1" customWidth="1"/>
    <col min="45" max="45" width="9.6640625" style="1" bestFit="1" customWidth="1"/>
    <col min="46" max="46" width="8.5" style="1" bestFit="1" customWidth="1"/>
    <col min="47" max="47" width="9.33203125" style="1" bestFit="1" customWidth="1"/>
    <col min="48" max="48" width="10.5" style="1" bestFit="1" customWidth="1"/>
    <col min="49" max="49" width="9.5" style="1" bestFit="1" customWidth="1"/>
    <col min="50" max="50" width="9.33203125" style="1" bestFit="1" customWidth="1"/>
    <col min="51" max="51" width="10.5" style="1" bestFit="1" customWidth="1"/>
    <col min="52" max="52" width="9.5" style="1" bestFit="1" customWidth="1"/>
    <col min="53" max="53" width="9.33203125" style="1" bestFit="1" customWidth="1"/>
    <col min="54" max="54" width="10.5" style="1" bestFit="1" customWidth="1"/>
    <col min="55" max="55" width="9.5" style="1" bestFit="1" customWidth="1"/>
    <col min="56" max="16384" width="9.33203125" style="1"/>
  </cols>
  <sheetData>
    <row r="1" spans="1:66">
      <c r="A1" s="23" t="s">
        <v>91</v>
      </c>
      <c r="B1" s="9" t="s">
        <v>90</v>
      </c>
      <c r="C1" s="9" t="s">
        <v>89</v>
      </c>
      <c r="D1" s="23" t="s">
        <v>88</v>
      </c>
      <c r="E1" s="9" t="s">
        <v>87</v>
      </c>
      <c r="F1" s="9" t="s">
        <v>86</v>
      </c>
      <c r="G1" s="23" t="s">
        <v>85</v>
      </c>
      <c r="H1" s="9" t="s">
        <v>84</v>
      </c>
      <c r="I1" s="9" t="s">
        <v>83</v>
      </c>
      <c r="J1" s="23" t="s">
        <v>82</v>
      </c>
      <c r="K1" s="9" t="s">
        <v>81</v>
      </c>
      <c r="L1" s="9" t="s">
        <v>80</v>
      </c>
      <c r="M1" s="23" t="s">
        <v>79</v>
      </c>
      <c r="N1" s="9" t="s">
        <v>78</v>
      </c>
      <c r="O1" s="9" t="s">
        <v>77</v>
      </c>
      <c r="P1" s="23" t="s">
        <v>76</v>
      </c>
      <c r="Q1" s="9" t="s">
        <v>75</v>
      </c>
      <c r="R1" s="9" t="s">
        <v>74</v>
      </c>
      <c r="S1" s="23" t="s">
        <v>73</v>
      </c>
      <c r="T1" s="9" t="s">
        <v>72</v>
      </c>
      <c r="U1" s="9" t="s">
        <v>71</v>
      </c>
      <c r="V1" s="23" t="s">
        <v>70</v>
      </c>
      <c r="W1" s="9" t="s">
        <v>69</v>
      </c>
      <c r="X1" s="9" t="s">
        <v>68</v>
      </c>
      <c r="Y1" s="23" t="s">
        <v>67</v>
      </c>
      <c r="Z1" s="9" t="s">
        <v>66</v>
      </c>
      <c r="AA1" s="9" t="s">
        <v>65</v>
      </c>
      <c r="AB1" s="23" t="s">
        <v>64</v>
      </c>
      <c r="AC1" s="9" t="s">
        <v>63</v>
      </c>
      <c r="AD1" s="9" t="s">
        <v>62</v>
      </c>
      <c r="AE1" s="23" t="s">
        <v>61</v>
      </c>
      <c r="AF1" s="9" t="s">
        <v>60</v>
      </c>
      <c r="AG1" s="9" t="s">
        <v>59</v>
      </c>
      <c r="AH1" s="23" t="s">
        <v>58</v>
      </c>
      <c r="AI1" s="9" t="s">
        <v>57</v>
      </c>
      <c r="AJ1" s="9" t="s">
        <v>56</v>
      </c>
      <c r="AK1" s="23" t="s">
        <v>55</v>
      </c>
      <c r="AL1" s="9" t="s">
        <v>54</v>
      </c>
      <c r="AM1" s="9" t="s">
        <v>53</v>
      </c>
      <c r="AN1" s="23" t="s">
        <v>52</v>
      </c>
      <c r="AO1" s="9" t="s">
        <v>51</v>
      </c>
      <c r="AP1" s="9" t="s">
        <v>50</v>
      </c>
      <c r="AQ1" s="23" t="s">
        <v>49</v>
      </c>
      <c r="AR1" s="9" t="s">
        <v>48</v>
      </c>
      <c r="AS1" s="9" t="s">
        <v>47</v>
      </c>
      <c r="AT1" s="23" t="s">
        <v>46</v>
      </c>
      <c r="AU1" s="9" t="s">
        <v>45</v>
      </c>
      <c r="AV1" s="9" t="s">
        <v>44</v>
      </c>
      <c r="AW1" s="23" t="s">
        <v>43</v>
      </c>
      <c r="AX1" s="9" t="s">
        <v>42</v>
      </c>
      <c r="AY1" s="9" t="s">
        <v>41</v>
      </c>
      <c r="AZ1" s="23" t="s">
        <v>40</v>
      </c>
      <c r="BA1" s="9" t="s">
        <v>39</v>
      </c>
      <c r="BB1" s="9" t="s">
        <v>38</v>
      </c>
      <c r="BC1" s="23" t="s">
        <v>37</v>
      </c>
    </row>
    <row r="2" spans="1:66">
      <c r="A2" s="23" t="s">
        <v>36</v>
      </c>
      <c r="B2" s="9" t="s">
        <v>94</v>
      </c>
      <c r="C2" s="9" t="s">
        <v>94</v>
      </c>
      <c r="D2" s="9" t="s">
        <v>94</v>
      </c>
      <c r="E2" s="9" t="s">
        <v>94</v>
      </c>
      <c r="F2" s="9" t="s">
        <v>94</v>
      </c>
      <c r="G2" s="9" t="s">
        <v>94</v>
      </c>
      <c r="H2" s="9" t="s">
        <v>94</v>
      </c>
      <c r="I2" s="9" t="s">
        <v>94</v>
      </c>
      <c r="J2" s="9" t="s">
        <v>94</v>
      </c>
      <c r="K2" s="9" t="s">
        <v>94</v>
      </c>
      <c r="L2" s="9" t="s">
        <v>94</v>
      </c>
      <c r="M2" s="9" t="s">
        <v>94</v>
      </c>
      <c r="N2" s="9" t="s">
        <v>94</v>
      </c>
      <c r="O2" s="9" t="s">
        <v>94</v>
      </c>
      <c r="P2" s="9" t="s">
        <v>94</v>
      </c>
      <c r="Q2" s="9" t="s">
        <v>94</v>
      </c>
      <c r="R2" s="9" t="s">
        <v>94</v>
      </c>
      <c r="S2" s="9" t="s">
        <v>94</v>
      </c>
      <c r="T2" s="9" t="s">
        <v>94</v>
      </c>
      <c r="U2" s="9" t="s">
        <v>94</v>
      </c>
      <c r="V2" s="9" t="s">
        <v>94</v>
      </c>
      <c r="W2" s="9" t="s">
        <v>94</v>
      </c>
      <c r="X2" s="9" t="s">
        <v>94</v>
      </c>
      <c r="Y2" s="9" t="s">
        <v>94</v>
      </c>
      <c r="Z2" s="9" t="s">
        <v>94</v>
      </c>
      <c r="AA2" s="9" t="s">
        <v>94</v>
      </c>
      <c r="AB2" s="9" t="s">
        <v>94</v>
      </c>
      <c r="AC2" s="9" t="s">
        <v>94</v>
      </c>
      <c r="AD2" s="9" t="s">
        <v>94</v>
      </c>
      <c r="AE2" s="9" t="s">
        <v>94</v>
      </c>
      <c r="AF2" s="9" t="s">
        <v>94</v>
      </c>
      <c r="AG2" s="9" t="s">
        <v>94</v>
      </c>
      <c r="AH2" s="9" t="s">
        <v>94</v>
      </c>
      <c r="AI2" s="9" t="s">
        <v>94</v>
      </c>
      <c r="AJ2" s="9" t="s">
        <v>94</v>
      </c>
      <c r="AK2" s="9" t="s">
        <v>94</v>
      </c>
      <c r="AL2" s="9" t="s">
        <v>94</v>
      </c>
      <c r="AM2" s="9" t="s">
        <v>94</v>
      </c>
      <c r="AN2" s="9" t="s">
        <v>94</v>
      </c>
      <c r="AO2" s="9" t="s">
        <v>94</v>
      </c>
      <c r="AP2" s="9" t="s">
        <v>94</v>
      </c>
      <c r="AQ2" s="9" t="s">
        <v>94</v>
      </c>
      <c r="AR2" s="9" t="s">
        <v>94</v>
      </c>
      <c r="AS2" s="9" t="s">
        <v>94</v>
      </c>
      <c r="AT2" s="9" t="s">
        <v>94</v>
      </c>
      <c r="AU2" s="9" t="s">
        <v>94</v>
      </c>
      <c r="AV2" s="9" t="s">
        <v>94</v>
      </c>
      <c r="AW2" s="9" t="s">
        <v>94</v>
      </c>
      <c r="AX2" s="9" t="s">
        <v>94</v>
      </c>
      <c r="AY2" s="9" t="s">
        <v>94</v>
      </c>
      <c r="AZ2" s="9" t="s">
        <v>94</v>
      </c>
      <c r="BA2" s="9" t="s">
        <v>94</v>
      </c>
      <c r="BB2" s="9" t="s">
        <v>94</v>
      </c>
      <c r="BC2" s="9" t="s">
        <v>94</v>
      </c>
    </row>
    <row r="3" spans="1:66">
      <c r="A3" s="23" t="s">
        <v>34</v>
      </c>
      <c r="B3" s="9">
        <v>1</v>
      </c>
      <c r="C3" s="9">
        <v>1</v>
      </c>
      <c r="D3" s="23">
        <v>1</v>
      </c>
      <c r="E3" s="9">
        <v>2</v>
      </c>
      <c r="F3" s="9">
        <v>2</v>
      </c>
      <c r="G3" s="23">
        <v>2</v>
      </c>
      <c r="H3" s="9">
        <v>3</v>
      </c>
      <c r="I3" s="9">
        <v>3</v>
      </c>
      <c r="J3" s="23">
        <v>3</v>
      </c>
      <c r="K3" s="9">
        <v>1</v>
      </c>
      <c r="L3" s="9">
        <v>1</v>
      </c>
      <c r="M3" s="23">
        <v>1</v>
      </c>
      <c r="N3" s="9">
        <v>2</v>
      </c>
      <c r="O3" s="9">
        <v>2</v>
      </c>
      <c r="P3" s="23">
        <v>2</v>
      </c>
      <c r="Q3" s="9">
        <v>3</v>
      </c>
      <c r="R3" s="9">
        <v>3</v>
      </c>
      <c r="S3" s="23">
        <v>3</v>
      </c>
      <c r="T3" s="9">
        <v>1</v>
      </c>
      <c r="U3" s="9">
        <v>1</v>
      </c>
      <c r="V3" s="23">
        <v>1</v>
      </c>
      <c r="W3" s="9">
        <v>2</v>
      </c>
      <c r="X3" s="9">
        <v>2</v>
      </c>
      <c r="Y3" s="23">
        <v>2</v>
      </c>
      <c r="Z3" s="9">
        <v>3</v>
      </c>
      <c r="AA3" s="9">
        <v>3</v>
      </c>
      <c r="AB3" s="23">
        <v>3</v>
      </c>
      <c r="AC3" s="9">
        <v>1</v>
      </c>
      <c r="AD3" s="9">
        <v>1</v>
      </c>
      <c r="AE3" s="23">
        <v>1</v>
      </c>
      <c r="AF3" s="9">
        <v>2</v>
      </c>
      <c r="AG3" s="9">
        <v>2</v>
      </c>
      <c r="AH3" s="23">
        <v>2</v>
      </c>
      <c r="AI3" s="9">
        <v>3</v>
      </c>
      <c r="AJ3" s="9">
        <v>3</v>
      </c>
      <c r="AK3" s="23">
        <v>3</v>
      </c>
      <c r="AL3" s="9">
        <v>1</v>
      </c>
      <c r="AM3" s="9">
        <v>1</v>
      </c>
      <c r="AN3" s="23">
        <v>1</v>
      </c>
      <c r="AO3" s="9">
        <v>2</v>
      </c>
      <c r="AP3" s="9">
        <v>2</v>
      </c>
      <c r="AQ3" s="23">
        <v>2</v>
      </c>
      <c r="AR3" s="9">
        <v>3</v>
      </c>
      <c r="AS3" s="9">
        <v>3</v>
      </c>
      <c r="AT3" s="23">
        <v>3</v>
      </c>
      <c r="AU3" s="9">
        <v>1</v>
      </c>
      <c r="AV3" s="9">
        <v>1</v>
      </c>
      <c r="AW3" s="23">
        <v>1</v>
      </c>
      <c r="AX3" s="9">
        <v>2</v>
      </c>
      <c r="AY3" s="9">
        <v>2</v>
      </c>
      <c r="AZ3" s="23">
        <v>2</v>
      </c>
      <c r="BA3" s="9">
        <v>3</v>
      </c>
      <c r="BB3" s="9">
        <v>3</v>
      </c>
      <c r="BC3" s="23">
        <v>3</v>
      </c>
    </row>
    <row r="4" spans="1:66">
      <c r="A4" s="23" t="s">
        <v>25</v>
      </c>
      <c r="B4" s="9">
        <v>0</v>
      </c>
      <c r="C4" s="9">
        <v>0</v>
      </c>
      <c r="D4" s="23">
        <v>0</v>
      </c>
      <c r="E4" s="9">
        <v>0</v>
      </c>
      <c r="F4" s="9">
        <v>0</v>
      </c>
      <c r="G4" s="23">
        <v>0</v>
      </c>
      <c r="H4" s="9">
        <v>0</v>
      </c>
      <c r="I4" s="9">
        <v>0</v>
      </c>
      <c r="J4" s="23">
        <v>0</v>
      </c>
      <c r="K4" s="9">
        <v>5</v>
      </c>
      <c r="L4" s="9">
        <v>5</v>
      </c>
      <c r="M4" s="23">
        <v>5</v>
      </c>
      <c r="N4" s="9">
        <v>5</v>
      </c>
      <c r="O4" s="9">
        <v>5</v>
      </c>
      <c r="P4" s="23">
        <v>5</v>
      </c>
      <c r="Q4" s="9">
        <v>5</v>
      </c>
      <c r="R4" s="9">
        <v>5</v>
      </c>
      <c r="S4" s="23">
        <v>5</v>
      </c>
      <c r="T4" s="9">
        <v>15</v>
      </c>
      <c r="U4" s="9">
        <v>15</v>
      </c>
      <c r="V4" s="23">
        <v>15</v>
      </c>
      <c r="W4" s="9">
        <v>15</v>
      </c>
      <c r="X4" s="9">
        <v>15</v>
      </c>
      <c r="Y4" s="23">
        <v>15</v>
      </c>
      <c r="Z4" s="9">
        <v>15</v>
      </c>
      <c r="AA4" s="9">
        <v>15</v>
      </c>
      <c r="AB4" s="23">
        <v>15</v>
      </c>
      <c r="AC4" s="9">
        <v>30</v>
      </c>
      <c r="AD4" s="9">
        <v>30</v>
      </c>
      <c r="AE4" s="23">
        <v>30</v>
      </c>
      <c r="AF4" s="9">
        <v>30</v>
      </c>
      <c r="AG4" s="9">
        <v>30</v>
      </c>
      <c r="AH4" s="23">
        <v>30</v>
      </c>
      <c r="AI4" s="9">
        <v>30</v>
      </c>
      <c r="AJ4" s="9">
        <v>30</v>
      </c>
      <c r="AK4" s="23">
        <v>30</v>
      </c>
      <c r="AL4" s="9">
        <v>60</v>
      </c>
      <c r="AM4" s="9">
        <v>60</v>
      </c>
      <c r="AN4" s="23">
        <v>60</v>
      </c>
      <c r="AO4" s="9">
        <v>60</v>
      </c>
      <c r="AP4" s="9">
        <v>60</v>
      </c>
      <c r="AQ4" s="23">
        <v>60</v>
      </c>
      <c r="AR4" s="9">
        <v>60</v>
      </c>
      <c r="AS4" s="9">
        <v>60</v>
      </c>
      <c r="AT4" s="23">
        <v>60</v>
      </c>
      <c r="AU4" s="9">
        <v>120</v>
      </c>
      <c r="AV4" s="9">
        <v>120</v>
      </c>
      <c r="AW4" s="23">
        <v>120</v>
      </c>
      <c r="AX4" s="9">
        <v>120</v>
      </c>
      <c r="AY4" s="9">
        <v>120</v>
      </c>
      <c r="AZ4" s="23">
        <v>120</v>
      </c>
      <c r="BA4" s="9">
        <v>120</v>
      </c>
      <c r="BB4" s="9">
        <v>120</v>
      </c>
      <c r="BC4" s="23">
        <v>120</v>
      </c>
    </row>
    <row r="5" spans="1:66">
      <c r="A5" s="20" t="s">
        <v>33</v>
      </c>
      <c r="B5" s="22" t="s">
        <v>31</v>
      </c>
      <c r="C5" s="21" t="s">
        <v>29</v>
      </c>
      <c r="D5" s="20" t="s">
        <v>28</v>
      </c>
      <c r="E5" s="21" t="s">
        <v>31</v>
      </c>
      <c r="F5" s="21" t="s">
        <v>29</v>
      </c>
      <c r="G5" s="20" t="s">
        <v>28</v>
      </c>
      <c r="H5" s="21" t="s">
        <v>31</v>
      </c>
      <c r="I5" s="21" t="s">
        <v>29</v>
      </c>
      <c r="J5" s="20" t="s">
        <v>28</v>
      </c>
      <c r="K5" s="21" t="s">
        <v>31</v>
      </c>
      <c r="L5" s="21" t="s">
        <v>29</v>
      </c>
      <c r="M5" s="20" t="s">
        <v>28</v>
      </c>
      <c r="N5" s="21" t="s">
        <v>31</v>
      </c>
      <c r="O5" s="21" t="s">
        <v>29</v>
      </c>
      <c r="P5" s="20" t="s">
        <v>28</v>
      </c>
      <c r="Q5" s="21" t="s">
        <v>31</v>
      </c>
      <c r="R5" s="21" t="s">
        <v>29</v>
      </c>
      <c r="S5" s="20" t="s">
        <v>28</v>
      </c>
      <c r="T5" s="21" t="s">
        <v>31</v>
      </c>
      <c r="U5" s="21" t="s">
        <v>29</v>
      </c>
      <c r="V5" s="20" t="s">
        <v>28</v>
      </c>
      <c r="W5" s="21" t="s">
        <v>31</v>
      </c>
      <c r="X5" s="21" t="s">
        <v>29</v>
      </c>
      <c r="Y5" s="20" t="s">
        <v>28</v>
      </c>
      <c r="Z5" s="21" t="s">
        <v>31</v>
      </c>
      <c r="AA5" s="21" t="s">
        <v>29</v>
      </c>
      <c r="AB5" s="20" t="s">
        <v>28</v>
      </c>
      <c r="AC5" s="21" t="s">
        <v>31</v>
      </c>
      <c r="AD5" s="21" t="s">
        <v>29</v>
      </c>
      <c r="AE5" s="20" t="s">
        <v>28</v>
      </c>
      <c r="AF5" s="21" t="s">
        <v>31</v>
      </c>
      <c r="AG5" s="21" t="s">
        <v>29</v>
      </c>
      <c r="AH5" s="20" t="s">
        <v>28</v>
      </c>
      <c r="AI5" s="21" t="s">
        <v>31</v>
      </c>
      <c r="AJ5" s="21" t="s">
        <v>29</v>
      </c>
      <c r="AK5" s="20" t="s">
        <v>28</v>
      </c>
      <c r="AL5" s="21" t="s">
        <v>31</v>
      </c>
      <c r="AM5" s="21" t="s">
        <v>29</v>
      </c>
      <c r="AN5" s="20" t="s">
        <v>28</v>
      </c>
      <c r="AO5" s="21" t="s">
        <v>31</v>
      </c>
      <c r="AP5" s="21" t="s">
        <v>29</v>
      </c>
      <c r="AQ5" s="20" t="s">
        <v>28</v>
      </c>
      <c r="AR5" s="21" t="s">
        <v>31</v>
      </c>
      <c r="AS5" s="21" t="s">
        <v>29</v>
      </c>
      <c r="AT5" s="20" t="s">
        <v>28</v>
      </c>
      <c r="AU5" s="21" t="s">
        <v>31</v>
      </c>
      <c r="AV5" s="21" t="s">
        <v>29</v>
      </c>
      <c r="AW5" s="20" t="s">
        <v>28</v>
      </c>
      <c r="AX5" s="21" t="s">
        <v>31</v>
      </c>
      <c r="AY5" s="21" t="s">
        <v>29</v>
      </c>
      <c r="AZ5" s="20" t="s">
        <v>28</v>
      </c>
      <c r="BA5" s="21" t="s">
        <v>31</v>
      </c>
      <c r="BB5" s="21" t="s">
        <v>29</v>
      </c>
      <c r="BC5" s="20" t="s">
        <v>28</v>
      </c>
    </row>
    <row r="6" spans="1:66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spans="1:66" s="18" customFormat="1">
      <c r="AF7" s="19"/>
      <c r="AG7" s="2"/>
    </row>
    <row r="8" spans="1:66" s="8" customFormat="1">
      <c r="A8" s="13" t="s">
        <v>24</v>
      </c>
      <c r="B8">
        <v>194463.5</v>
      </c>
      <c r="C8">
        <v>297740.40000000002</v>
      </c>
      <c r="D8">
        <v>152191.29999999999</v>
      </c>
      <c r="E8">
        <v>170095.5</v>
      </c>
      <c r="F8">
        <v>228023.6</v>
      </c>
      <c r="G8">
        <v>214663.9</v>
      </c>
      <c r="H8">
        <v>122379.2</v>
      </c>
      <c r="I8">
        <v>256716.5</v>
      </c>
      <c r="J8">
        <v>119285.5</v>
      </c>
      <c r="K8">
        <v>185518.8</v>
      </c>
      <c r="L8">
        <v>203623.4</v>
      </c>
      <c r="M8">
        <v>199919.5</v>
      </c>
      <c r="N8">
        <v>324409.90000000002</v>
      </c>
      <c r="O8">
        <v>232368.4</v>
      </c>
      <c r="P8">
        <v>172886.3</v>
      </c>
      <c r="Q8">
        <v>273398.5</v>
      </c>
      <c r="R8">
        <v>368680.5</v>
      </c>
      <c r="S8">
        <v>266715.09999999998</v>
      </c>
      <c r="T8">
        <v>189570</v>
      </c>
      <c r="U8">
        <v>200312.8</v>
      </c>
      <c r="V8">
        <v>299858.7</v>
      </c>
      <c r="W8">
        <v>143615.5</v>
      </c>
      <c r="X8">
        <v>278655.3</v>
      </c>
      <c r="Y8">
        <v>187015.4</v>
      </c>
      <c r="Z8">
        <v>180595.20000000001</v>
      </c>
      <c r="AA8">
        <v>266240.5</v>
      </c>
      <c r="AB8">
        <v>115839.6</v>
      </c>
      <c r="AC8">
        <v>197475</v>
      </c>
      <c r="AD8">
        <v>233036.2</v>
      </c>
      <c r="AE8">
        <v>131685.6</v>
      </c>
      <c r="AF8">
        <v>149841.9</v>
      </c>
      <c r="AG8">
        <v>246671.8</v>
      </c>
      <c r="AH8">
        <v>134960.4</v>
      </c>
      <c r="AI8">
        <v>131962.70000000001</v>
      </c>
      <c r="AJ8">
        <v>234967.7</v>
      </c>
      <c r="AK8">
        <v>121299.3</v>
      </c>
      <c r="AL8">
        <v>128986.9</v>
      </c>
      <c r="AM8">
        <v>307327.3</v>
      </c>
      <c r="AN8">
        <v>131228.79999999999</v>
      </c>
      <c r="AO8">
        <v>115115.6</v>
      </c>
      <c r="AP8">
        <v>285198.8</v>
      </c>
      <c r="AQ8">
        <v>168617.7</v>
      </c>
      <c r="AR8">
        <v>165002.6</v>
      </c>
      <c r="AS8">
        <v>180870.2</v>
      </c>
      <c r="AT8">
        <v>175699.3</v>
      </c>
      <c r="AU8">
        <v>220842.8</v>
      </c>
      <c r="AV8">
        <v>184957.8</v>
      </c>
      <c r="AW8">
        <v>142622.5</v>
      </c>
      <c r="AX8">
        <v>156388.29999999999</v>
      </c>
      <c r="AY8">
        <v>200698.5</v>
      </c>
      <c r="AZ8">
        <v>139911.79999999999</v>
      </c>
      <c r="BA8">
        <v>181211.2</v>
      </c>
      <c r="BB8">
        <v>367653.3</v>
      </c>
      <c r="BC8">
        <v>189209.60000000001</v>
      </c>
      <c r="BD8">
        <v>155056.79999999999</v>
      </c>
      <c r="BE8">
        <v>35323.83</v>
      </c>
      <c r="BF8">
        <v>10440.549999999999</v>
      </c>
      <c r="BG8">
        <v>8557.9480000000003</v>
      </c>
      <c r="BH8">
        <v>7746.9290000000001</v>
      </c>
      <c r="BI8">
        <v>9302.1020000000008</v>
      </c>
      <c r="BJ8">
        <v>10036.5</v>
      </c>
      <c r="BK8">
        <v>4878.6660000000002</v>
      </c>
      <c r="BL8">
        <v>11699.03</v>
      </c>
    </row>
    <row r="9" spans="1:66" s="8" customFormat="1">
      <c r="A9" s="16" t="s">
        <v>23</v>
      </c>
      <c r="B9">
        <v>1515.5630000000001</v>
      </c>
      <c r="C9">
        <v>4756.4579999999996</v>
      </c>
      <c r="D9">
        <v>1912.3979999999999</v>
      </c>
      <c r="E9">
        <v>3539.9490000000001</v>
      </c>
      <c r="F9">
        <v>3838.5129999999999</v>
      </c>
      <c r="G9">
        <v>3394.431</v>
      </c>
      <c r="H9">
        <v>4426.8559999999998</v>
      </c>
      <c r="I9">
        <v>3163.7260000000001</v>
      </c>
      <c r="J9">
        <v>3173.933</v>
      </c>
      <c r="K9">
        <v>3973.4690000000001</v>
      </c>
      <c r="L9">
        <v>794.19590000000005</v>
      </c>
      <c r="M9">
        <v>2538.0050000000001</v>
      </c>
      <c r="N9">
        <v>7815.09</v>
      </c>
      <c r="O9">
        <v>5094.9949999999999</v>
      </c>
      <c r="P9">
        <v>1697.277</v>
      </c>
      <c r="Q9">
        <v>3899.241</v>
      </c>
      <c r="R9">
        <v>10780.92</v>
      </c>
      <c r="S9">
        <v>2816.143</v>
      </c>
      <c r="T9">
        <v>3415.3820000000001</v>
      </c>
      <c r="U9">
        <v>8455.4339999999993</v>
      </c>
      <c r="V9">
        <v>5199.6949999999997</v>
      </c>
      <c r="W9">
        <v>779.7758</v>
      </c>
      <c r="X9">
        <v>11397.83</v>
      </c>
      <c r="Y9">
        <v>4216.2690000000002</v>
      </c>
      <c r="Z9">
        <v>1416.77</v>
      </c>
      <c r="AA9">
        <v>10733.21</v>
      </c>
      <c r="AB9">
        <v>588.60950000000003</v>
      </c>
      <c r="AC9">
        <v>6038.1530000000002</v>
      </c>
      <c r="AD9">
        <v>2303.0949999999998</v>
      </c>
      <c r="AE9">
        <v>536.37909999999999</v>
      </c>
      <c r="AF9">
        <v>2571.6190000000001</v>
      </c>
      <c r="AG9">
        <v>1982.7809999999999</v>
      </c>
      <c r="AH9">
        <v>2149.855</v>
      </c>
      <c r="AI9">
        <v>4669.1000000000004</v>
      </c>
      <c r="AJ9">
        <v>1957.626</v>
      </c>
      <c r="AK9">
        <v>1967.61</v>
      </c>
      <c r="AL9">
        <v>1530.607</v>
      </c>
      <c r="AM9">
        <v>4763.5860000000002</v>
      </c>
      <c r="AN9">
        <v>2086.3130000000001</v>
      </c>
      <c r="AO9">
        <v>1272.482</v>
      </c>
      <c r="AP9">
        <v>1714.874</v>
      </c>
      <c r="AQ9">
        <v>2347.2860000000001</v>
      </c>
      <c r="AR9">
        <v>3826.6889999999999</v>
      </c>
      <c r="AS9">
        <v>2847.8180000000002</v>
      </c>
      <c r="AT9">
        <v>4508.3649999999998</v>
      </c>
      <c r="AU9">
        <v>3270.5819999999999</v>
      </c>
      <c r="AV9">
        <v>3779.4079999999999</v>
      </c>
      <c r="AW9">
        <v>642.41560000000004</v>
      </c>
      <c r="AX9">
        <v>2160.4079999999999</v>
      </c>
      <c r="AY9">
        <v>4450.3879999999999</v>
      </c>
      <c r="AZ9">
        <v>711.91189999999995</v>
      </c>
      <c r="BA9">
        <v>4584.1930000000002</v>
      </c>
      <c r="BB9">
        <v>6875.8220000000001</v>
      </c>
      <c r="BC9">
        <v>2952.643</v>
      </c>
      <c r="BD9">
        <v>3369.9250000000002</v>
      </c>
      <c r="BE9">
        <v>2047.569</v>
      </c>
      <c r="BF9">
        <v>459.428</v>
      </c>
      <c r="BG9">
        <v>0</v>
      </c>
      <c r="BH9">
        <v>458.45699999999999</v>
      </c>
      <c r="BI9">
        <v>435.45519999999999</v>
      </c>
      <c r="BJ9">
        <v>434.97050000000002</v>
      </c>
      <c r="BK9">
        <v>0</v>
      </c>
      <c r="BL9">
        <v>0</v>
      </c>
    </row>
    <row r="10" spans="1:66" s="8" customFormat="1">
      <c r="A10" s="16" t="s">
        <v>22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51975.02</v>
      </c>
      <c r="BK10">
        <v>154008.1</v>
      </c>
      <c r="BL10">
        <v>64488.78</v>
      </c>
    </row>
    <row r="11" spans="1:66" s="8" customFormat="1">
      <c r="A11" s="16" t="s">
        <v>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1337.558</v>
      </c>
      <c r="BK11">
        <v>600.31010000000003</v>
      </c>
      <c r="BL11">
        <v>1911.626</v>
      </c>
    </row>
    <row r="12" spans="1:66" s="8" customFormat="1">
      <c r="A12" s="16" t="s">
        <v>20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6" s="10" customFormat="1">
      <c r="A13" s="13" t="s">
        <v>19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/>
      <c r="BK13"/>
      <c r="BL13"/>
      <c r="BM13"/>
      <c r="BN13"/>
    </row>
    <row r="14" spans="1:66">
      <c r="A14" s="13" t="s">
        <v>18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/>
      <c r="BK14"/>
      <c r="BL14"/>
      <c r="BM14"/>
      <c r="BN14"/>
    </row>
    <row r="15" spans="1:66">
      <c r="A15" s="13" t="s">
        <v>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/>
      <c r="BK15"/>
      <c r="BL15"/>
      <c r="BM15"/>
      <c r="BN15"/>
    </row>
    <row r="16" spans="1:66">
      <c r="A16" s="13" t="s">
        <v>16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/>
      <c r="BE16"/>
      <c r="BF16"/>
      <c r="BG16"/>
      <c r="BH16"/>
      <c r="BI16"/>
    </row>
    <row r="17" spans="1:61">
      <c r="A17" s="13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 s="13" t="s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/>
      <c r="BE18"/>
      <c r="BF18"/>
      <c r="BG18"/>
      <c r="BH18"/>
      <c r="BI18"/>
    </row>
    <row r="19" spans="1:61">
      <c r="A19" s="13" t="s">
        <v>13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/>
      <c r="BE19"/>
      <c r="BF19"/>
      <c r="BG19"/>
      <c r="BH19"/>
      <c r="BI19"/>
    </row>
    <row r="20" spans="1:61">
      <c r="A20" s="13" t="s">
        <v>12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/>
      <c r="BE20"/>
      <c r="BF20"/>
      <c r="BG20"/>
      <c r="BH20"/>
      <c r="BI20"/>
    </row>
    <row r="21" spans="1:61">
      <c r="A21" s="13" t="s">
        <v>11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/>
      <c r="BE21"/>
      <c r="BF21"/>
      <c r="BG21"/>
      <c r="BH21"/>
      <c r="BI21"/>
    </row>
    <row r="22" spans="1:61">
      <c r="A22" s="13" t="s">
        <v>10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/>
      <c r="BE22"/>
      <c r="BF22"/>
      <c r="BG22"/>
      <c r="BH22"/>
      <c r="BI22"/>
    </row>
    <row r="23" spans="1:61">
      <c r="A23" s="13" t="s">
        <v>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/>
      <c r="BE23"/>
      <c r="BF23"/>
      <c r="BG23"/>
      <c r="BH23"/>
      <c r="BI23"/>
    </row>
    <row r="24" spans="1:61">
      <c r="A24" s="13" t="s">
        <v>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/>
      <c r="BE24"/>
      <c r="BF24"/>
      <c r="BG24"/>
      <c r="BH24"/>
      <c r="BI24"/>
    </row>
    <row r="25" spans="1:61">
      <c r="A25" s="15" t="s">
        <v>32</v>
      </c>
      <c r="B25" s="14">
        <f t="shared" ref="B25:AG25" si="0">SUM(B8:B24)</f>
        <v>195979.06299999999</v>
      </c>
      <c r="C25" s="14">
        <f t="shared" si="0"/>
        <v>302496.85800000001</v>
      </c>
      <c r="D25" s="14">
        <f t="shared" si="0"/>
        <v>154103.69799999997</v>
      </c>
      <c r="E25" s="14">
        <f t="shared" si="0"/>
        <v>173635.44899999999</v>
      </c>
      <c r="F25" s="14">
        <f t="shared" si="0"/>
        <v>231862.11300000001</v>
      </c>
      <c r="G25" s="14">
        <f t="shared" si="0"/>
        <v>218058.33100000001</v>
      </c>
      <c r="H25" s="14">
        <f t="shared" si="0"/>
        <v>126806.056</v>
      </c>
      <c r="I25" s="14">
        <f t="shared" si="0"/>
        <v>259880.226</v>
      </c>
      <c r="J25" s="14">
        <f t="shared" si="0"/>
        <v>122459.433</v>
      </c>
      <c r="K25" s="14">
        <f t="shared" si="0"/>
        <v>189492.269</v>
      </c>
      <c r="L25" s="14">
        <f t="shared" si="0"/>
        <v>204417.59589999999</v>
      </c>
      <c r="M25" s="14">
        <f t="shared" si="0"/>
        <v>202457.505</v>
      </c>
      <c r="N25" s="14">
        <f t="shared" si="0"/>
        <v>332224.99000000005</v>
      </c>
      <c r="O25" s="14">
        <f t="shared" si="0"/>
        <v>237463.39499999999</v>
      </c>
      <c r="P25" s="14">
        <f t="shared" si="0"/>
        <v>174583.57699999999</v>
      </c>
      <c r="Q25" s="14">
        <f t="shared" si="0"/>
        <v>277297.74099999998</v>
      </c>
      <c r="R25" s="14">
        <f t="shared" si="0"/>
        <v>379461.42</v>
      </c>
      <c r="S25" s="14">
        <f t="shared" si="0"/>
        <v>269531.24299999996</v>
      </c>
      <c r="T25" s="14">
        <f t="shared" si="0"/>
        <v>192985.38200000001</v>
      </c>
      <c r="U25" s="14">
        <f t="shared" si="0"/>
        <v>208768.234</v>
      </c>
      <c r="V25" s="14">
        <f t="shared" si="0"/>
        <v>305058.39500000002</v>
      </c>
      <c r="W25" s="14">
        <f t="shared" si="0"/>
        <v>144395.2758</v>
      </c>
      <c r="X25" s="14">
        <f t="shared" si="0"/>
        <v>290053.13</v>
      </c>
      <c r="Y25" s="14">
        <f t="shared" si="0"/>
        <v>191231.66899999999</v>
      </c>
      <c r="Z25" s="14">
        <f t="shared" si="0"/>
        <v>182011.97</v>
      </c>
      <c r="AA25" s="14">
        <f t="shared" si="0"/>
        <v>276973.71000000002</v>
      </c>
      <c r="AB25" s="14">
        <f t="shared" si="0"/>
        <v>116428.20950000001</v>
      </c>
      <c r="AC25" s="14">
        <f t="shared" si="0"/>
        <v>203513.15299999999</v>
      </c>
      <c r="AD25" s="14">
        <f t="shared" si="0"/>
        <v>235339.29500000001</v>
      </c>
      <c r="AE25" s="14">
        <f t="shared" si="0"/>
        <v>132221.9791</v>
      </c>
      <c r="AF25" s="14">
        <f t="shared" si="0"/>
        <v>152413.519</v>
      </c>
      <c r="AG25" s="14">
        <f t="shared" si="0"/>
        <v>248654.58099999998</v>
      </c>
      <c r="AH25" s="14">
        <f t="shared" ref="AH25:BC25" si="1">SUM(AH8:AH24)</f>
        <v>137110.255</v>
      </c>
      <c r="AI25" s="14">
        <f t="shared" si="1"/>
        <v>136631.80000000002</v>
      </c>
      <c r="AJ25" s="14">
        <f t="shared" si="1"/>
        <v>236925.326</v>
      </c>
      <c r="AK25" s="14">
        <f t="shared" si="1"/>
        <v>123266.91</v>
      </c>
      <c r="AL25" s="14">
        <f t="shared" si="1"/>
        <v>130517.507</v>
      </c>
      <c r="AM25" s="14">
        <f t="shared" si="1"/>
        <v>312090.886</v>
      </c>
      <c r="AN25" s="14">
        <f t="shared" si="1"/>
        <v>133315.11299999998</v>
      </c>
      <c r="AO25" s="14">
        <f t="shared" si="1"/>
        <v>116388.08200000001</v>
      </c>
      <c r="AP25" s="14">
        <f t="shared" si="1"/>
        <v>286913.674</v>
      </c>
      <c r="AQ25" s="14">
        <f t="shared" si="1"/>
        <v>170964.986</v>
      </c>
      <c r="AR25" s="14">
        <f t="shared" si="1"/>
        <v>168829.28900000002</v>
      </c>
      <c r="AS25" s="14">
        <f t="shared" si="1"/>
        <v>183718.01800000001</v>
      </c>
      <c r="AT25" s="14">
        <f t="shared" si="1"/>
        <v>180207.66499999998</v>
      </c>
      <c r="AU25" s="14">
        <f t="shared" si="1"/>
        <v>224113.38199999998</v>
      </c>
      <c r="AV25" s="14">
        <f t="shared" si="1"/>
        <v>188737.20799999998</v>
      </c>
      <c r="AW25" s="14">
        <f t="shared" si="1"/>
        <v>143264.91560000001</v>
      </c>
      <c r="AX25" s="14">
        <f t="shared" si="1"/>
        <v>158548.70799999998</v>
      </c>
      <c r="AY25" s="14">
        <f t="shared" si="1"/>
        <v>205148.88800000001</v>
      </c>
      <c r="AZ25" s="14">
        <f t="shared" si="1"/>
        <v>140623.71189999999</v>
      </c>
      <c r="BA25" s="14">
        <f t="shared" si="1"/>
        <v>185795.39300000001</v>
      </c>
      <c r="BB25" s="14">
        <f t="shared" si="1"/>
        <v>374529.12199999997</v>
      </c>
      <c r="BC25" s="14">
        <f t="shared" si="1"/>
        <v>192162.24300000002</v>
      </c>
      <c r="BD25" s="14"/>
      <c r="BE25" s="14"/>
      <c r="BF25" s="14"/>
      <c r="BG25" s="14"/>
      <c r="BH25" s="14"/>
      <c r="BI25" s="14"/>
    </row>
    <row r="26" spans="1:61">
      <c r="A26" s="13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1"/>
      <c r="AG26" s="9"/>
    </row>
    <row r="27" spans="1:61"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10"/>
    </row>
    <row r="28" spans="1:61"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</row>
    <row r="31" spans="1:61">
      <c r="A31" s="7" t="s">
        <v>31</v>
      </c>
    </row>
    <row r="32" spans="1:61">
      <c r="A32" s="1" t="s">
        <v>27</v>
      </c>
    </row>
    <row r="33" spans="1:39">
      <c r="B33" s="1" t="s">
        <v>25</v>
      </c>
      <c r="C33" s="4" t="s">
        <v>24</v>
      </c>
      <c r="D33" s="5" t="s">
        <v>23</v>
      </c>
      <c r="E33" s="5" t="s">
        <v>22</v>
      </c>
      <c r="F33" s="5" t="s">
        <v>21</v>
      </c>
      <c r="G33" s="5" t="s">
        <v>20</v>
      </c>
      <c r="H33" s="4" t="s">
        <v>19</v>
      </c>
      <c r="I33" s="4" t="s">
        <v>18</v>
      </c>
      <c r="J33" s="4" t="s">
        <v>17</v>
      </c>
      <c r="K33" s="4" t="s">
        <v>16</v>
      </c>
      <c r="L33" s="4" t="s">
        <v>15</v>
      </c>
      <c r="M33" s="4" t="s">
        <v>14</v>
      </c>
      <c r="N33" s="4" t="s">
        <v>13</v>
      </c>
      <c r="O33" s="4" t="s">
        <v>12</v>
      </c>
      <c r="P33" s="4" t="s">
        <v>11</v>
      </c>
      <c r="Q33" s="4" t="s">
        <v>10</v>
      </c>
      <c r="R33" s="4" t="s">
        <v>9</v>
      </c>
      <c r="S33" s="4" t="s">
        <v>8</v>
      </c>
      <c r="T33" s="4"/>
      <c r="V33" s="1" t="s">
        <v>26</v>
      </c>
    </row>
    <row r="34" spans="1:39">
      <c r="B34" s="1">
        <v>0</v>
      </c>
      <c r="C34" s="6">
        <f>((AVERAGE(B8,E8,H8))/AVERAGE(B25,E25,H25))*100</f>
        <v>98.089851909600981</v>
      </c>
      <c r="D34" s="6">
        <f>(AVERAGE(B9,E9,H9)/AVERAGE(B25,E25,H25))*100</f>
        <v>1.9101480903990264</v>
      </c>
      <c r="E34" s="6">
        <f>(AVERAGE(B10,E10,H10)/AVERAGE(B25,E25,H25))*100</f>
        <v>0</v>
      </c>
      <c r="F34" s="6">
        <f>(AVERAGE(B11,E11,H11)/AVERAGE(B25,E25,H25))*100</f>
        <v>0</v>
      </c>
      <c r="G34" s="6">
        <f>(AVERAGE(B12,E12,H12)/AVERAGE(B25,E25,H25))*100</f>
        <v>0</v>
      </c>
      <c r="H34" s="6">
        <f>(AVERAGE(B13,E13,H13)/AVERAGE(B25,E25,H25))*100</f>
        <v>0</v>
      </c>
      <c r="I34" s="6">
        <f>(AVERAGE(B14,E14,H14)/AVERAGE(B25,E25,H25))*100</f>
        <v>0</v>
      </c>
      <c r="J34" s="6">
        <f>(AVERAGE(B15,E15,H15)/AVERAGE(B25,E25,H25))*100</f>
        <v>0</v>
      </c>
      <c r="K34" s="6">
        <f>(AVERAGE(B16,E16,H16)/AVERAGE(B25,E25,H25))*100</f>
        <v>0</v>
      </c>
      <c r="L34" s="6">
        <f>(AVERAGE(B17,E17,H17)/AVERAGE(B25,E25,H25))*100</f>
        <v>0</v>
      </c>
      <c r="M34" s="6">
        <f>(AVERAGE(B18,E18,H18)/AVERAGE(B25,E25,H25))*100</f>
        <v>0</v>
      </c>
      <c r="N34" s="6">
        <f>(AVERAGE(B19,E19,H19)/AVERAGE(B25,E25,H25))*100</f>
        <v>0</v>
      </c>
      <c r="O34" s="6">
        <f>(AVERAGE(B20,E20,H20)/AVERAGE(B25,E25,H25))*100</f>
        <v>0</v>
      </c>
      <c r="P34" s="6">
        <f>(AVERAGE(B21,E21,H21)/AVERAGE(B25,E25,H25))*100</f>
        <v>0</v>
      </c>
      <c r="Q34" s="6">
        <f>(AVERAGE(B22,E22,H22)/AVERAGE(B25,E25,H25))*100</f>
        <v>0</v>
      </c>
      <c r="R34" s="6">
        <f>(AVERAGE(B23,E23,H23)/AVERAGE(B25,E25,H25))*100</f>
        <v>0</v>
      </c>
      <c r="S34" s="6">
        <f>(AVERAGE(B24,E24,H24)/AVERAGE(B25,E25,H25))*100</f>
        <v>0</v>
      </c>
      <c r="T34" s="6"/>
      <c r="U34" s="6"/>
      <c r="V34" s="6">
        <f t="shared" ref="V34:V39" si="2">SUM(D34:T34)</f>
        <v>1.9101480903990264</v>
      </c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spans="1:39">
      <c r="B35" s="1">
        <v>5</v>
      </c>
      <c r="C35" s="6">
        <f>(AVERAGE(K8,N8,Q8)/AVERAGE(K25,N25,Q25))*100</f>
        <v>98.036607573074349</v>
      </c>
      <c r="D35" s="6">
        <f>(AVERAGE(K9,N9,Q9)/AVERAGE(K25,N25,Q25))*100</f>
        <v>1.9633924269256526</v>
      </c>
      <c r="E35" s="6">
        <f>(AVERAGE($K10,$N10,$Q10)/AVERAGE(K25,N25,Q25))*100</f>
        <v>0</v>
      </c>
      <c r="F35" s="6">
        <f>(AVERAGE(K11,N11,Q11)/AVERAGE(K25,N25,Q25))*100</f>
        <v>0</v>
      </c>
      <c r="G35" s="6">
        <f>(AVERAGE(K12,N12,Q12)/AVERAGE(K25,N25,Q25))*100</f>
        <v>0</v>
      </c>
      <c r="H35" s="6">
        <f>(AVERAGE($K13,$N13,$Q13)/AVERAGE(K25,N25,Q25))*100</f>
        <v>0</v>
      </c>
      <c r="I35" s="6">
        <f>(AVERAGE(K14,N14,Q14)/AVERAGE(K25,N25,Q25))*100</f>
        <v>0</v>
      </c>
      <c r="J35" s="6">
        <f>(AVERAGE(K15,N15,Q15)/AVERAGE(K25,N25,Q25))*100</f>
        <v>0</v>
      </c>
      <c r="K35" s="6">
        <f>(AVERAGE(K16,N16,Q16)/AVERAGE(K25,N25,Q25))*100</f>
        <v>0</v>
      </c>
      <c r="L35" s="6">
        <f>(AVERAGE(K17,N17,Q17)/AVERAGE(K25,N25,Q25))*100</f>
        <v>0</v>
      </c>
      <c r="M35" s="6">
        <f>(AVERAGE(K18,N18,Q18)/AVERAGE(K25,N25,Q25))*100</f>
        <v>0</v>
      </c>
      <c r="N35" s="6">
        <f>(AVERAGE(K19,N19,Q19)/AVERAGE(K25,N25,Q25))*100</f>
        <v>0</v>
      </c>
      <c r="O35" s="6">
        <f>(AVERAGE(K20,N20,Q20)/AVERAGE(K25,N25,Q25))*100</f>
        <v>0</v>
      </c>
      <c r="P35" s="6">
        <f>(AVERAGE(K21,N21,Q21)/AVERAGE(K25,N25,Q25))*100</f>
        <v>0</v>
      </c>
      <c r="Q35" s="6">
        <f>(AVERAGE(K22,N22,Q22)/AVERAGE(K25,N25,Q25))*100</f>
        <v>0</v>
      </c>
      <c r="R35" s="6">
        <f>(AVERAGE(K23,N23,Q23)/AVERAGE(K25,N25,Q25))*100</f>
        <v>0</v>
      </c>
      <c r="S35" s="6">
        <f>(AVERAGE(K24,N24,Q24)/AVERAGE(K25,N25,Q25))*100</f>
        <v>0</v>
      </c>
      <c r="T35" s="6"/>
      <c r="U35" s="6"/>
      <c r="V35" s="6">
        <f t="shared" si="2"/>
        <v>1.9633924269256526</v>
      </c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spans="1:39">
      <c r="B36" s="1">
        <v>15</v>
      </c>
      <c r="C36" s="6">
        <f>(AVERAGE(T8,W8,Z8)/AVERAGE(T25,W25,Z25))*100</f>
        <v>98.919521090668823</v>
      </c>
      <c r="D36" s="6">
        <f>(AVERAGE(T9,W9,Z9)/AVERAGE(T25,W25,Z25))*100</f>
        <v>1.0804789093311808</v>
      </c>
      <c r="E36" s="6">
        <f>(AVERAGE(T10,W10,Z10)/AVERAGE(T25,W25,Z25))*100</f>
        <v>0</v>
      </c>
      <c r="F36" s="6">
        <f>(AVERAGE(T11,W11,Z11)/AVERAGE(T25,W25,Z25))*100</f>
        <v>0</v>
      </c>
      <c r="G36" s="6">
        <f>(AVERAGE(T12,W12,Z12)/AVERAGE(T25,W25,Z25))*100</f>
        <v>0</v>
      </c>
      <c r="H36" s="6">
        <f>(AVERAGE(T13,W13,Z13)/AVERAGE(T25,W25,Z25))*100</f>
        <v>0</v>
      </c>
      <c r="I36" s="6">
        <f>(AVERAGE(T14,W14,Z14)/AVERAGE(T25,W25,Z25))*100</f>
        <v>0</v>
      </c>
      <c r="J36" s="6">
        <f>(AVERAGE(T15,W15,Z15)/AVERAGE(T25,W25,Z25))*100</f>
        <v>0</v>
      </c>
      <c r="K36" s="6">
        <f>(AVERAGE(T16,W16,Z16)/AVERAGE(T25,W25,Z25))*100</f>
        <v>0</v>
      </c>
      <c r="L36" s="6">
        <f>(AVERAGE(T17,W17,Z17)/AVERAGE(T25,W25,Z25))*100</f>
        <v>0</v>
      </c>
      <c r="M36" s="6">
        <f>(AVERAGE(T18,W18,Z18)/AVERAGE(T25,W25,Z25))*100</f>
        <v>0</v>
      </c>
      <c r="N36" s="6">
        <f>(AVERAGE(T19,W19,Z19)/AVERAGE(T25,W25,Z25))*100</f>
        <v>0</v>
      </c>
      <c r="O36" s="6">
        <f>(AVERAGE(T20,W20,Z20)/AVERAGE(T25,W25,Z25))*100</f>
        <v>0</v>
      </c>
      <c r="P36" s="6">
        <f>(AVERAGE(T21,W21,Z21)/AVERAGE(T25,W25,Z25))*100</f>
        <v>0</v>
      </c>
      <c r="Q36" s="6">
        <f>(AVERAGE(T22,W22,Z22)/AVERAGE(T25,W25,Z25))*100</f>
        <v>0</v>
      </c>
      <c r="R36" s="6">
        <f>(AVERAGE(T23,W23,Z23)/AVERAGE(T25,W25,Z25))*100</f>
        <v>0</v>
      </c>
      <c r="S36" s="6">
        <f>(AVERAGE(T24,W24,Z24)/AVERAGE(T25,W25,Z25))*100</f>
        <v>0</v>
      </c>
      <c r="T36" s="6"/>
      <c r="U36" s="6"/>
      <c r="V36" s="6">
        <f t="shared" si="2"/>
        <v>1.0804789093311808</v>
      </c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spans="1:39">
      <c r="B37" s="1">
        <v>30</v>
      </c>
      <c r="C37" s="6">
        <f>(AVERAGE(AC8,AF8,AI8)/AVERAGE(AC25,AF25,AI25))*100</f>
        <v>97.304102405125192</v>
      </c>
      <c r="D37" s="6">
        <f>(AVERAGE(AC9,AF9,AI9)/AVERAGE(AC25,AF25,AI25))*100</f>
        <v>2.6958975948747863</v>
      </c>
      <c r="E37" s="6">
        <f>(AVERAGE(AC10,AF10,AI10)/AVERAGE(AC25,AF25,AI25))*100</f>
        <v>0</v>
      </c>
      <c r="F37" s="6">
        <f>(AVERAGE(AC11,AF11,AI11)/AVERAGE(AC25,AF25,AI25))*100</f>
        <v>0</v>
      </c>
      <c r="G37" s="6">
        <f>(AVERAGE(AC12,AF12,AI12)/AVERAGE(AC25,AF25,AI25))*100</f>
        <v>0</v>
      </c>
      <c r="H37" s="6">
        <f>(AVERAGE(AC13,AF13,AI13)/AVERAGE(AC25,AF25,AI25))*100</f>
        <v>0</v>
      </c>
      <c r="I37" s="6">
        <f>(AVERAGE(AC14,AF14,AI14)/AVERAGE(AC25,AF25,AI25))*100</f>
        <v>0</v>
      </c>
      <c r="J37" s="6">
        <f>(AVERAGE(AC15,AF15,AI15)/AVERAGE(AC25,AF25,AI25))*100</f>
        <v>0</v>
      </c>
      <c r="K37" s="6">
        <f>(AVERAGE(AC16,AF16,AI16)/AVERAGE(AC25,AF25,AI25))*100</f>
        <v>0</v>
      </c>
      <c r="L37" s="6">
        <f>(AVERAGE(AC17,AF17,AI17)/AVERAGE(AC25,AF25,AI25))*100</f>
        <v>0</v>
      </c>
      <c r="M37" s="6">
        <f>(AVERAGE(AC18,AF18,AI18)/AVERAGE(AC25,AF25,AI25))*100</f>
        <v>0</v>
      </c>
      <c r="N37" s="6">
        <f>(AVERAGE(AC19,AF19,AI19)/AVERAGE(AC25,AF25,AI25))*100</f>
        <v>0</v>
      </c>
      <c r="O37" s="6">
        <f>(AVERAGE(AC20,AF20,AI20)/AVERAGE(AC25,AF25,AI25))*100</f>
        <v>0</v>
      </c>
      <c r="P37" s="6">
        <f>(AVERAGE(AC21,AF21,AI21)/AVERAGE(AC25,AF25,AI25))*100</f>
        <v>0</v>
      </c>
      <c r="Q37" s="6">
        <f>(AVERAGE(AC22,AF22,AI22)/AVERAGE(AC25,AF25,AI25))*100</f>
        <v>0</v>
      </c>
      <c r="R37" s="6">
        <f>(AVERAGE(AC23,AF23,AI23)/AVERAGE(AC25,AF25,AI25))*100</f>
        <v>0</v>
      </c>
      <c r="S37" s="6">
        <f>(AVERAGE(AC24,AF24,AI24)/AVERAGE(AC25,AF25,AI25))*100</f>
        <v>0</v>
      </c>
      <c r="T37" s="6"/>
      <c r="U37" s="6"/>
      <c r="V37" s="6">
        <f t="shared" si="2"/>
        <v>2.6958975948747863</v>
      </c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spans="1:39">
      <c r="B38" s="1">
        <v>60</v>
      </c>
      <c r="C38" s="6">
        <f>(AVERAGE(AL8,AO8,AR8)/AVERAGE(AL25,AO25,AR25))*100</f>
        <v>98.405287034878029</v>
      </c>
      <c r="D38" s="6">
        <f>(AVERAGE(AL9,AO9,AR9)/AVERAGE(AL25,AO25,AR25))*100</f>
        <v>1.5947129651219687</v>
      </c>
      <c r="E38" s="6">
        <f>(AVERAGE(AL10,AO10,AR10)/AVERAGE(AL25,AO25,AR25))*100</f>
        <v>0</v>
      </c>
      <c r="F38" s="6">
        <f>(AVERAGE(AL11,AO11,AR11)/AVERAGE(AL25,AO25,AR25))*100</f>
        <v>0</v>
      </c>
      <c r="G38" s="6">
        <f>(AVERAGE(AL12,AO12,AR12)/AVERAGE(AL25,AO25,AR25))*100</f>
        <v>0</v>
      </c>
      <c r="H38" s="6">
        <f>(AVERAGE(AL13,AO13,AR13)/AVERAGE(AL25,AO25,AR25))*100</f>
        <v>0</v>
      </c>
      <c r="I38" s="6">
        <f>(AVERAGE(AL14,AO14,AR14)/AVERAGE(AL25,AO25,AR25))*100</f>
        <v>0</v>
      </c>
      <c r="J38" s="6">
        <f>(AVERAGE(AL15,AO15,AR15)/AVERAGE(AL25,AO25,AR25))*100</f>
        <v>0</v>
      </c>
      <c r="K38" s="6">
        <f>(AVERAGE(AL16,AO16,AR16)/AVERAGE(AL25,AO25,AR25))*100</f>
        <v>0</v>
      </c>
      <c r="L38" s="6">
        <f>(AVERAGE(AL17,AO17,AR17)/AVERAGE(AL25,AO25,AR25))*100</f>
        <v>0</v>
      </c>
      <c r="M38" s="6">
        <f>(AVERAGE(AL18,AO18,AR18)/AVERAGE(AL25,AO25,AR25))*100</f>
        <v>0</v>
      </c>
      <c r="N38" s="6">
        <f>(AVERAGE(AL19,AO19,AR19)/AVERAGE(AL25,AO25,AR25))*100</f>
        <v>0</v>
      </c>
      <c r="O38" s="6">
        <f>(AVERAGE(AL20,AO20,AR20)/AVERAGE(AL25,AO25,AR25))*100</f>
        <v>0</v>
      </c>
      <c r="P38" s="6">
        <f>(AVERAGE(AL21,AO21,AR21)/AVERAGE(AL25,AO25,AR25))*100</f>
        <v>0</v>
      </c>
      <c r="Q38" s="6">
        <f>(AVERAGE(AL22,AO22,AR22)/AVERAGE(AL25,AO25,AR25))*100</f>
        <v>0</v>
      </c>
      <c r="R38" s="6">
        <f>(AVERAGE(AL23,AO23,AR23)/AVERAGE(AL25,AO25,AR25))*100</f>
        <v>0</v>
      </c>
      <c r="S38" s="6">
        <f>(AVERAGE(AL24,AO24,AR24)/AVERAGE(AL25,AO25,AR25))*100</f>
        <v>0</v>
      </c>
      <c r="T38" s="6"/>
      <c r="U38" s="6"/>
      <c r="V38" s="6">
        <f t="shared" si="2"/>
        <v>1.5947129651219687</v>
      </c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spans="1:39">
      <c r="B39" s="1">
        <v>120</v>
      </c>
      <c r="C39" s="1">
        <f>(AVERAGE(AU8,AX8,BA8)/AVERAGE(AU25,AX25,BA25))*100</f>
        <v>98.238182573101952</v>
      </c>
      <c r="D39" s="1">
        <f>(AVERAGE(AU9,AX9,BA9)/AVERAGE(AU25,AX25,BA25))*100</f>
        <v>1.7618174268980467</v>
      </c>
      <c r="E39" s="1">
        <f>(AVERAGE(AU10,AX10,BA10)/AVERAGE(AU25,AX25,BA25))*100</f>
        <v>0</v>
      </c>
      <c r="F39" s="1">
        <f>(AVERAGE(AU11,AX11,BA11)/AVERAGE(AU25,AX25,BA25))*100</f>
        <v>0</v>
      </c>
      <c r="G39" s="1">
        <f>(AVERAGE(AU12,AX12,BA12)/AVERAGE(AU25,AX25,BA25))*100</f>
        <v>0</v>
      </c>
      <c r="H39" s="1">
        <f>(AVERAGE(AU13,AX13,BA13)/AVERAGE(AU25,AX25,BA25))*100</f>
        <v>0</v>
      </c>
      <c r="I39" s="1">
        <f>(AVERAGE(AU14,AX14,BA14)/AVERAGE(AU25,AX25,BA25))*100</f>
        <v>0</v>
      </c>
      <c r="J39" s="1">
        <f>(AVERAGE(AU15,AX15,BA15)/AVERAGE(AU25,AX25,BA25))*100</f>
        <v>0</v>
      </c>
      <c r="K39" s="1">
        <f>(AVERAGE(AU16,AX16,BA16)/AVERAGE(AU25,AX25,BA25))*100</f>
        <v>0</v>
      </c>
      <c r="L39" s="1">
        <f>(AVERAGE(AU17,AX17,BA17)/AVERAGE(AU25,AX25,BA25))*100</f>
        <v>0</v>
      </c>
      <c r="M39" s="1">
        <f>(AVERAGE(AU18,AX18,BA18)/AVERAGE(AU25,AX25,BA25))*100</f>
        <v>0</v>
      </c>
      <c r="N39" s="1">
        <f>(AVERAGE(AU19,AX19,BA19)/AVERAGE(AU25,AX25,BA25))*100</f>
        <v>0</v>
      </c>
      <c r="O39" s="1">
        <f>(AVERAGE(AU20,AX20,BA20)/AVERAGE(AU25,AX25,BA25))*100</f>
        <v>0</v>
      </c>
      <c r="P39" s="1">
        <f>(AVERAGE(AU21,AX21,BA21)/AVERAGE(AU25,AX25,BA25))*100</f>
        <v>0</v>
      </c>
      <c r="Q39" s="1">
        <f>(AVERAGE(AU22,AX22,BA22)/AVERAGE(AU25,AX25,BA25))*100</f>
        <v>0</v>
      </c>
      <c r="R39" s="1">
        <f>(AVERAGE(AU23,AX23,BA23)/AVERAGE(AU25,AX25,BA25))*100</f>
        <v>0</v>
      </c>
      <c r="S39" s="1">
        <f>(AVERAGE(AU24,AX24,BA24)/AVERAGE(AU25,AX25,BA25))*100</f>
        <v>0</v>
      </c>
      <c r="V39" s="6">
        <f t="shared" si="2"/>
        <v>1.7618174268980467</v>
      </c>
    </row>
    <row r="41" spans="1:39">
      <c r="A41" s="1" t="s">
        <v>0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9">
      <c r="B42" s="1" t="s">
        <v>25</v>
      </c>
      <c r="C42" s="4" t="s">
        <v>24</v>
      </c>
      <c r="D42" s="5" t="s">
        <v>23</v>
      </c>
      <c r="E42" s="5" t="s">
        <v>22</v>
      </c>
      <c r="F42" s="5" t="s">
        <v>21</v>
      </c>
      <c r="G42" s="5" t="s">
        <v>20</v>
      </c>
      <c r="H42" s="4" t="s">
        <v>19</v>
      </c>
      <c r="I42" s="4" t="s">
        <v>18</v>
      </c>
      <c r="J42" s="4" t="s">
        <v>17</v>
      </c>
      <c r="K42" s="4" t="s">
        <v>16</v>
      </c>
      <c r="L42" s="4" t="s">
        <v>15</v>
      </c>
      <c r="M42" s="4" t="s">
        <v>14</v>
      </c>
      <c r="N42" s="4" t="s">
        <v>13</v>
      </c>
      <c r="O42" s="4" t="s">
        <v>12</v>
      </c>
      <c r="P42" s="4" t="s">
        <v>11</v>
      </c>
      <c r="Q42" s="4" t="s">
        <v>10</v>
      </c>
      <c r="R42" s="4" t="s">
        <v>9</v>
      </c>
      <c r="S42" s="4" t="s">
        <v>8</v>
      </c>
      <c r="T42" s="4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9">
      <c r="B43" s="1">
        <v>0</v>
      </c>
      <c r="C43" s="8">
        <f>STDEV(((B8/B25)*100),((E8/E25)*100),((H8/H25)*100))</f>
        <v>1.3599287547591181</v>
      </c>
      <c r="D43" s="8">
        <f>STDEV(((B9/B25)*100),((E9/E25)*100),((H9/H25)*100))</f>
        <v>1.3599287547591172</v>
      </c>
      <c r="E43" s="8">
        <f>STDEV(((B10/B25)*100),((E10/E25)*100),((H10/H25)*100))</f>
        <v>0</v>
      </c>
      <c r="F43" s="8">
        <f>STDEV(((B11/B25)*100),((E11/E25)*100),((H11/H25)*100))</f>
        <v>0</v>
      </c>
      <c r="G43" s="8">
        <f>STDEV(((B12/B25)*100),((E12/E25)*100),((H12/H25)*100))</f>
        <v>0</v>
      </c>
      <c r="H43" s="8">
        <f>STDEV(((B13/B25)*100),((E13/E25)*100),((H13/H25)*100))</f>
        <v>0</v>
      </c>
      <c r="I43" s="8">
        <f>STDEV(((B14/B25)*100),((E14/E25)*100),((H14/H25)*100))</f>
        <v>0</v>
      </c>
      <c r="J43" s="8">
        <f>STDEV(((B15/B25)*100),((E15/E25)*100),((H15/H25)*100))</f>
        <v>0</v>
      </c>
      <c r="K43" s="8">
        <f>STDEV(((B16/B25)*100),((E16/E25)*100),((H16/H25)*100))</f>
        <v>0</v>
      </c>
      <c r="L43" s="8">
        <f>STDEV(((B17/B25)*100),((E17/E25)*100),((H17/H25)*100))</f>
        <v>0</v>
      </c>
      <c r="M43" s="8">
        <f>STDEV(((B18/$B$25)*100),((E18/$E$25)*100),((H18/$H$25)*100))</f>
        <v>0</v>
      </c>
      <c r="N43" s="8">
        <f>STDEV(((B19/B25)*100),((E19/E25)*100),((H19/H25)*100))</f>
        <v>0</v>
      </c>
      <c r="O43" s="8">
        <f>STDEV(((B20/B25)*100),((E20/E25)*100),((H20/H25)*100))</f>
        <v>0</v>
      </c>
      <c r="P43" s="8">
        <f>STDEV(((B21/B25)*100),((E21/E25)*100),((H21/H25)*100))</f>
        <v>0</v>
      </c>
      <c r="Q43" s="8">
        <f>STDEV(((B22/B25)*100),((E22/E25)*100),((H22/H25)*100))</f>
        <v>0</v>
      </c>
      <c r="R43" s="8">
        <f>STDEV(((B23/B25)*100),((E23/E25)*100),((H23/H25)*100))</f>
        <v>0</v>
      </c>
      <c r="S43" s="8">
        <f>STDEV(((B24/B25)*100),((E24/E25)*100),((H24/H25)*100))</f>
        <v>0</v>
      </c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9">
      <c r="B44" s="1">
        <v>5</v>
      </c>
      <c r="C44" s="1">
        <f>STDEV(((K8/K25)*100),((N8/N25)*100),((Q8/Q25)*100))</f>
        <v>0.48950004704433303</v>
      </c>
      <c r="D44" s="8">
        <f>STDEV(((K9/K25)*100),((N9/N25)*100),((Q9/Q25)*100))</f>
        <v>0.48950004704431843</v>
      </c>
      <c r="E44" s="8">
        <f>STDEV(((K10/K25)*100),((N10/N25)*100),((Q10/Q25)*100))</f>
        <v>0</v>
      </c>
      <c r="F44" s="8">
        <f>STDEV(((K11/K25)*100),((N11/N25)*100),((Q11/Q25)*100))</f>
        <v>0</v>
      </c>
      <c r="G44" s="8">
        <f>STDEV(((K12/K25)*100),((N12/N25)*100),((Q12/Q25)*100))</f>
        <v>0</v>
      </c>
      <c r="H44" s="8">
        <f>STDEV(((K13/K25)*100),((N13/N25)*100),((Q13/Q25)*100))</f>
        <v>0</v>
      </c>
      <c r="I44" s="8">
        <f>STDEV(((K14/K25)*100),((N14/N25)*100),((Q14/Q25)*100))</f>
        <v>0</v>
      </c>
      <c r="J44" s="8">
        <f>STDEV(((K15/K25)*100),((N15/N25)*100),((Q15/Q25)*100))</f>
        <v>0</v>
      </c>
      <c r="K44" s="8">
        <f>STDEV(((K16/K25)*100),((N16/N25)*100),((Q16/Q25)*100))</f>
        <v>0</v>
      </c>
      <c r="L44" s="8">
        <f>STDEV((($K17/$K$25)*100),(($N17/$N$25)*100),(($Q17/$Q$25)*100))</f>
        <v>0</v>
      </c>
      <c r="M44" s="8">
        <f>STDEV((($K18/$K$25)*100),(($N18/$N$25)*100),(($Q18/$Q$25)*100))</f>
        <v>0</v>
      </c>
      <c r="N44" s="8">
        <f>STDEV((($K19/$K$25)*100),(($N19/$N$25)*100),(($Q19/$Q$25)*100))</f>
        <v>0</v>
      </c>
      <c r="O44" s="8">
        <f>STDEV((($K20/$K$25)*100),(($N20/$N$25)*100),(($Q20/$Q$25)*100))</f>
        <v>0</v>
      </c>
      <c r="P44" s="8">
        <f>STDEV((($K21/$K$25)*100),(($N21/$N$25)*100),(($Q21/$Q$25)*100))</f>
        <v>0</v>
      </c>
      <c r="Q44" s="8">
        <f>STDEV((($K22/$K$25)*100),(($N22/$N$25)*100),(($Q22/$Q$25)*100))</f>
        <v>0</v>
      </c>
      <c r="R44" s="8">
        <f>STDEV((($K23/$K$25)*100),(($N23/$N$25)*100),(($Q23/$Q$25)*100))</f>
        <v>0</v>
      </c>
      <c r="S44" s="8">
        <f>STDEV((($K24/$K$25)*100),(($N24/$N$25)*100),(($Q24/$Q$25)*100))</f>
        <v>0</v>
      </c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9">
      <c r="B45" s="1">
        <v>15</v>
      </c>
      <c r="C45" s="1">
        <f>STDEV(((T8/T25)*100),((W8/W25)*100),((Z8/Z25)*100))</f>
        <v>0.65215962942466765</v>
      </c>
      <c r="D45" s="8">
        <f>STDEV(((T9/T25)*100),((W9/W25)*100),((Z9/Z25)*100))</f>
        <v>0.65215962942466277</v>
      </c>
      <c r="E45" s="8">
        <f>STDEV(((T10/T25)*100),((W10/W25)*100),((Z10/Z25)*100))</f>
        <v>0</v>
      </c>
      <c r="F45" s="8">
        <f>STDEV(((T11/T25)*100),((W11/W25)*100),((Z11/Z25)*100))</f>
        <v>0</v>
      </c>
      <c r="G45" s="8">
        <f>STDEV(((T12/T25)*100),((W12/W25)*100),((Z12/Z25)*100))</f>
        <v>0</v>
      </c>
      <c r="H45" s="8">
        <f>STDEV(((T13/T25)*100),((W13/W25)*100),((Z13/Z25)*100))</f>
        <v>0</v>
      </c>
      <c r="I45" s="8">
        <f>STDEV(((T14/T25)*100),((W14/W25)*100),((Z14/Z25)*100))</f>
        <v>0</v>
      </c>
      <c r="J45" s="8">
        <f>STDEV(((T15/T25)*100),((W15/W25)*100),((Z15/Z25)*100))</f>
        <v>0</v>
      </c>
      <c r="K45" s="8">
        <f>STDEV(((T16/T25)*100),((W16/W25)*100),((Z16/Z25)*100))</f>
        <v>0</v>
      </c>
      <c r="L45" s="8">
        <f>STDEV((($T17/$T$25)*100),(($W17/$W$25)*100),(($Z17/$Z$25)*100))</f>
        <v>0</v>
      </c>
      <c r="M45" s="8">
        <f>STDEV((($T18/$T$25)*100),(($W18/$W$25)*100),(($Z18/$Z$25)*100))</f>
        <v>0</v>
      </c>
      <c r="N45" s="8">
        <f>STDEV((($T19/$T$25)*100),(($W19/$W$25)*100),(($Z19/$Z$25)*100))</f>
        <v>0</v>
      </c>
      <c r="O45" s="8">
        <f>STDEV((($T20/$T$25)*100),(($W20/$W$25)*100),(($Z20/$Z$25)*100))</f>
        <v>0</v>
      </c>
      <c r="P45" s="8">
        <f>STDEV((($T21/$T$25)*100),(($W21/$W$25)*100),(($Z21/$Z$25)*100))</f>
        <v>0</v>
      </c>
      <c r="Q45" s="8">
        <f>STDEV((($T22/$T$25)*100),(($W22/$W$25)*100),(($Z22/$Z$25)*100))</f>
        <v>0</v>
      </c>
      <c r="R45" s="8">
        <f>STDEV((($T23/$T$25)*100),(($W23/$W$25)*100),(($Z23/$Z$25)*100))</f>
        <v>0</v>
      </c>
      <c r="S45" s="8">
        <f>STDEV((($T24/$T$25)*100),(($W24/$W$25)*100),(($Z24/$Z$25)*100))</f>
        <v>0</v>
      </c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9">
      <c r="B46" s="1">
        <v>30</v>
      </c>
      <c r="C46" s="1">
        <f>STDEV(((AC8/AC25)*100),((AF8/AF25)*100),((AI8/AI25)*100))</f>
        <v>0.89753278210323328</v>
      </c>
      <c r="D46" s="8">
        <f>STDEV(((AC9/AC25)*100),((AF9/AF25)*100),((AI9/AI25)*100))</f>
        <v>0.89753278210323484</v>
      </c>
      <c r="E46" s="8">
        <f>STDEV(((AC10/AC25)*100),((AF10/AF25)*100),((AI10/AI25)*100))</f>
        <v>0</v>
      </c>
      <c r="F46" s="8">
        <f>STDEV(((AC11/AC25)*100),((AF11/AF25)*100),((AI11/AI25)*100))</f>
        <v>0</v>
      </c>
      <c r="G46" s="8">
        <f>STDEV(((AC12/AC25)*100),((AF12/AF25)*100),((AI12/AI25)*100))</f>
        <v>0</v>
      </c>
      <c r="H46" s="8">
        <f>STDEV(((AC13/AC25)*100),((AF13/AF25)*100),((AI13/AI25)*100))</f>
        <v>0</v>
      </c>
      <c r="I46" s="8">
        <f>STDEV(((AC14/AC25)*100),((AF14/AF25)*100),((AI14/AI25)*100))</f>
        <v>0</v>
      </c>
      <c r="J46" s="8">
        <f>STDEV(((AC15/AC25)*100),((AF15/AF25)*100),((AI15/AI25)*100))</f>
        <v>0</v>
      </c>
      <c r="K46" s="8">
        <f>STDEV(((AC16/AC25)*100),((AF16/AF25)*100),((AI16/AI25)*100))</f>
        <v>0</v>
      </c>
      <c r="L46" s="8">
        <f>STDEV((($AC$17/$AC$25)*100),(($AF$17/$AF$25)*100),(($AI$17/$AI$25)*100))</f>
        <v>0</v>
      </c>
      <c r="M46" s="8">
        <f>STDEV((($AC$18/$AC$25)*100),(($AF$18/$AF$25)*100),(($AI$18/$AI$25)*100))</f>
        <v>0</v>
      </c>
      <c r="N46" s="8">
        <f>STDEV((($AC$19/$AC$25)*100),(($AF$19/$AF$25)*100),(($AI$19/$AI$25)*100))</f>
        <v>0</v>
      </c>
      <c r="O46" s="8">
        <f>STDEV((($AC$20/$AC$25)*100),(($AF$20/$AF$25)*100),(($AI$20/$AI$25)*100))</f>
        <v>0</v>
      </c>
      <c r="P46" s="8">
        <f>STDEV((($AC$21/$AC$25)*100),(($AF$21/$AF$25)*100),(($AI$21/$AI$25)*100))</f>
        <v>0</v>
      </c>
      <c r="Q46" s="8">
        <f>STDEV((($AC$22/$AC$25)*100),(($AF$22/$AF$25)*100),(($AI$22/$AI$25)*100))</f>
        <v>0</v>
      </c>
      <c r="R46" s="8">
        <f>STDEV((($AC$23/$AC$25)*100),(($AF$23/$AF$25)*100),(($AI$23/$AI$25)*100))</f>
        <v>0</v>
      </c>
      <c r="S46" s="8">
        <f>STDEV((($AC$24/$AC$25)*100),(($AF$24/$AF$25)*100),(($AI$24/$AI$25)*100))</f>
        <v>0</v>
      </c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9">
      <c r="B47" s="1">
        <v>60</v>
      </c>
      <c r="C47" s="1">
        <f>STDEV(((AL8/AL25)*100),((AO8/AO25)*100),((AR8/AR25)*100))</f>
        <v>0.65568010235783192</v>
      </c>
      <c r="D47" s="8">
        <f>STDEV(((AL9/AL25)*100),((AO9/AO25)*100),((AR9/AR25)*100))</f>
        <v>0.65568010235782692</v>
      </c>
      <c r="E47" s="8">
        <f>STDEV(((AL10/AL25)*100),((AO10/AO25)*100),((AR10/AR25)*100))</f>
        <v>0</v>
      </c>
      <c r="F47" s="8">
        <f>STDEV(((AL11/AL25)*100),((AO11/AO25)*100),((AR11/AR25)*100))</f>
        <v>0</v>
      </c>
      <c r="G47" s="8">
        <f>STDEV(((AL12/AL25)*100),((AO12/AO25)*100),((AR12/AR25)*100))</f>
        <v>0</v>
      </c>
      <c r="H47" s="8">
        <f>STDEV(((AL13/AL25)*100),((AO13/AO25)*100),((AR13/AR25)*100))</f>
        <v>0</v>
      </c>
      <c r="I47" s="8">
        <f>STDEV(((AL14/AL25)*100),((AO14/AO25)*100),((AR14/AR25)*100))</f>
        <v>0</v>
      </c>
      <c r="J47" s="8">
        <f>STDEV(((AL15/AL25)*100),((AO15/AO25)*100),((AR15/AR25)*100))</f>
        <v>0</v>
      </c>
      <c r="K47" s="8">
        <f>STDEV(((AL16/AL25)*100),((AO16/AO25)*100),((AR16/AR25)*100))</f>
        <v>0</v>
      </c>
      <c r="L47" s="8">
        <f>STDEV((($AL$17/$AL$25)*100),(($AO$17/$AO$25)*100),(($AR$17/$AR$25)*100))</f>
        <v>0</v>
      </c>
      <c r="M47" s="8">
        <f>STDEV((($AL$18/$AL$25)*100),(($AO$18/$AO$25)*100),(($AR$18/$AR$25)*100))</f>
        <v>0</v>
      </c>
      <c r="N47" s="8">
        <f>STDEV((($AL$19/$AL$25)*100),(($AO$19/$AO$25)*100),(($AR$19/$AR$25)*100))</f>
        <v>0</v>
      </c>
      <c r="O47" s="8">
        <f>STDEV((($AL$20/$AL$25)*100),(($AO$20/$AO$25)*100),(($AR$20/$AR$25)*100))</f>
        <v>0</v>
      </c>
      <c r="P47" s="8">
        <f>STDEV((($AL$21/$AL$25)*100),(($AO$21/$AO$25)*100),(($AR$21/$AR$25)*100))</f>
        <v>0</v>
      </c>
      <c r="Q47" s="8">
        <f>STDEV((($AL$22/$AL$25)*100),(($AO$22/$AO$25)*100),(($AR$22/$AR$25)*100))</f>
        <v>0</v>
      </c>
      <c r="R47" s="8">
        <f>STDEV((($AL$23/$AL$25)*100),(($AO$23/$AO$25)*100),(($AR$23/$AR$25)*100))</f>
        <v>0</v>
      </c>
      <c r="S47" s="8">
        <f>STDEV((($AL$24/$AL$25)*100),(($AO$24/$AO$25)*100),(($AR$24/$AR$25)*100))</f>
        <v>0</v>
      </c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9">
      <c r="B48" s="1">
        <v>120</v>
      </c>
      <c r="C48" s="1">
        <f>STDEV(((AU8/AU25)*100),((AX8/AX25)*100),((BA8/BA25)*100))</f>
        <v>0.6118017042836289</v>
      </c>
      <c r="D48" s="8">
        <f>STDEV(((AU9/AU25)*100),((AX9/AX25)*100),((BA9/BA25)*100))</f>
        <v>0.61180170428363279</v>
      </c>
      <c r="E48" s="8">
        <f>STDEV(((AU10/AU25)*100),((AX10/AX25)*100),((BA10/BA25)*100))</f>
        <v>0</v>
      </c>
      <c r="F48" s="8">
        <f>STDEV(((AU11/AU25)*100),((AX11/AX25)*100),((BA11/BA25)*100))</f>
        <v>0</v>
      </c>
      <c r="G48" s="8">
        <f>STDEV(((AU12/AU25)*100),((AX12/AX25)*100),((BA12/BA25)*100))</f>
        <v>0</v>
      </c>
      <c r="H48" s="8">
        <f>STDEV(((AU13/AU25)*100),((AX13/AX25)*100),((BA13/BA25)*100))</f>
        <v>0</v>
      </c>
      <c r="I48" s="8">
        <f>STDEV(((AU14/AU25)*100),((AX14/AX25)*100),((BA14/BA25)*100))</f>
        <v>0</v>
      </c>
      <c r="J48" s="8">
        <f>STDEV(((AU15/AU25)*100),((AX15/AX25)*100),((BA15/BA25)*100))</f>
        <v>0</v>
      </c>
      <c r="K48" s="8">
        <f>STDEV(((AU16/AU25)*100),((AX16/AX25)*100),((BA16/BA25)*100))</f>
        <v>0</v>
      </c>
      <c r="L48" s="8">
        <f>STDEV((($AU$17/$AU$25)*100),(($AX$17/$AX$25)*100),(($BA$17/$BA$25)*100))</f>
        <v>0</v>
      </c>
      <c r="M48" s="8">
        <f>STDEV((($AU$18/$AU$25)*100),(($AX$18/$AX$25)*100),(($BA$18/$BA$25)*100))</f>
        <v>0</v>
      </c>
      <c r="N48" s="8">
        <f>STDEV((($AU$19/$AU$25)*100),(($AX$19/$AX$25)*100),(($BA$19/$BA$25)*100))</f>
        <v>0</v>
      </c>
      <c r="O48" s="8">
        <f>STDEV((($AU$20/$AU$25)*100),(($AX$20/$AX$25)*100),(($BA$20/$BA$25)*100))</f>
        <v>0</v>
      </c>
      <c r="P48" s="8">
        <f>STDEV((($AU$21/$AU$25)*100),(($AX$21/$AX$25)*100),(($BA$21/$BA$25)*100))</f>
        <v>0</v>
      </c>
      <c r="Q48" s="8">
        <f>STDEV((($AU$22/$AU$25)*100),(($AX$22/$AX$25)*100),(($BA$22/$BA$25)*100))</f>
        <v>0</v>
      </c>
      <c r="R48" s="8">
        <f>STDEV((($AU$23/$AU$25)*100),(($AX$23/$AX$25)*100),(($BA$23/$BA$25)*100))</f>
        <v>0</v>
      </c>
      <c r="S48" s="8">
        <f>STDEV((($AU$24/$AU$25)*100),(($AX$24/$AX$25)*100),(($BA$24/$BA$25)*100))</f>
        <v>0</v>
      </c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22"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 spans="1:22">
      <c r="A50" s="1" t="s">
        <v>7</v>
      </c>
      <c r="B50" s="1" t="s">
        <v>6</v>
      </c>
      <c r="C50" s="3" t="s">
        <v>5</v>
      </c>
      <c r="D50" s="3" t="s">
        <v>4</v>
      </c>
      <c r="E50" s="3" t="s">
        <v>3</v>
      </c>
      <c r="F50" s="3" t="s">
        <v>2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 spans="1:22">
      <c r="A51" s="1" t="s">
        <v>1</v>
      </c>
      <c r="B51" s="1">
        <f>(AVERAGE(K25,N25,Q25)/AVERAGE(B25,E25,H25))</f>
        <v>1.6095525679346951</v>
      </c>
      <c r="C51" s="1">
        <f>(AVERAGE(T25,W25,Z25)/AVERAGE(B25,E25,H25))</f>
        <v>1.0462753988871791</v>
      </c>
      <c r="D51" s="1">
        <f>(AVERAGE(AC25,AF25,AI25)/AVERAGE(B25,E25,H25))</f>
        <v>0.99222011284592893</v>
      </c>
      <c r="E51" s="1">
        <f>(AVERAGE(AL25,AO25,AR25)/AVERAGE(B25,E25,H25))</f>
        <v>0.83746505442941288</v>
      </c>
      <c r="F51" s="1">
        <f>(AVERAGE(AU25,AX25,BA25)/AVERAGE(B25,E25,H25))</f>
        <v>1.145112671882685</v>
      </c>
    </row>
    <row r="52" spans="1:22">
      <c r="A52" s="1" t="s">
        <v>0</v>
      </c>
      <c r="B52" s="1">
        <f>STDEV((K25/B25),(N25/E25),(Q25/H25))</f>
        <v>0.64013695267526138</v>
      </c>
      <c r="C52" s="1">
        <f>STDEV((T25/B25),(W25/E25),(Z25/H25))</f>
        <v>0.31385748703553329</v>
      </c>
      <c r="D52" s="1">
        <f>STDEV((AC25/B25),(AF25/E25),(AI25/H25))</f>
        <v>0.10584624511076945</v>
      </c>
      <c r="E52" s="1">
        <f>STDEV((AL25/B25),(AO25/E25),(AR25/H25))</f>
        <v>0.38293863316911242</v>
      </c>
      <c r="F52" s="1">
        <f>STDEV((AU25/B25),(AX25/E25),(BA25/H25))</f>
        <v>0.27729277300524435</v>
      </c>
    </row>
    <row r="53" spans="1:22">
      <c r="A53" s="1" t="s">
        <v>30</v>
      </c>
      <c r="B53" s="1" t="e">
        <f>TTEST((K25,N25,Q25),(B25,E25,H25),2,3)</f>
        <v>#VALUE!</v>
      </c>
      <c r="C53" s="1" t="e">
        <f>TTEST((T25,W25,Z25),(B25,E25,H2),2,1)</f>
        <v>#VALUE!</v>
      </c>
      <c r="D53" s="1" t="e">
        <f>TTEST((AC25,AF25,AI25),(B25,E25,H25),2,1)</f>
        <v>#VALUE!</v>
      </c>
      <c r="E53" s="1" t="e">
        <f>TTEST((AL25,AO25,AR25),(B25,E25,H25),2,1)</f>
        <v>#VALUE!</v>
      </c>
      <c r="F53" s="1" t="e">
        <f>TTEST((AU25,AX25,BA25),(B25,E25,H25),2,1)</f>
        <v>#VALUE!</v>
      </c>
    </row>
    <row r="54" spans="1:22">
      <c r="A54" s="7" t="s">
        <v>29</v>
      </c>
    </row>
    <row r="55" spans="1:22">
      <c r="A55" s="1" t="s">
        <v>27</v>
      </c>
    </row>
    <row r="56" spans="1:22">
      <c r="B56" s="1" t="s">
        <v>25</v>
      </c>
      <c r="C56" s="4" t="s">
        <v>24</v>
      </c>
      <c r="D56" s="5" t="s">
        <v>23</v>
      </c>
      <c r="E56" s="5" t="s">
        <v>22</v>
      </c>
      <c r="F56" s="5" t="s">
        <v>21</v>
      </c>
      <c r="G56" s="5" t="s">
        <v>20</v>
      </c>
      <c r="H56" s="4" t="s">
        <v>19</v>
      </c>
      <c r="I56" s="4" t="s">
        <v>18</v>
      </c>
      <c r="J56" s="4" t="s">
        <v>17</v>
      </c>
      <c r="K56" s="4" t="s">
        <v>16</v>
      </c>
      <c r="L56" s="4" t="s">
        <v>15</v>
      </c>
      <c r="M56" s="4" t="s">
        <v>14</v>
      </c>
      <c r="N56" s="4" t="s">
        <v>13</v>
      </c>
      <c r="O56" s="4" t="s">
        <v>12</v>
      </c>
      <c r="P56" s="4" t="s">
        <v>11</v>
      </c>
      <c r="Q56" s="4" t="s">
        <v>10</v>
      </c>
      <c r="R56" s="4" t="s">
        <v>9</v>
      </c>
      <c r="S56" s="4" t="s">
        <v>8</v>
      </c>
      <c r="T56" s="4"/>
      <c r="V56" s="1" t="s">
        <v>26</v>
      </c>
    </row>
    <row r="57" spans="1:22">
      <c r="B57" s="1">
        <v>0</v>
      </c>
      <c r="C57" s="6">
        <f>(AVERAGE(C8,F8,I8)/AVERAGE(C25,F25,I25))*100</f>
        <v>98.519501801923781</v>
      </c>
      <c r="D57" s="6">
        <f>(AVERAGE(C9,F9,I9)/AVERAGE(C25,F25,I25))*100</f>
        <v>1.4804981980762151</v>
      </c>
      <c r="E57" s="6">
        <f>(AVERAGE(C10,F10,I10)/AVERAGE(C25,F25,I25))*100</f>
        <v>0</v>
      </c>
      <c r="F57" s="6">
        <f>(AVERAGE(C11,F11,I11)/AVERAGE(C25,F25,I25))*100</f>
        <v>0</v>
      </c>
      <c r="G57" s="6">
        <f>(AVERAGE($C12,$F12,$I12)/AVERAGE($C$25,$F$25,$I$25))*100</f>
        <v>0</v>
      </c>
      <c r="H57" s="6">
        <f>(AVERAGE($C13,$F13,$I13)/AVERAGE($C$25,$F$25,$I$25))*100</f>
        <v>0</v>
      </c>
      <c r="I57" s="6">
        <f>(AVERAGE($C14,$F14,$I14)/AVERAGE($C$25,$F$25,$I$25))*100</f>
        <v>0</v>
      </c>
      <c r="J57" s="6">
        <f>(AVERAGE($C15,$F15,$I15)/AVERAGE($C$25,$F$25,$I$25))*100</f>
        <v>0</v>
      </c>
      <c r="K57" s="6">
        <f>(AVERAGE($C16,$F16,$I16)/AVERAGE($C$25,$F$25,$I$25))*100</f>
        <v>0</v>
      </c>
      <c r="L57" s="6">
        <f>(AVERAGE($C17,$F17,$I17)/AVERAGE($C$25,$F$25,$I$25))*100</f>
        <v>0</v>
      </c>
      <c r="M57" s="6">
        <f>(AVERAGE($C18,$F18,$I18)/AVERAGE($C$25,$F$25,$I$25))*100</f>
        <v>0</v>
      </c>
      <c r="N57" s="6">
        <f>(AVERAGE($C19,$F19,$I19)/AVERAGE($C$25,$F$25,$I$25))*100</f>
        <v>0</v>
      </c>
      <c r="O57" s="6">
        <f>(AVERAGE($C20,$F20,$I20)/AVERAGE($C$25,$F$25,$I$25))*100</f>
        <v>0</v>
      </c>
      <c r="P57" s="6">
        <f>(AVERAGE($C21,$F21,$I21)/AVERAGE($C$25,$F$25,$I$25))*100</f>
        <v>0</v>
      </c>
      <c r="Q57" s="6">
        <f>(AVERAGE($C22,$F22,$I22)/AVERAGE($C$25,$F$25,$I$25))*100</f>
        <v>0</v>
      </c>
      <c r="R57" s="6">
        <f>(AVERAGE($C23,$F23,$I23)/AVERAGE($C$25,$F$25,$I$25))*100</f>
        <v>0</v>
      </c>
      <c r="S57" s="6">
        <f>(AVERAGE($C24,$F24,$I24)/AVERAGE($C$25,$F$25,$I$25))*100</f>
        <v>0</v>
      </c>
      <c r="T57" s="6"/>
      <c r="U57" s="6"/>
      <c r="V57" s="6">
        <f t="shared" ref="V57:V62" si="3">SUM(D57:T57)</f>
        <v>1.4804981980762151</v>
      </c>
    </row>
    <row r="58" spans="1:22">
      <c r="B58" s="1">
        <v>5</v>
      </c>
      <c r="C58" s="6">
        <f>(AVERAGE(L8,O8,R8)/AVERAGE(L25,O25,R25))*100</f>
        <v>97.970382305994235</v>
      </c>
      <c r="D58" s="6">
        <f>(AVERAGE(L9,O9,R9)/AVERAGE(L25,O25,R25))*100</f>
        <v>2.0296176940057729</v>
      </c>
      <c r="E58" s="6">
        <f>(AVERAGE(L10,O10,R10)/AVERAGE(L25,O25,R25))*100</f>
        <v>0</v>
      </c>
      <c r="F58" s="6">
        <f>(AVERAGE(L11,O11,R11)/AVERAGE(L25,O25,R25))*100</f>
        <v>0</v>
      </c>
      <c r="G58" s="6">
        <f>(AVERAGE($L12,$O12,$R12)/AVERAGE($L$25,$O$25,$R$25))*100</f>
        <v>0</v>
      </c>
      <c r="H58" s="6">
        <f>(AVERAGE($L13,$O13,$R13)/AVERAGE($L$25,$O$25,$R$25))*100</f>
        <v>0</v>
      </c>
      <c r="I58" s="6">
        <f>(AVERAGE($L14,$O14,$R14)/AVERAGE($L$25,$O$25,$R$25))*100</f>
        <v>0</v>
      </c>
      <c r="J58" s="6">
        <f>(AVERAGE($L15,$O15,$R15)/AVERAGE($L$25,$O$25,$R$25))*100</f>
        <v>0</v>
      </c>
      <c r="K58" s="6">
        <f>(AVERAGE($L16,$O16,$R16)/AVERAGE($L$25,$O$25,$R$25))*100</f>
        <v>0</v>
      </c>
      <c r="L58" s="6">
        <f>(AVERAGE($L17,$O17,$R17)/AVERAGE($L$25,$O$25,$R$25))*100</f>
        <v>0</v>
      </c>
      <c r="M58" s="6">
        <f>(AVERAGE($L18,$O18,$R18)/AVERAGE($L$25,$O$25,$R$25))*100</f>
        <v>0</v>
      </c>
      <c r="N58" s="6">
        <f>(AVERAGE($L19,$O19,$R19)/AVERAGE($L$25,$O$25,$R$25))*100</f>
        <v>0</v>
      </c>
      <c r="O58" s="6">
        <f>(AVERAGE($L20,$O20,$R20)/AVERAGE($L$25,$O$25,$R$25))*100</f>
        <v>0</v>
      </c>
      <c r="P58" s="6">
        <f>(AVERAGE($L21,$O21,$R21)/AVERAGE($L$25,$O$25,$R$25))*100</f>
        <v>0</v>
      </c>
      <c r="Q58" s="6">
        <f>(AVERAGE($L22,$O22,$R22)/AVERAGE($L$25,$O$25,$R$25))*100</f>
        <v>0</v>
      </c>
      <c r="R58" s="6">
        <f>(AVERAGE($L23,$O23,$R23)/AVERAGE($L$25,$O$25,$R$25))*100</f>
        <v>0</v>
      </c>
      <c r="S58" s="6">
        <f>(AVERAGE($L24,$O24,$R24)/AVERAGE($L$25,$O$25,$R$25))*100</f>
        <v>0</v>
      </c>
      <c r="T58" s="6"/>
      <c r="U58" s="6"/>
      <c r="V58" s="6">
        <f t="shared" si="3"/>
        <v>2.0296176940057729</v>
      </c>
    </row>
    <row r="59" spans="1:22">
      <c r="B59" s="1">
        <v>15</v>
      </c>
      <c r="C59" s="6">
        <f>(AVERAGE(U8,X8,AA8)/AVERAGE(U25,X25,AA25))*100</f>
        <v>96.057402911532279</v>
      </c>
      <c r="D59" s="6">
        <f>(AVERAGE(U9,X9,AA9)/AVERAGE(U25,X25,AA25))*100</f>
        <v>3.9425970884677204</v>
      </c>
      <c r="E59" s="6">
        <f>(AVERAGE(U10,X10,AA10)/AVERAGE(U25,X25,AA25))*100</f>
        <v>0</v>
      </c>
      <c r="F59" s="6">
        <f>(AVERAGE(U11,X11,AA11)/AVERAGE(U25,X25,AA25))*100</f>
        <v>0</v>
      </c>
      <c r="G59" s="6">
        <f>(AVERAGE($U12,$X12,$AA12)/AVERAGE($U$25,$X$25,$AA$25))*100</f>
        <v>0</v>
      </c>
      <c r="H59" s="6">
        <f>(AVERAGE($U13,$X13,$AA13)/AVERAGE($U$25,$X$25,$AA$25))*100</f>
        <v>0</v>
      </c>
      <c r="I59" s="6">
        <f>(AVERAGE($U14,$X14,$AA14)/AVERAGE($U$25,$X$25,$AA$25))*100</f>
        <v>0</v>
      </c>
      <c r="J59" s="6">
        <f>(AVERAGE($U15,$X15,$AA15)/AVERAGE($U$25,$X$25,$AA$25))*100</f>
        <v>0</v>
      </c>
      <c r="K59" s="6">
        <f>(AVERAGE($U16,$X16,$AA16)/AVERAGE($U$25,$X$25,$AA$25))*100</f>
        <v>0</v>
      </c>
      <c r="L59" s="6">
        <f>(AVERAGE($U17,$X17,$AA17)/AVERAGE($U$25,$X$25,$AA$25))*100</f>
        <v>0</v>
      </c>
      <c r="M59" s="6">
        <f>(AVERAGE($U18,$X18,$AA18)/AVERAGE($U$25,$X$25,$AA$25))*100</f>
        <v>0</v>
      </c>
      <c r="N59" s="6">
        <f>(AVERAGE($U19,$X19,$AA19)/AVERAGE($U$25,$X$25,$AA$25))*100</f>
        <v>0</v>
      </c>
      <c r="O59" s="6">
        <f>(AVERAGE($U20,$X20,$AA20)/AVERAGE($U$25,$X$25,$AA$25))*100</f>
        <v>0</v>
      </c>
      <c r="P59" s="6">
        <f>(AVERAGE($U21,$X21,$AA21)/AVERAGE($U$25,$X$25,$AA$25))*100</f>
        <v>0</v>
      </c>
      <c r="Q59" s="6">
        <f>(AVERAGE($U22,$X22,$AA22)/AVERAGE($U$25,$X$25,$AA$25))*100</f>
        <v>0</v>
      </c>
      <c r="R59" s="6">
        <f>(AVERAGE($U23,$X23,$AA23)/AVERAGE($U$25,$X$25,$AA$25))*100</f>
        <v>0</v>
      </c>
      <c r="S59" s="6">
        <f>(AVERAGE($U24,$X24,$AA24)/AVERAGE($U$25,$X$25,$AA$25))*100</f>
        <v>0</v>
      </c>
      <c r="T59" s="6"/>
      <c r="U59" s="6"/>
      <c r="V59" s="6">
        <f t="shared" si="3"/>
        <v>3.9425970884677204</v>
      </c>
    </row>
    <row r="60" spans="1:22">
      <c r="B60" s="1">
        <v>30</v>
      </c>
      <c r="C60" s="6">
        <f>(AVERAGE(AD8,AG8,AJ8)/AVERAGE(AD25,AG25,AJ25))*100</f>
        <v>99.13395260069656</v>
      </c>
      <c r="D60" s="6">
        <f>(AVERAGE(AD9,AG9,AJ9)/AVERAGE(AD25,AG25,AJ25))*100</f>
        <v>0.86604739930342423</v>
      </c>
      <c r="E60" s="6">
        <f>(AVERAGE(AD10,AG10,AJ10)/AVERAGE(AD25,AG25,AJ25))*100</f>
        <v>0</v>
      </c>
      <c r="F60" s="6">
        <f>(AVERAGE(AD11,AG11,AJ11)/AVERAGE(AD25,AG25,AJ25))*100</f>
        <v>0</v>
      </c>
      <c r="G60" s="6">
        <f>(AVERAGE($AD12,$AG12,$AJ12)/AVERAGE($AD$25,$AG$25,$AJ$25))*100</f>
        <v>0</v>
      </c>
      <c r="H60" s="6">
        <f>(AVERAGE($AD13,$AG13,$AJ13)/AVERAGE($AD$25,$AG$25,$AJ$25))*100</f>
        <v>0</v>
      </c>
      <c r="I60" s="6">
        <f>(AVERAGE($AD14,$AG14,$AJ14)/AVERAGE($AD$25,$AG$25,$AJ$25))*100</f>
        <v>0</v>
      </c>
      <c r="J60" s="6">
        <f>(AVERAGE($AD15,$AG15,$AJ15)/AVERAGE($AD$25,$AG$25,$AJ$25))*100</f>
        <v>0</v>
      </c>
      <c r="K60" s="6">
        <f>(AVERAGE($AD16,$AG16,$AJ16)/AVERAGE($AD$25,$AG$25,$AJ$25))*100</f>
        <v>0</v>
      </c>
      <c r="L60" s="6">
        <f>(AVERAGE($AD17,$AG17,$AJ17)/AVERAGE($AD$25,$AG$25,$AJ$25))*100</f>
        <v>0</v>
      </c>
      <c r="M60" s="6">
        <f>(AVERAGE($AD18,$AG18,$AJ18)/AVERAGE($AD$25,$AG$25,$AJ$25))*100</f>
        <v>0</v>
      </c>
      <c r="N60" s="6">
        <f>(AVERAGE($AD19,$AG19,$AJ19)/AVERAGE($AD$25,$AG$25,$AJ$25))*100</f>
        <v>0</v>
      </c>
      <c r="O60" s="6">
        <f>(AVERAGE($AD20,$AG20,$AJ20)/AVERAGE($AD$25,$AG$25,$AJ$25))*100</f>
        <v>0</v>
      </c>
      <c r="P60" s="6">
        <f>(AVERAGE($AD21,$AG21,$AJ21)/AVERAGE($AD$25,$AG$25,$AJ$25))*100</f>
        <v>0</v>
      </c>
      <c r="Q60" s="6">
        <f>(AVERAGE($AD22,$AG22,$AJ22)/AVERAGE($AD$25,$AG$25,$AJ$25))*100</f>
        <v>0</v>
      </c>
      <c r="R60" s="6">
        <f>(AVERAGE($AD23,$AG23,$AJ23)/AVERAGE($AD$25,$AG$25,$AJ$25))*100</f>
        <v>0</v>
      </c>
      <c r="S60" s="6">
        <f>(AVERAGE($AD24,$AG24,$AJ24)/AVERAGE($AD$25,$AG$25,$AJ$25))*100</f>
        <v>0</v>
      </c>
      <c r="T60" s="6"/>
      <c r="U60" s="6"/>
      <c r="V60" s="6">
        <f t="shared" si="3"/>
        <v>0.86604739930342423</v>
      </c>
    </row>
    <row r="61" spans="1:22">
      <c r="B61" s="1">
        <v>60</v>
      </c>
      <c r="C61" s="6">
        <f>(AVERAGE(AM8,AP8,AS8)/AVERAGE(AM25,AP25,AS25))*100</f>
        <v>98.80848230750793</v>
      </c>
      <c r="D61" s="6">
        <f>(AVERAGE(AM9,AP9,AS9)/AVERAGE(AM25,AP25,AS25))*100</f>
        <v>1.1915176924920643</v>
      </c>
      <c r="E61" s="6">
        <f>(AVERAGE(AM10,AP10,AS10)/AVERAGE(AM25,AP25,AS25))*100</f>
        <v>0</v>
      </c>
      <c r="F61" s="6">
        <f>(AVERAGE(AM11,AP11,AS11)/AVERAGE(AM25,AP25,AS25))*100</f>
        <v>0</v>
      </c>
      <c r="G61" s="6">
        <f>(AVERAGE($AM$12,$AP$12,$AS$12)/AVERAGE($AM$25,$AP$25,$AS$25))*100</f>
        <v>0</v>
      </c>
      <c r="H61" s="6">
        <f>(AVERAGE($AM$13,$AP$13,$AS$13)/AVERAGE($AM$25,$AP$25,$AS$25))*100</f>
        <v>0</v>
      </c>
      <c r="I61" s="6">
        <f>(AVERAGE($AM$14,$AP$14,$AS$14)/AVERAGE($AM$25,$AP$25,$AS$25))*100</f>
        <v>0</v>
      </c>
      <c r="J61" s="6">
        <f>(AVERAGE($AM$15,$AP$15,$AS$15)/AVERAGE($AM$25,$AP$25,$AS$25))*100</f>
        <v>0</v>
      </c>
      <c r="K61" s="6">
        <f>(AVERAGE($AM$16,$AP$16,$AS$16)/AVERAGE($AM$25,$AP$25,$AS$25))*100</f>
        <v>0</v>
      </c>
      <c r="L61" s="6">
        <f>(AVERAGE($AM$17,$AP$17,$AS$17)/AVERAGE($AM$25,$AP$25,$AS$25))*100</f>
        <v>0</v>
      </c>
      <c r="M61" s="6">
        <f>(AVERAGE($AM$18,$AP$18,$AS$18)/AVERAGE($AM$25,$AP$25,$AS$25))*100</f>
        <v>0</v>
      </c>
      <c r="N61" s="6">
        <f>(AVERAGE($AM$19,$AP$19,$AS$19)/AVERAGE($AM$25,$AP$25,$AS$25))*100</f>
        <v>0</v>
      </c>
      <c r="O61" s="6">
        <f>(AVERAGE($AM$20,$AP$20,$AS$20)/AVERAGE($AM$25,$AP$25,$AS$25))*100</f>
        <v>0</v>
      </c>
      <c r="P61" s="6">
        <f>(AVERAGE($AM$21,$AP$21,$AS$21)/AVERAGE($AM$25,$AP$25,$AS$25))*100</f>
        <v>0</v>
      </c>
      <c r="Q61" s="6">
        <f>(AVERAGE($AM$22,$AP$22,$AS$22)/AVERAGE($AM$25,$AP$25,$AS$25))*100</f>
        <v>0</v>
      </c>
      <c r="R61" s="6">
        <f>(AVERAGE($AM$23,$AP$23,$AS$23)/AVERAGE($AM$25,$AP$25,$AS$25))*100</f>
        <v>0</v>
      </c>
      <c r="S61" s="6">
        <f>(AVERAGE($AM$24,$AP$24,$AS$24)/AVERAGE($AM$25,$AP$25,$AS$25))*100</f>
        <v>0</v>
      </c>
      <c r="T61" s="6"/>
      <c r="U61" s="6"/>
      <c r="V61" s="6">
        <f t="shared" si="3"/>
        <v>1.1915176924920643</v>
      </c>
    </row>
    <row r="62" spans="1:22">
      <c r="B62" s="1">
        <v>120</v>
      </c>
      <c r="C62" s="1">
        <f>(AVERAGE(AV8,AY8,BB8)/AVERAGE(AV25,AY25,BB25))*100</f>
        <v>98.034185470803621</v>
      </c>
      <c r="D62" s="1">
        <f>(AVERAGE(AV9,AY9,BB9)/AVERAGE(AV25,AY25,BB25))*100</f>
        <v>1.9658145291963753</v>
      </c>
      <c r="E62" s="1">
        <f>(AVERAGE(AV10,AY10,BB10)/AVERAGE(AV25,AY25,BB25))*100</f>
        <v>0</v>
      </c>
      <c r="F62" s="1">
        <f>(AVERAGE(AV11,AY11,BB11)/AVERAGE(AV25,AY25,BB25))*100</f>
        <v>0</v>
      </c>
      <c r="G62" s="1">
        <f>(AVERAGE($AV12,$AY12,$BB12)/AVERAGE($AV$25,$AY$25,$BB$25))*100</f>
        <v>0</v>
      </c>
      <c r="H62" s="1">
        <f>(AVERAGE($AV13,$AY13,$BB13)/AVERAGE($AV$25,$AY$25,$BB$25))*100</f>
        <v>0</v>
      </c>
      <c r="I62" s="1">
        <f>(AVERAGE($AV14,$AY14,$BB14)/AVERAGE($AV$25,$AY$25,$BB$25))*100</f>
        <v>0</v>
      </c>
      <c r="J62" s="1">
        <f>(AVERAGE($AV15,$AY15,$BB15)/AVERAGE($AV$25,$AY$25,$BB$25))*100</f>
        <v>0</v>
      </c>
      <c r="K62" s="1">
        <f>(AVERAGE($AV16,$AY16,$BB16)/AVERAGE($AV$25,$AY$25,$BB$25))*100</f>
        <v>0</v>
      </c>
      <c r="L62" s="1">
        <f>(AVERAGE($AV17,$AY17,$BB17)/AVERAGE($AV$25,$AY$25,$BB$25))*100</f>
        <v>0</v>
      </c>
      <c r="M62" s="1">
        <f>(AVERAGE($AV18,$AY18,$BB18)/AVERAGE($AV$25,$AY$25,$BB$25))*100</f>
        <v>0</v>
      </c>
      <c r="N62" s="1">
        <f>(AVERAGE($AV19,$AY19,$BB19)/AVERAGE($AV$25,$AY$25,$BB$25))*100</f>
        <v>0</v>
      </c>
      <c r="O62" s="1">
        <f>(AVERAGE($AV20,$AY20,$BB20)/AVERAGE($AV$25,$AY$25,$BB$25))*100</f>
        <v>0</v>
      </c>
      <c r="P62" s="1">
        <f>(AVERAGE($AV21,$AY21,$BB21)/AVERAGE($AV$25,$AY$25,$BB$25))*100</f>
        <v>0</v>
      </c>
      <c r="Q62" s="1">
        <f>(AVERAGE($AV22,$AY22,$BB22)/AVERAGE($AV$25,$AY$25,$BB$25))*100</f>
        <v>0</v>
      </c>
      <c r="R62" s="1">
        <f>(AVERAGE($AV23,$AY23,$BB23)/AVERAGE($AV$25,$AY$25,$BB$25))*100</f>
        <v>0</v>
      </c>
      <c r="S62" s="1">
        <f>(AVERAGE($AV24,$AY24,$BB24)/AVERAGE($AV$25,$AY$25,$BB$25))*100</f>
        <v>0</v>
      </c>
      <c r="V62" s="6">
        <f t="shared" si="3"/>
        <v>1.9658145291963753</v>
      </c>
    </row>
    <row r="63" spans="1:22">
      <c r="A63" s="1" t="s">
        <v>0</v>
      </c>
    </row>
    <row r="64" spans="1:22">
      <c r="B64" s="1" t="s">
        <v>25</v>
      </c>
      <c r="C64" s="4" t="s">
        <v>24</v>
      </c>
      <c r="D64" s="5" t="s">
        <v>23</v>
      </c>
      <c r="E64" s="5" t="s">
        <v>22</v>
      </c>
      <c r="F64" s="5" t="s">
        <v>21</v>
      </c>
      <c r="G64" s="5" t="s">
        <v>20</v>
      </c>
      <c r="H64" s="4" t="s">
        <v>19</v>
      </c>
      <c r="I64" s="4" t="s">
        <v>18</v>
      </c>
      <c r="J64" s="4" t="s">
        <v>17</v>
      </c>
      <c r="K64" s="4" t="s">
        <v>16</v>
      </c>
      <c r="L64" s="4" t="s">
        <v>15</v>
      </c>
      <c r="M64" s="4" t="s">
        <v>14</v>
      </c>
      <c r="N64" s="4" t="s">
        <v>13</v>
      </c>
      <c r="O64" s="4" t="s">
        <v>12</v>
      </c>
      <c r="P64" s="4" t="s">
        <v>11</v>
      </c>
      <c r="Q64" s="4" t="s">
        <v>10</v>
      </c>
      <c r="R64" s="4" t="s">
        <v>9</v>
      </c>
      <c r="S64" s="4" t="s">
        <v>8</v>
      </c>
      <c r="T64" s="4"/>
      <c r="U64" s="3"/>
      <c r="V64" s="3"/>
    </row>
    <row r="65" spans="1:22">
      <c r="B65" s="1">
        <v>0</v>
      </c>
      <c r="C65" s="8">
        <f>STDEV(((C8/C25)*100),((F8/F25)*100),((I8/I25)*100))</f>
        <v>0.23270579265712876</v>
      </c>
      <c r="D65" s="8">
        <f>STDEV(((C9/C25)*100),((F9/F25)*100),((I9/I25)*100))</f>
        <v>0.23270579265712577</v>
      </c>
      <c r="E65" s="8">
        <f>STDEV(((C10/C25)*100),((F10/F25)*100),((I10/I25)*100))</f>
        <v>0</v>
      </c>
      <c r="F65" s="8">
        <f>STDEV(((C11/C25)*100),((F11/F25)*100),((I11/I25)*100))</f>
        <v>0</v>
      </c>
      <c r="G65" s="8">
        <f>STDEV((($C12/$C$25)*100),(($F12/$F$25)*100),(($I12/$I$25)*100))</f>
        <v>0</v>
      </c>
      <c r="H65" s="8">
        <f>STDEV((($C13/$C$25)*100),(($F13/$F$25)*100),(($I13/$I$25)*100))</f>
        <v>0</v>
      </c>
      <c r="I65" s="8">
        <f>STDEV((($C14/$C$25)*100),(($F14/$F$25)*100),(($I14/$I$25)*100))</f>
        <v>0</v>
      </c>
      <c r="J65" s="8">
        <f>STDEV((($C15/$C$25)*100),(($F15/$F$25)*100),(($I15/$I$25)*100))</f>
        <v>0</v>
      </c>
      <c r="K65" s="8">
        <f>STDEV((($C16/$C$25)*100),(($F16/$F$25)*100),(($I16/$I$25)*100))</f>
        <v>0</v>
      </c>
      <c r="L65" s="8">
        <f>STDEV((($C17/$C$25)*100),(($F17/$F$25)*100),(($I17/$I$25)*100))</f>
        <v>0</v>
      </c>
      <c r="M65" s="8">
        <f>STDEV((($C18/$C$25)*100),(($F18/$F$25)*100),(($I18/$I$25)*100))</f>
        <v>0</v>
      </c>
      <c r="N65" s="8">
        <f>STDEV((($C19/$C$25)*100),(($F19/$F$25)*100),(($I19/$I$25)*100))</f>
        <v>0</v>
      </c>
      <c r="O65" s="8">
        <f>STDEV((($C20/$C$25)*100),(($F20/$F$25)*100),(($I20/$I$25)*100))</f>
        <v>0</v>
      </c>
      <c r="P65" s="8">
        <f>STDEV((($C21/$C$25)*100),(($F21/$F$25)*100),(($I21/$I$25)*100))</f>
        <v>0</v>
      </c>
      <c r="Q65" s="8">
        <f>STDEV((($C22/$C$25)*100),(($F22/$F$25)*100),(($I22/$I$25)*100))</f>
        <v>0</v>
      </c>
      <c r="R65" s="8">
        <f>STDEV((($C12/$C$25)*100),(($F12/$F$25)*100),(($I12/$I$25)*100))</f>
        <v>0</v>
      </c>
      <c r="S65" s="8">
        <f>STDEV((($C12/$C$25)*100),(($F12/$F$25)*100),(($I12/$I$25)*100))</f>
        <v>0</v>
      </c>
      <c r="T65" s="3"/>
      <c r="U65" s="3"/>
      <c r="V65" s="3"/>
    </row>
    <row r="66" spans="1:22">
      <c r="B66" s="1">
        <v>5</v>
      </c>
      <c r="C66" s="1">
        <f>STDEV(((L8/L25)*100),((O8/O25)*100),((R8/R25)*100))</f>
        <v>1.264006907312937</v>
      </c>
      <c r="D66" s="1">
        <f>STDEV(((L9/L25)*100),((O9/O25)*100),((R9/R25)*100))</f>
        <v>1.2640069073129403</v>
      </c>
      <c r="E66" s="8">
        <f>STDEV(((L10/L25)*100),((O10/O25)*100),((R10/R25)*100))</f>
        <v>0</v>
      </c>
      <c r="F66" s="8">
        <f>STDEV(((L11/L25)*100),((O11/O25)*100),((R11/R25)*100))</f>
        <v>0</v>
      </c>
      <c r="G66" s="8">
        <f>STDEV((($L12/$L$25)*100),(($O12/$O$25)*100),(($R12/$R$25)*100))</f>
        <v>0</v>
      </c>
      <c r="H66" s="8">
        <f>STDEV((($L13/$L$25)*100),(($O13/$O$25)*100),(($R13/$R$25)*100))</f>
        <v>0</v>
      </c>
      <c r="I66" s="8">
        <f>STDEV((($L14/$L$25)*100),(($O14/$O$25)*100),(($R14/$R$25)*100))</f>
        <v>0</v>
      </c>
      <c r="J66" s="8">
        <f>STDEV((($L15/$L$25)*100),(($O15/$O$25)*100),(($R15/$R$25)*100))</f>
        <v>0</v>
      </c>
      <c r="K66" s="8">
        <f>STDEV((($L16/$L$25)*100),(($O16/$O$25)*100),(($R16/$R$25)*100))</f>
        <v>0</v>
      </c>
      <c r="L66" s="8">
        <f>STDEV((($L17/$L$25)*100),(($O17/$O$25)*100),(($R17/$R$25)*100))</f>
        <v>0</v>
      </c>
      <c r="M66" s="8">
        <f>STDEV((($L18/$L$25)*100),(($O18/$O$25)*100),(($R18/$R$25)*100))</f>
        <v>0</v>
      </c>
      <c r="N66" s="8">
        <f>STDEV((($L19/$L$25)*100),(($O19/$O$25)*100),(($R19/$R$25)*100))</f>
        <v>0</v>
      </c>
      <c r="O66" s="8">
        <f>STDEV((($L20/$L$25)*100),(($O20/$O$25)*100),(($R20/$R$25)*100))</f>
        <v>0</v>
      </c>
      <c r="P66" s="8">
        <f>STDEV((($L21/$L$25)*100),(($O21/$O$25)*100),(($R21/$R$25)*100))</f>
        <v>0</v>
      </c>
      <c r="Q66" s="8">
        <f>STDEV((($L22/$L$25)*100),(($O22/$O$25)*100),(($R22/$R$25)*100))</f>
        <v>0</v>
      </c>
      <c r="R66" s="8">
        <f>STDEV((($L12/$L$25)*100),(($O12/$O$25)*100),(($R12/$R$25)*100))</f>
        <v>0</v>
      </c>
      <c r="S66" s="8">
        <f>STDEV((($L12/$L$25)*100),(($O12/$O$25)*100),(($R12/$R$25)*100))</f>
        <v>0</v>
      </c>
      <c r="T66" s="3"/>
      <c r="U66" s="3"/>
      <c r="V66" s="3"/>
    </row>
    <row r="67" spans="1:22">
      <c r="B67" s="1">
        <v>15</v>
      </c>
      <c r="C67" s="1">
        <f>STDEV(((U8/U25)*100),((X8/X25)*100),((AA8/AA25)*100))</f>
        <v>8.9552750066353742E-2</v>
      </c>
      <c r="D67" s="1">
        <f>STDEV(((U9/U25)*100),((X9/X25)*100),((AA9/AA25)*100))</f>
        <v>8.9552750066358808E-2</v>
      </c>
      <c r="E67" s="8">
        <f>STDEV(((U10/U25)*100),((X10/X25)*100),((AA10/AA25)*100))</f>
        <v>0</v>
      </c>
      <c r="F67" s="8">
        <f>STDEV(((U11/U25)*100),((X11/X25)*100),((AA11/AA25)*100))</f>
        <v>0</v>
      </c>
      <c r="G67" s="8">
        <f>STDEV((($U12/$U$25)*100),(($X12/$X$25)*100),(($AA12/$AA$25)*100))</f>
        <v>0</v>
      </c>
      <c r="H67" s="8">
        <f>STDEV((($U13/$U$25)*100),(($X13/$X$25)*100),(($AA13/$AA$25)*100))</f>
        <v>0</v>
      </c>
      <c r="I67" s="8">
        <f>STDEV((($U14/$U$25)*100),(($X14/$X$25)*100),(($AA14/$AA$25)*100))</f>
        <v>0</v>
      </c>
      <c r="J67" s="8">
        <f>STDEV((($U15/$U$25)*100),(($X15/$X$25)*100),(($AA15/$AA$25)*100))</f>
        <v>0</v>
      </c>
      <c r="K67" s="8">
        <f>STDEV((($U16/$U$25)*100),(($X16/$X$25)*100),(($AA16/$AA$25)*100))</f>
        <v>0</v>
      </c>
      <c r="L67" s="8">
        <f>STDEV((($U17/$U$25)*100),(($X17/$X$25)*100),(($AA17/$AA$25)*100))</f>
        <v>0</v>
      </c>
      <c r="M67" s="8">
        <f>STDEV((($U18/$U$25)*100),(($X18/$X$25)*100),(($AA18/$AA$25)*100))</f>
        <v>0</v>
      </c>
      <c r="N67" s="8">
        <f>STDEV((($U19/$U$25)*100),(($X19/$X$25)*100),(($AA19/$AA$25)*100))</f>
        <v>0</v>
      </c>
      <c r="O67" s="8">
        <f>STDEV((($U20/$U$25)*100),(($X20/$X$25)*100),(($AA20/$AA$25)*100))</f>
        <v>0</v>
      </c>
      <c r="P67" s="8">
        <f>STDEV((($U21/$U$25)*100),(($X21/$X$25)*100),(($AA21/$AA$25)*100))</f>
        <v>0</v>
      </c>
      <c r="Q67" s="8">
        <f>STDEV((($U22/$U$25)*100),(($X22/$X$25)*100),(($AA22/$AA$25)*100))</f>
        <v>0</v>
      </c>
      <c r="R67" s="8">
        <f>STDEV((($U12/$U$25)*100),(($X12/$X$25)*100),(($AA12/$AA$25)*100))</f>
        <v>0</v>
      </c>
      <c r="S67" s="8">
        <f>STDEV((($U12/$U$25)*100),(($X12/$X$25)*100),(($AA12/$AA$25)*100))</f>
        <v>0</v>
      </c>
      <c r="T67" s="3"/>
      <c r="U67" s="3"/>
      <c r="V67" s="3"/>
    </row>
    <row r="68" spans="1:22">
      <c r="B68" s="1">
        <v>30</v>
      </c>
      <c r="C68" s="1">
        <f>STDEV(((AD8/AD25)*100),((AG8/AG25)*100),((AJ8/AJ25)*100))</f>
        <v>9.7373723382484942E-2</v>
      </c>
      <c r="D68" s="1">
        <f>STDEV(((AD9/AD25)*100),((AG9/AG25)*100),((AJ9/AJ25)*100))</f>
        <v>9.7373723382482624E-2</v>
      </c>
      <c r="E68" s="8">
        <f>STDEV(((AD10/AD25)*100),((AG10/AG25)*100),((AJ10/AJ25)*100))</f>
        <v>0</v>
      </c>
      <c r="F68" s="8">
        <f>STDEV(((AD11/AD25)*100),((AG11/AG25)*100),((AJ11/AJ25)*100))</f>
        <v>0</v>
      </c>
      <c r="G68" s="8">
        <f>STDEV((($AD12/$AD$25)*100),(($AG12/$AG$25)*100),(($AJ12/$AJ$25)*100))</f>
        <v>0</v>
      </c>
      <c r="H68" s="8">
        <f>STDEV((($AD13/$AD$25)*100),(($AG13/$AG$25)*100),(($AJ13/$AJ$25)*100))</f>
        <v>0</v>
      </c>
      <c r="I68" s="8">
        <f>STDEV((($AD14/$AD$25)*100),(($AG14/$AG$25)*100),(($AJ14/$AJ$25)*100))</f>
        <v>0</v>
      </c>
      <c r="J68" s="8">
        <f>STDEV((($AD15/$AD$25)*100),(($AG15/$AG$25)*100),(($AJ15/$AJ$25)*100))</f>
        <v>0</v>
      </c>
      <c r="K68" s="8">
        <f>STDEV((($AD16/$AD$25)*100),(($AG16/$AG$25)*100),(($AJ16/$AJ$25)*100))</f>
        <v>0</v>
      </c>
      <c r="L68" s="8">
        <f>STDEV((($AD17/$AD$25)*100),(($AG17/$AG$25)*100),(($AJ17/$AJ$25)*100))</f>
        <v>0</v>
      </c>
      <c r="M68" s="8">
        <f>STDEV((($AD18/$AD$25)*100),(($AG18/$AG$25)*100),(($AJ18/$AJ$25)*100))</f>
        <v>0</v>
      </c>
      <c r="N68" s="8">
        <f>STDEV((($AD19/$AD$25)*100),(($AG19/$AG$25)*100),(($AJ19/$AJ$25)*100))</f>
        <v>0</v>
      </c>
      <c r="O68" s="8">
        <f>STDEV((($AD20/$AD$25)*100),(($AG20/$AG$25)*100),(($AJ20/$AJ$25)*100))</f>
        <v>0</v>
      </c>
      <c r="P68" s="8">
        <f>STDEV((($AD21/$AD$25)*100),(($AG21/$AG$25)*100),(($AJ21/$AJ$25)*100))</f>
        <v>0</v>
      </c>
      <c r="Q68" s="8">
        <f>STDEV((($AD22/$AD$25)*100),(($AG22/$AG$25)*100),(($AJ22/$AJ$25)*100))</f>
        <v>0</v>
      </c>
      <c r="R68" s="8">
        <f>STDEV((($AD12/$AD$25)*100),(($AG12/$AG$25)*100),(($AJ12/$AJ$25)*100))</f>
        <v>0</v>
      </c>
      <c r="S68" s="8">
        <f>STDEV((($AD12/$AD$25)*100),(($AG12/$AG$25)*100),(($AJ12/$AJ$25)*100))</f>
        <v>0</v>
      </c>
      <c r="T68" s="3"/>
      <c r="U68" s="3"/>
      <c r="V68" s="3"/>
    </row>
    <row r="69" spans="1:22">
      <c r="B69" s="1">
        <v>60</v>
      </c>
      <c r="C69" s="1">
        <f>STDEV(((AM8/AM25)*100),((AP8/AP25)*100),((AS8/AS25)*100))</f>
        <v>0.54314364649901337</v>
      </c>
      <c r="D69" s="1">
        <f>STDEV(((AM9/AM25)*100),((AP9/AP25)*100),((AS9/AS25)*100))</f>
        <v>0.54314364649901681</v>
      </c>
      <c r="E69" s="8">
        <f>STDEV(((AM10/AM25)*100),((AP10/AP25)*100),((AS10/AS25)*100))</f>
        <v>0</v>
      </c>
      <c r="F69" s="8">
        <f>STDEV(((AM11/AM25)*100),((AP11/AP25)*100),((AS11/AS25)*100))</f>
        <v>0</v>
      </c>
      <c r="G69" s="8">
        <f>STDEV((($AM12/$AM$25)*100),(($AP12/$AP$25)*100),(($AS12/$AS$25)*100))</f>
        <v>0</v>
      </c>
      <c r="H69" s="8">
        <f>STDEV((($AM13/$AM$25)*100),(($AP13/$AP$25)*100),(($AS13/$AS$25)*100))</f>
        <v>0</v>
      </c>
      <c r="I69" s="8">
        <f>STDEV((($AM14/$AM$25)*100),(($AP14/$AP$25)*100),(($AS14/$AS$25)*100))</f>
        <v>0</v>
      </c>
      <c r="J69" s="8">
        <f>STDEV((($AM15/$AM$25)*100),(($AP15/$AP$25)*100),(($AS15/$AS$25)*100))</f>
        <v>0</v>
      </c>
      <c r="K69" s="8">
        <f>STDEV((($AM16/$AM$25)*100),(($AP16/$AP$25)*100),(($AS16/$AS$25)*100))</f>
        <v>0</v>
      </c>
      <c r="L69" s="8">
        <f>STDEV((($AM17/$AM$25)*100),(($AP17/$AP$25)*100),(($AS17/$AS$25)*100))</f>
        <v>0</v>
      </c>
      <c r="M69" s="8">
        <f>STDEV((($AM18/$AM$25)*100),(($AP18/$AP$25)*100),(($AS18/$AS$25)*100))</f>
        <v>0</v>
      </c>
      <c r="N69" s="8">
        <f>STDEV((($AM19/$AM$25)*100),(($AP19/$AP$25)*100),(($AS19/$AS$25)*100))</f>
        <v>0</v>
      </c>
      <c r="O69" s="8">
        <f>STDEV((($AM20/$AM$25)*100),(($AP20/$AP$25)*100),(($AS20/$AS$25)*100))</f>
        <v>0</v>
      </c>
      <c r="P69" s="8">
        <f>STDEV((($AM21/$AM$25)*100),(($AP21/$AP$25)*100),(($AS21/$AS$25)*100))</f>
        <v>0</v>
      </c>
      <c r="Q69" s="8">
        <f>STDEV((($AM22/$AM$25)*100),(($AP22/$AP$25)*100),(($AS22/$AS$25)*100))</f>
        <v>0</v>
      </c>
      <c r="R69" s="8">
        <f>STDEV((($AM12/$AM$25)*100),(($AP12/$AP$25)*100),(($AS12/$AS$25)*100))</f>
        <v>0</v>
      </c>
      <c r="S69" s="8">
        <f>STDEV((($AM12/$AM$25)*100),(($AP12/$AP$25)*100),(($AS12/$AS$25)*100))</f>
        <v>0</v>
      </c>
      <c r="T69" s="3"/>
      <c r="U69" s="3"/>
      <c r="V69" s="3"/>
    </row>
    <row r="70" spans="1:22">
      <c r="B70" s="1">
        <v>120</v>
      </c>
      <c r="C70" s="1">
        <f>STDEV(((AV8/AV25)*100),((AY8/AY25)*100),((BB8/BB25)*100))</f>
        <v>0.16674383884732716</v>
      </c>
      <c r="D70" s="1">
        <f>STDEV(((AV9/AV25)*100),((AY9/AY25)*100),((BB9/BB25)*100))</f>
        <v>0.16674383884732483</v>
      </c>
      <c r="E70" s="8">
        <f>STDEV(((AV10/AV25)*100),((AY10/AY25)*100),((BB10/BB25)*100))</f>
        <v>0</v>
      </c>
      <c r="F70" s="8">
        <f>STDEV(((AV11/AV25)*100),((AY11/AY25)*100),((BB11/BB25)*100))</f>
        <v>0</v>
      </c>
      <c r="G70" s="8">
        <f>STDEV((($AV12/$AV$25)*100),(($AY12/$AY$25)*100),(($BB12/$BB$25)*100))</f>
        <v>0</v>
      </c>
      <c r="H70" s="8">
        <f>STDEV((($AV13/$AV$25)*100),(($AY13/$AY$25)*100),(($BB13/$BB$25)*100))</f>
        <v>0</v>
      </c>
      <c r="I70" s="8">
        <f>STDEV((($AV14/$AV$25)*100),(($AY14/$AY$25)*100),(($BB14/$BB$25)*100))</f>
        <v>0</v>
      </c>
      <c r="J70" s="8">
        <f>STDEV((($AV15/$AV$25)*100),(($AY15/$AY$25)*100),(($BB15/$BB$25)*100))</f>
        <v>0</v>
      </c>
      <c r="K70" s="8">
        <f>STDEV((($AV16/$AV$25)*100),(($AY16/$AY$25)*100),(($BB16/$BB$25)*100))</f>
        <v>0</v>
      </c>
      <c r="L70" s="8">
        <f>STDEV((($AV17/$AV$25)*100),(($AY17/$AY$25)*100),(($BB17/$BB$25)*100))</f>
        <v>0</v>
      </c>
      <c r="M70" s="8">
        <f>STDEV((($AV18/$AV$25)*100),(($AY18/$AY$25)*100),(($BB18/$BB$25)*100))</f>
        <v>0</v>
      </c>
      <c r="N70" s="8">
        <f>STDEV((($AV19/$AV$25)*100),(($AY19/$AY$25)*100),(($BB19/$BB$25)*100))</f>
        <v>0</v>
      </c>
      <c r="O70" s="8">
        <f>STDEV((($AV20/$AV$25)*100),(($AY20/$AY$25)*100),(($BB20/$BB$25)*100))</f>
        <v>0</v>
      </c>
      <c r="P70" s="8">
        <f>STDEV((($AV21/$AV$25)*100),(($AY21/$AY$25)*100),(($BB21/$BB$25)*100))</f>
        <v>0</v>
      </c>
      <c r="Q70" s="8">
        <f>STDEV((($AV22/$AV$25)*100),(($AY22/$AY$25)*100),(($BB22/$BB$25)*100))</f>
        <v>0</v>
      </c>
      <c r="R70" s="8">
        <f>STDEV((($AV12/$AV$25)*100),(($AY12/$AY$25)*100),(($BB12/$BB$25)*100))</f>
        <v>0</v>
      </c>
      <c r="S70" s="8">
        <f>STDEV((($AV12/$AV$25)*100),(($AY12/$AY$25)*100),(($BB12/$BB$25)*100))</f>
        <v>0</v>
      </c>
      <c r="T70" s="3"/>
      <c r="U70" s="3"/>
      <c r="V70" s="3"/>
    </row>
    <row r="71" spans="1:22"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:22">
      <c r="A72" s="1" t="s">
        <v>7</v>
      </c>
      <c r="B72" s="1" t="s">
        <v>6</v>
      </c>
      <c r="C72" s="3" t="s">
        <v>5</v>
      </c>
      <c r="D72" s="3" t="s">
        <v>4</v>
      </c>
      <c r="E72" s="3" t="s">
        <v>3</v>
      </c>
      <c r="F72" s="3" t="s">
        <v>2</v>
      </c>
    </row>
    <row r="73" spans="1:22">
      <c r="A73" s="1" t="s">
        <v>1</v>
      </c>
      <c r="B73" s="1">
        <f>(AVERAGE(L25,O25,R25)/AVERAGE(C25,F25,I25))</f>
        <v>1.0341247498264681</v>
      </c>
      <c r="C73" s="1">
        <f>(AVERAGE(U25,X25,AA25)/AVERAGE(C25,F25,I25))</f>
        <v>0.97677762181762473</v>
      </c>
      <c r="D73" s="1">
        <f>(AVERAGE(AD25,AG25,AJ25)/AVERAGE(C25,F25,I25))</f>
        <v>0.9076852473701319</v>
      </c>
      <c r="E73" s="2">
        <f>AVERAGE(AM25,AP25,AS25)/AVERAGE(C25,F25,I25)</f>
        <v>0.98549981032980927</v>
      </c>
      <c r="F73" s="1">
        <f>(AVERAGE(AV25,AY25,BB25)/AVERAGE(C25,F25,I25))</f>
        <v>0.96748589203662771</v>
      </c>
    </row>
    <row r="74" spans="1:22">
      <c r="A74" s="1" t="s">
        <v>0</v>
      </c>
      <c r="B74" s="1">
        <f>STDEV((L25/C25),(O25/F25),(R25/I25))</f>
        <v>0.39300026361858986</v>
      </c>
      <c r="C74" s="1">
        <f>STDEV((U25/C25),(X25/F25),(AA25/I25))</f>
        <v>0.28574865920987774</v>
      </c>
      <c r="D74" s="1">
        <f>STDEV((AD25/C25),(AG25/F25),(AJ25/I25))</f>
        <v>0.14742484539130979</v>
      </c>
      <c r="E74" s="1">
        <f>STDEV((AM25/C25),(AP25/F25),(AS25/I25))</f>
        <v>0.26746714575762742</v>
      </c>
      <c r="F74" s="1">
        <f>STDEV((AV25/C25),(AY25/F25),(BB25/I25))</f>
        <v>0.41742471789934765</v>
      </c>
    </row>
    <row r="76" spans="1:22">
      <c r="A76" s="7" t="s">
        <v>28</v>
      </c>
    </row>
    <row r="77" spans="1:22">
      <c r="A77" s="1" t="s">
        <v>27</v>
      </c>
    </row>
    <row r="78" spans="1:22">
      <c r="B78" s="1" t="s">
        <v>25</v>
      </c>
      <c r="C78" s="4" t="s">
        <v>24</v>
      </c>
      <c r="D78" s="5" t="s">
        <v>23</v>
      </c>
      <c r="E78" s="5" t="s">
        <v>22</v>
      </c>
      <c r="F78" s="5" t="s">
        <v>21</v>
      </c>
      <c r="G78" s="5" t="s">
        <v>20</v>
      </c>
      <c r="H78" s="4" t="s">
        <v>19</v>
      </c>
      <c r="I78" s="4" t="s">
        <v>18</v>
      </c>
      <c r="J78" s="4" t="s">
        <v>17</v>
      </c>
      <c r="K78" s="4" t="s">
        <v>16</v>
      </c>
      <c r="L78" s="4" t="s">
        <v>15</v>
      </c>
      <c r="M78" s="4" t="s">
        <v>14</v>
      </c>
      <c r="N78" s="4" t="s">
        <v>13</v>
      </c>
      <c r="O78" s="4" t="s">
        <v>12</v>
      </c>
      <c r="P78" s="4" t="s">
        <v>11</v>
      </c>
      <c r="Q78" s="4" t="s">
        <v>10</v>
      </c>
      <c r="R78" s="4" t="s">
        <v>9</v>
      </c>
      <c r="S78" s="4" t="s">
        <v>8</v>
      </c>
      <c r="T78" s="4"/>
      <c r="V78" s="1" t="s">
        <v>26</v>
      </c>
    </row>
    <row r="79" spans="1:22">
      <c r="B79" s="1">
        <v>0</v>
      </c>
      <c r="C79" s="6">
        <f>(AVERAGE(D8,G8,J8)/AVERAGE(D25,G25,J25))*100</f>
        <v>98.285403555739762</v>
      </c>
      <c r="D79" s="6">
        <f>(AVERAGE(D9,G9,J9)/AVERAGE(D25,G25,J25))*100</f>
        <v>1.7145964442602371</v>
      </c>
      <c r="E79" s="6">
        <f>(AVERAGE(D10,G10,J10)/AVERAGE(D25,G25,J25))*100</f>
        <v>0</v>
      </c>
      <c r="F79" s="6">
        <f>(AVERAGE(D11,G11,J11)/AVERAGE(D25,G25,J25))*100</f>
        <v>0</v>
      </c>
      <c r="G79" s="6">
        <f>(AVERAGE($D12,$G12,$J12)/AVERAGE($D25,$G25,$J25))*100</f>
        <v>0</v>
      </c>
      <c r="H79" s="6">
        <f>(AVERAGE($D13,$G13,$J13)/AVERAGE($D25,$G25,$J25))*100</f>
        <v>0</v>
      </c>
      <c r="I79" s="6">
        <f>(AVERAGE($D14,$G14,$J14)/AVERAGE($D25,$G25,$J25))*100</f>
        <v>0</v>
      </c>
      <c r="J79" s="6">
        <f>(AVERAGE($D15,$G15,$J15)/AVERAGE($D25,$G25,$J25))*100</f>
        <v>0</v>
      </c>
      <c r="K79" s="6">
        <f>(AVERAGE($D16,$G16,$J16)/AVERAGE($D25,$G25,$J25))*100</f>
        <v>0</v>
      </c>
      <c r="L79" s="6">
        <f>(AVERAGE($D17,$G17,$J17)/AVERAGE($D25,$G25,$J25))*100</f>
        <v>0</v>
      </c>
      <c r="M79" s="6">
        <f>(AVERAGE($D18,$G18,$J18)/AVERAGE($D25,$G25,$J25))*100</f>
        <v>0</v>
      </c>
      <c r="N79" s="6">
        <f>(AVERAGE($D19,$G19,$J19)/AVERAGE($D25,$G25,$J25))*100</f>
        <v>0</v>
      </c>
      <c r="O79" s="6">
        <f>(AVERAGE($D20,$G20,$J20)/AVERAGE($D25,$G25,$J25))*100</f>
        <v>0</v>
      </c>
      <c r="P79" s="6">
        <f>(AVERAGE($D21,$G21,$J21)/AVERAGE($D25,$G25,$J25))*100</f>
        <v>0</v>
      </c>
      <c r="Q79" s="6">
        <f>(AVERAGE($D22,$G22,$J22)/AVERAGE($D25,$G25,$J25))*100</f>
        <v>0</v>
      </c>
      <c r="R79" s="6">
        <f>(AVERAGE($D23,$G23,$J23)/AVERAGE($D25,$G25,$J25))*100</f>
        <v>0</v>
      </c>
      <c r="S79" s="6">
        <f>(AVERAGE($D24,$G24,$J24)/AVERAGE($D25,$G25,$J25))*100</f>
        <v>0</v>
      </c>
      <c r="T79" s="6"/>
      <c r="U79" s="6"/>
      <c r="V79" s="6">
        <f t="shared" ref="V79:V84" si="4">SUM(D79:T79)</f>
        <v>1.7145964442602371</v>
      </c>
    </row>
    <row r="80" spans="1:22">
      <c r="B80" s="1">
        <v>5</v>
      </c>
      <c r="C80" s="6">
        <f>(AVERAGE(M8,P8,S8)/AVERAGE(M25,P25,S25))*100</f>
        <v>98.909414348967076</v>
      </c>
      <c r="D80" s="6">
        <f>(AVERAGE(M9,P9,S9)/AVERAGE(M25,P25,S25))*100</f>
        <v>1.0905856510329297</v>
      </c>
      <c r="E80" s="6">
        <f>(AVERAGE(M10,P10,S10)/AVERAGE(M25,P25,S25))*100</f>
        <v>0</v>
      </c>
      <c r="F80" s="6">
        <f>(AVERAGE(M11,P11,S11)/AVERAGE(M25,P25,S25))*100</f>
        <v>0</v>
      </c>
      <c r="G80" s="6">
        <f>(AVERAGE($M12,$P12,$S12)/AVERAGE($M25,$P25,$S25))*100</f>
        <v>0</v>
      </c>
      <c r="H80" s="6">
        <f>(AVERAGE($M13,$P13,$S13)/AVERAGE($M25,$P25,$S25))*100</f>
        <v>0</v>
      </c>
      <c r="I80" s="6">
        <f>(AVERAGE($M14,$P14,$S14)/AVERAGE($M25,$P25,$S25))*100</f>
        <v>0</v>
      </c>
      <c r="J80" s="6">
        <f>(AVERAGE($M15,$P15,$S15)/AVERAGE($M25,$P25,$S25))*100</f>
        <v>0</v>
      </c>
      <c r="K80" s="6">
        <f>(AVERAGE($M16,$P16,$S16)/AVERAGE($M25,$P25,$S25))*100</f>
        <v>0</v>
      </c>
      <c r="L80" s="6">
        <f>(AVERAGE($M17,$P17,$S17)/AVERAGE($M25,$P25,$S25))*100</f>
        <v>0</v>
      </c>
      <c r="M80" s="6">
        <f>(AVERAGE($M18,$P18,$S18)/AVERAGE($M25,$P25,$S25))*100</f>
        <v>0</v>
      </c>
      <c r="N80" s="6">
        <f>(AVERAGE($M19,$P19,$S19)/AVERAGE($M25,$P25,$S25))*100</f>
        <v>0</v>
      </c>
      <c r="O80" s="6">
        <f>(AVERAGE($M20,$P20,$S20)/AVERAGE($M25,$P25,$S25))*100</f>
        <v>0</v>
      </c>
      <c r="P80" s="6">
        <f>(AVERAGE($M21,$P21,$S21)/AVERAGE($M25,$P25,$S25))*100</f>
        <v>0</v>
      </c>
      <c r="Q80" s="6">
        <f>(AVERAGE($M22,$P22,$S22)/AVERAGE($M25,$P25,$S25))*100</f>
        <v>0</v>
      </c>
      <c r="R80" s="6">
        <f>(AVERAGE($M23,$P23,$S23)/AVERAGE($M25,$P25,$S25))*100</f>
        <v>0</v>
      </c>
      <c r="S80" s="6">
        <f>(AVERAGE($M24,$P24,$S24)/AVERAGE($M25,$P25,$S25))*100</f>
        <v>0</v>
      </c>
      <c r="T80" s="6"/>
      <c r="U80" s="6"/>
      <c r="V80" s="6">
        <f t="shared" si="4"/>
        <v>1.0905856510329297</v>
      </c>
    </row>
    <row r="81" spans="1:22">
      <c r="B81" s="1">
        <v>15</v>
      </c>
      <c r="C81" s="6">
        <f>(AVERAGE(V8,Y8,AB8)/AVERAGE(V25,Y25,AB25))*100</f>
        <v>98.367182123873761</v>
      </c>
      <c r="D81" s="6">
        <f>(AVERAGE(V9,Y9,AB9)/AVERAGE(V25,Y25,AB25))*100</f>
        <v>1.6328178761262291</v>
      </c>
      <c r="E81" s="6">
        <f>(AVERAGE(V10,Y10,AB10)/AVERAGE(V25,Y25,AB25))*100</f>
        <v>0</v>
      </c>
      <c r="F81" s="6">
        <f>(AVERAGE(V11,Y11,AB11)/AVERAGE(V25,Y25,AB25))*100</f>
        <v>0</v>
      </c>
      <c r="G81" s="6">
        <f>(AVERAGE($V12,$Y12,$AB12)/AVERAGE($V25,$Y25,$AB25))*100</f>
        <v>0</v>
      </c>
      <c r="H81" s="6">
        <f>(AVERAGE($V13,$Y13,$AB13)/AVERAGE($V25,$Y25,$AB25))*100</f>
        <v>0</v>
      </c>
      <c r="I81" s="6">
        <f>(AVERAGE($V14,$Y14,$AB14)/AVERAGE($V25,$Y25,$AB25))*100</f>
        <v>0</v>
      </c>
      <c r="J81" s="6">
        <f>(AVERAGE($V15,$Y15,$AB15)/AVERAGE($V25,$Y25,$AB25))*100</f>
        <v>0</v>
      </c>
      <c r="K81" s="6">
        <f>(AVERAGE($V16,$Y16,$AB16)/AVERAGE($V25,$Y25,$AB25))*100</f>
        <v>0</v>
      </c>
      <c r="L81" s="6">
        <f>(AVERAGE($V17,$Y17,$AB17)/AVERAGE($V25,$Y25,$AB25))*100</f>
        <v>0</v>
      </c>
      <c r="M81" s="6">
        <f>(AVERAGE($V18,$Y18,$AB18)/AVERAGE($V25,$Y25,$AB25))*100</f>
        <v>0</v>
      </c>
      <c r="N81" s="6">
        <f>(AVERAGE($V19,$Y19,$AB19)/AVERAGE($V25,$Y25,$AB25))*100</f>
        <v>0</v>
      </c>
      <c r="O81" s="6">
        <f>(AVERAGE($V20,$Y20,$AB20)/AVERAGE($V25,$Y25,$AB25))*100</f>
        <v>0</v>
      </c>
      <c r="P81" s="6">
        <f>(AVERAGE($V21,$Y21,$AB21)/AVERAGE($V25,$Y25,$AB25))*100</f>
        <v>0</v>
      </c>
      <c r="Q81" s="6">
        <f>(AVERAGE($V22,$Y22,$AB22)/AVERAGE($V25,$Y25,$AB25))*100</f>
        <v>0</v>
      </c>
      <c r="R81" s="6">
        <f>(AVERAGE($V23,$Y23,$AB23)/AVERAGE($V25,$Y25,$AB25))*100</f>
        <v>0</v>
      </c>
      <c r="S81" s="6">
        <f>(AVERAGE($V24,$Y24,$AB24)/AVERAGE($V25,$Y25,$AB25))*100</f>
        <v>0</v>
      </c>
      <c r="T81" s="6"/>
      <c r="U81" s="6"/>
      <c r="V81" s="6">
        <f t="shared" si="4"/>
        <v>1.6328178761262291</v>
      </c>
    </row>
    <row r="82" spans="1:22">
      <c r="B82" s="1">
        <v>30</v>
      </c>
      <c r="C82" s="6">
        <f>(AVERAGE(AE8,AH8,AK8)/AVERAGE(AE25,AH25,AK25))*100</f>
        <v>98.814606661797839</v>
      </c>
      <c r="D82" s="6">
        <f>(AVERAGE(AE9,AH9,AK9)/AVERAGE(AE25,AH25,AK25))*100</f>
        <v>1.1853933382021349</v>
      </c>
      <c r="E82" s="6">
        <f>(AVERAGE(AE10,AH10,AK10)/AVERAGE(AE25,AH25,AK25))*100</f>
        <v>0</v>
      </c>
      <c r="F82" s="6">
        <f>(AVERAGE(AE11,AH11,AK11)/AVERAGE(AE25,AH25,AK25))*100</f>
        <v>0</v>
      </c>
      <c r="G82" s="6">
        <f>(AVERAGE($AE12,$AH12,$AK12)/AVERAGE($AE25,$AH25,$AK25))*100</f>
        <v>0</v>
      </c>
      <c r="H82" s="6">
        <f>(AVERAGE($AE13,$AH13,$AK13)/AVERAGE($AE25,$AH25,$AK25))*100</f>
        <v>0</v>
      </c>
      <c r="I82" s="6">
        <f>(AVERAGE($AE14,$AH14,$AK14)/AVERAGE($AE25,$AH25,$AK25))*100</f>
        <v>0</v>
      </c>
      <c r="J82" s="6">
        <f>(AVERAGE($AE15,$AH15,$AK15)/AVERAGE($AE25,$AH25,$AK25))*100</f>
        <v>0</v>
      </c>
      <c r="K82" s="6">
        <f>(AVERAGE($AE16,$AH16,$AK16)/AVERAGE($AE25,$AH25,$AK25))*100</f>
        <v>0</v>
      </c>
      <c r="L82" s="6">
        <f>(AVERAGE($AE17,$AH17,$AK17)/AVERAGE($AE25,$AH25,$AK25))*100</f>
        <v>0</v>
      </c>
      <c r="M82" s="6">
        <f>(AVERAGE($AE18,$AH18,$AK18)/AVERAGE($AE25,$AH25,$AK25))*100</f>
        <v>0</v>
      </c>
      <c r="N82" s="6">
        <f>(AVERAGE($AE19,$AH19,$AK19)/AVERAGE($AE25,$AH25,$AK25))*100</f>
        <v>0</v>
      </c>
      <c r="O82" s="6">
        <f>(AVERAGE($AE20,$AH20,$AK20)/AVERAGE($AE25,$AH25,$AK25))*100</f>
        <v>0</v>
      </c>
      <c r="P82" s="6">
        <f>(AVERAGE($AE21,$AH21,$AK21)/AVERAGE($AE25,$AH25,$AK25))*100</f>
        <v>0</v>
      </c>
      <c r="Q82" s="6">
        <f>(AVERAGE($AE22,$AH22,$AK22)/AVERAGE($AE25,$AH25,$AK25))*100</f>
        <v>0</v>
      </c>
      <c r="R82" s="6">
        <f>(AVERAGE($AE23,$AH23,$AK23)/AVERAGE($AE25,$AH25,$AK25))*100</f>
        <v>0</v>
      </c>
      <c r="S82" s="6">
        <f>(AVERAGE($AE24,$AH24,$AK24)/AVERAGE($AE25,$AH25,$AK25))*100</f>
        <v>0</v>
      </c>
      <c r="T82" s="6"/>
      <c r="U82" s="6"/>
      <c r="V82" s="6">
        <f t="shared" si="4"/>
        <v>1.1853933382021349</v>
      </c>
    </row>
    <row r="83" spans="1:22">
      <c r="B83" s="1">
        <v>60</v>
      </c>
      <c r="C83" s="6">
        <f>(AVERAGE(AN8,AQ8,AT8)/AVERAGE(AN25,AQ25,AT25))*100</f>
        <v>98.154346783461804</v>
      </c>
      <c r="D83" s="6">
        <f>(AVERAGE(AN9,AQ9,AT9)/AVERAGE(AN25,AQ25,AT25))*100</f>
        <v>1.8456532165381994</v>
      </c>
      <c r="E83" s="6">
        <f>(AVERAGE(AN10,AQ10,AT10)/AVERAGE(AN25,AQ25,AT25))*100</f>
        <v>0</v>
      </c>
      <c r="F83" s="6">
        <f>(AVERAGE(AN11,AQ11,AT11)/AVERAGE(AN25,AQ25,AT25))*100</f>
        <v>0</v>
      </c>
      <c r="G83" s="6">
        <f>(AVERAGE($AN12,$AQ12,$AT12)/AVERAGE($AN25,$AQ25,$AT25))*100</f>
        <v>0</v>
      </c>
      <c r="H83" s="6">
        <f>(AVERAGE($AN13,$AQ13,$AT13)/AVERAGE($AN25,$AQ25,$AT25))*100</f>
        <v>0</v>
      </c>
      <c r="I83" s="6">
        <f>(AVERAGE($AN14,$AQ14,$AT14)/AVERAGE($AN25,$AQ25,$AT25))*100</f>
        <v>0</v>
      </c>
      <c r="J83" s="6">
        <f>(AVERAGE($AN15,$AQ15,$AT15)/AVERAGE($AN25,$AQ25,$AT25))*100</f>
        <v>0</v>
      </c>
      <c r="K83" s="6">
        <f>(AVERAGE($AN16,$AQ16,$AT16)/AVERAGE($AN25,$AQ25,$AT25))*100</f>
        <v>0</v>
      </c>
      <c r="L83" s="6">
        <f>(AVERAGE($AN17,$AQ17,$AT17)/AVERAGE($AN25,$AQ25,$AT25))*100</f>
        <v>0</v>
      </c>
      <c r="M83" s="6">
        <f>(AVERAGE($AN18,$AQ18,$AT18)/AVERAGE($AN25,$AQ25,$AT25))*100</f>
        <v>0</v>
      </c>
      <c r="N83" s="6">
        <f>(AVERAGE($AN19,$AQ19,$AT19)/AVERAGE($AN25,$AQ25,$AT25))*100</f>
        <v>0</v>
      </c>
      <c r="O83" s="6">
        <f>(AVERAGE($AN20,$AQ20,$AT20)/AVERAGE($AN25,$AQ25,$AT25))*100</f>
        <v>0</v>
      </c>
      <c r="P83" s="6">
        <f>(AVERAGE($AN21,$AQ21,$AT21)/AVERAGE($AN25,$AQ25,$AT25))*100</f>
        <v>0</v>
      </c>
      <c r="Q83" s="6">
        <f>(AVERAGE($AN22,$AQ22,$AT22)/AVERAGE($AN25,$AQ25,$AT25))*100</f>
        <v>0</v>
      </c>
      <c r="R83" s="6">
        <f>(AVERAGE($AN23,$AQ23,$AT23)/AVERAGE($AN25,$AQ25,$AT25))*100</f>
        <v>0</v>
      </c>
      <c r="S83" s="6">
        <f>(AVERAGE($AN24,$AQ24,$AT24)/AVERAGE($AN25,$AQ25,$AT25))*100</f>
        <v>0</v>
      </c>
      <c r="T83" s="6"/>
      <c r="U83" s="6"/>
      <c r="V83" s="6">
        <f t="shared" si="4"/>
        <v>1.8456532165381994</v>
      </c>
    </row>
    <row r="84" spans="1:22">
      <c r="B84" s="1">
        <v>120</v>
      </c>
      <c r="C84" s="1">
        <f>(AVERAGE(AW8,AZ8,BC8)/AVERAGE(AW25,AZ25,BC25))*100</f>
        <v>99.095270953821299</v>
      </c>
      <c r="D84" s="1">
        <f>(AVERAGE(AW9,AZ9,BC9)/AVERAGE(AW25,AZ25,BC25))*100</f>
        <v>0.90472904617868966</v>
      </c>
      <c r="E84" s="1">
        <f>(AVERAGE(AW10,AZ10,BC10)/AVERAGE(AW25,AZ25,BC25))*100</f>
        <v>0</v>
      </c>
      <c r="F84" s="1">
        <f>(AVERAGE(AW11,AZ11,BC11)/AVERAGE(AW25,AZ25,BC25))*100</f>
        <v>0</v>
      </c>
      <c r="G84" s="1">
        <f>(AVERAGE($AW12,$AZ12,$BC12)/AVERAGE($AW25,$AZ25,$BC25))*100</f>
        <v>0</v>
      </c>
      <c r="H84" s="1">
        <f>(AVERAGE($AW13,$AZ13,$BC13)/AVERAGE($AW25,$AZ25,$BC25))*100</f>
        <v>0</v>
      </c>
      <c r="I84" s="1">
        <f>(AVERAGE($AW14,$AZ14,$BC14)/AVERAGE($AW25,$AZ25,$BC25))*100</f>
        <v>0</v>
      </c>
      <c r="J84" s="1">
        <f>(AVERAGE($AW15,$AZ15,$BC15)/AVERAGE($AW25,$AZ25,$BC25))*100</f>
        <v>0</v>
      </c>
      <c r="K84" s="1">
        <f>(AVERAGE($AW16,$AZ16,$BC16)/AVERAGE($AW25,$AZ25,$BC25))*100</f>
        <v>0</v>
      </c>
      <c r="L84" s="1">
        <f>(AVERAGE($AW17,$AZ17,$BC17)/AVERAGE($AW25,$AZ25,$BC25))*100</f>
        <v>0</v>
      </c>
      <c r="M84" s="1">
        <f>(AVERAGE($AW18,$AZ18,$BC18)/AVERAGE($AW25,$AZ25,$BC25))*100</f>
        <v>0</v>
      </c>
      <c r="N84" s="1">
        <f>(AVERAGE($AW19,$AZ19,$BC19)/AVERAGE($AW25,$AZ25,$BC25))*100</f>
        <v>0</v>
      </c>
      <c r="O84" s="1">
        <f>(AVERAGE($AW20,$AZ20,$BC20)/AVERAGE($AW25,$AZ25,$BC25))*100</f>
        <v>0</v>
      </c>
      <c r="P84" s="1">
        <f>(AVERAGE($AW21,$AZ21,$BC21)/AVERAGE($AW25,$AZ25,$BC25))*100</f>
        <v>0</v>
      </c>
      <c r="Q84" s="1">
        <f>(AVERAGE($AW22,$AZ22,$BC22)/AVERAGE($AW25,$AZ25,$BC25))*100</f>
        <v>0</v>
      </c>
      <c r="R84" s="1">
        <f>(AVERAGE($AW23,$AZ23,$BC23)/AVERAGE($AW25,$AZ25,$BC25))*100</f>
        <v>0</v>
      </c>
      <c r="S84" s="1">
        <f>(AVERAGE($AW24,$AZ24,$BC24)/AVERAGE($AW25,$AZ25,$BC25))*100</f>
        <v>0</v>
      </c>
      <c r="V84" s="6">
        <f t="shared" si="4"/>
        <v>0.90472904617868966</v>
      </c>
    </row>
    <row r="85" spans="1:22">
      <c r="A85" s="1" t="s">
        <v>0</v>
      </c>
    </row>
    <row r="86" spans="1:22">
      <c r="B86" s="1" t="s">
        <v>25</v>
      </c>
      <c r="C86" s="4" t="s">
        <v>24</v>
      </c>
      <c r="D86" s="5" t="s">
        <v>23</v>
      </c>
      <c r="E86" s="5" t="s">
        <v>22</v>
      </c>
      <c r="F86" s="5" t="s">
        <v>21</v>
      </c>
      <c r="G86" s="5" t="s">
        <v>20</v>
      </c>
      <c r="H86" s="4" t="s">
        <v>19</v>
      </c>
      <c r="I86" s="4" t="s">
        <v>18</v>
      </c>
      <c r="J86" s="4" t="s">
        <v>17</v>
      </c>
      <c r="K86" s="4" t="s">
        <v>16</v>
      </c>
      <c r="L86" s="4" t="s">
        <v>15</v>
      </c>
      <c r="M86" s="4" t="s">
        <v>14</v>
      </c>
      <c r="N86" s="4" t="s">
        <v>13</v>
      </c>
      <c r="O86" s="4" t="s">
        <v>12</v>
      </c>
      <c r="P86" s="4" t="s">
        <v>11</v>
      </c>
      <c r="Q86" s="4" t="s">
        <v>10</v>
      </c>
      <c r="R86" s="4" t="s">
        <v>9</v>
      </c>
      <c r="S86" s="4" t="s">
        <v>8</v>
      </c>
      <c r="T86" s="4"/>
      <c r="U86" s="3"/>
      <c r="V86" s="3"/>
    </row>
    <row r="87" spans="1:22">
      <c r="B87" s="1">
        <v>0</v>
      </c>
      <c r="C87" s="1">
        <f>STDEV(((D8/D25)*100),((G8/G25)*100),((J8/J25)*100))</f>
        <v>0.70663416364006404</v>
      </c>
      <c r="D87" s="1">
        <f>STDEV(((D9/D25)*100),((G9/G25)*100),((J9/J25)*100))</f>
        <v>0.70663416364006004</v>
      </c>
      <c r="E87" s="1">
        <f>STDEV(((D10/D25)*100),((G10/G25)*100),((J10/J25)*100))</f>
        <v>0</v>
      </c>
      <c r="F87" s="1">
        <f>STDEV(((D11/D25)*100),((G11/G25)*100),((J11/J25)*100))</f>
        <v>0</v>
      </c>
      <c r="G87" s="1">
        <f>STDEV((($D12/$D25)*100),(($G12/$G25)*100),(($J12/$J25)*100))</f>
        <v>0</v>
      </c>
      <c r="H87" s="1">
        <f>STDEV((($D13/$D25)*100),(($G13/$G25)*100),(($J13/$J25)*100))</f>
        <v>0</v>
      </c>
      <c r="I87" s="1">
        <f>STDEV((($D14/$D25)*100),(($G14/$G25)*100),(($J14/$J25)*100))</f>
        <v>0</v>
      </c>
      <c r="J87" s="1">
        <f>STDEV((($D15/$D25)*100),(($G15/$G25)*100),(($J15/$J25)*100))</f>
        <v>0</v>
      </c>
      <c r="K87" s="1">
        <f>STDEV((($D16/$D25)*100),(($G16/$G25)*100),(($J16/$J25)*100))</f>
        <v>0</v>
      </c>
      <c r="L87" s="1">
        <f>STDEV((($D17/$D25)*100),(($G17/$G25)*100),(($J17/$J25)*100))</f>
        <v>0</v>
      </c>
      <c r="M87" s="1">
        <f>STDEV((($D18/$D25)*100),(($G18/$G25)*100),(($J18/$J25)*100))</f>
        <v>0</v>
      </c>
      <c r="N87" s="1">
        <f>STDEV((($D19/$D25)*100),(($G19/$G25)*100),(($J19/$J25)*100))</f>
        <v>0</v>
      </c>
      <c r="O87" s="1">
        <f>STDEV((($D20/$D25)*100),(($G20/$G25)*100),(($J20/$J25)*100))</f>
        <v>0</v>
      </c>
      <c r="P87" s="1">
        <f>STDEV((($D21/$D25)*100),(($G21/$G25)*100),(($J21/$J25)*100))</f>
        <v>0</v>
      </c>
      <c r="Q87" s="1">
        <f>STDEV((($D22/$D25)*100),(($G22/$G25)*100),(($J22/$J25)*100))</f>
        <v>0</v>
      </c>
      <c r="R87" s="1">
        <f>STDEV((($D23/$D25)*100),(($G23/$G25)*100),(($J23/$J25)*100))</f>
        <v>0</v>
      </c>
      <c r="S87" s="1">
        <f>STDEV((($D24/$D25)*100),(($G24/$G25)*100),(($J24/$J25)*100))</f>
        <v>0</v>
      </c>
      <c r="T87" s="3"/>
      <c r="U87" s="3"/>
      <c r="V87" s="3"/>
    </row>
    <row r="88" spans="1:22">
      <c r="B88" s="1">
        <v>5</v>
      </c>
      <c r="C88" s="1">
        <f>STDEV(((M8/M25)*100),((P8/P25)*100),((S8/S25)*100))</f>
        <v>0.14609064804600405</v>
      </c>
      <c r="D88" s="1">
        <f>STDEV(((M9/M25)*100),((P9/P25)*100),((S9/S25)*100))</f>
        <v>0.14609064804600097</v>
      </c>
      <c r="E88" s="1">
        <f>STDEV(((M10/M25)*100),((P10/P25)*100),((S10/S25)*100))</f>
        <v>0</v>
      </c>
      <c r="F88" s="1">
        <f>STDEV(((M11/M25)*100),((P11/P25)*100),((S11/S25)*100))</f>
        <v>0</v>
      </c>
      <c r="G88" s="1">
        <f>STDEV((($M12/$M25)*100),(($P12/$P25)*100),(($S12/$S25)*100))</f>
        <v>0</v>
      </c>
      <c r="H88" s="1">
        <f>STDEV((($M13/$M25)*100),(($P13/$P25)*100),(($S13/$S25)*100))</f>
        <v>0</v>
      </c>
      <c r="I88" s="1">
        <f>STDEV((($M14/$M25)*100),(($P14/$P25)*100),(($S14/$S25)*100))</f>
        <v>0</v>
      </c>
      <c r="J88" s="1">
        <f>STDEV((($M15/$M25)*100),(($P15/$P25)*100),(($S15/$S25)*100))</f>
        <v>0</v>
      </c>
      <c r="K88" s="1">
        <f>STDEV((($M16/$M25)*100),(($P16/$P25)*100),(($S16/$S25)*100))</f>
        <v>0</v>
      </c>
      <c r="L88" s="1">
        <f>STDEV((($M17/$M25)*100),(($P17/$P25)*100),(($S17/$S25)*100))</f>
        <v>0</v>
      </c>
      <c r="M88" s="1">
        <f>STDEV((($M18/$M25)*100),(($P18/$P25)*100),(($S18/$S25)*100))</f>
        <v>0</v>
      </c>
      <c r="N88" s="1">
        <f>STDEV((($M19/$M25)*100),(($P19/$P25)*100),(($S19/$S25)*100))</f>
        <v>0</v>
      </c>
      <c r="O88" s="1">
        <f>STDEV((($M20/$M25)*100),(($P20/$P25)*100),(($S20/$S25)*100))</f>
        <v>0</v>
      </c>
      <c r="P88" s="1">
        <f>STDEV((($M21/$M25)*100),(($P21/$P25)*100),(($S21/$S25)*100))</f>
        <v>0</v>
      </c>
      <c r="Q88" s="1">
        <f>STDEV((($M22/$M25)*100),(($P22/$P25)*100),(($S22/$S25)*100))</f>
        <v>0</v>
      </c>
      <c r="R88" s="1">
        <f>STDEV((($M23/$M25)*100),(($P23/$P25)*100),(($S23/$S25)*100))</f>
        <v>0</v>
      </c>
      <c r="S88" s="1">
        <f>STDEV((($M24/$M25)*100),(($P24/$P25)*100),(($S24/$S25)*100))</f>
        <v>0</v>
      </c>
      <c r="T88" s="3"/>
      <c r="U88" s="3"/>
      <c r="V88" s="3"/>
    </row>
    <row r="89" spans="1:22">
      <c r="B89" s="1">
        <v>15</v>
      </c>
      <c r="C89" s="1">
        <f>STDEV(((V8/V25)*100),((Y8/Y25)*100),((AB8/AB25)*100))</f>
        <v>0.87322879076045201</v>
      </c>
      <c r="D89" s="1">
        <f>STDEV(((V9/V25)*100),((Y9/Y25)*100),((AB9/AB25)*100))</f>
        <v>0.87322879076045534</v>
      </c>
      <c r="E89" s="1">
        <f>STDEV(((V10/V25)*100),((Y10/Y25)*100),((AB10/AB25)*100))</f>
        <v>0</v>
      </c>
      <c r="F89" s="1">
        <f>STDEV(((V11/V25)*100),((Y11/Y25)*100),((AB11/AB25)*100))</f>
        <v>0</v>
      </c>
      <c r="G89" s="1">
        <f>STDEV((($V12/$V25)*100),(($Y$12/$Y$25)*100),(($AB12/$AB25)*100))</f>
        <v>0</v>
      </c>
      <c r="H89" s="1">
        <f>STDEV((($V13/$V25)*100),(($Y$13/$Y$25)*100),(($AB13/$AB25)*100))</f>
        <v>0</v>
      </c>
      <c r="I89" s="1">
        <f>STDEV((($V14/$V25)*100),(($Y$14/$Y$25)*100),(($AB14/$AB25)*100))</f>
        <v>0</v>
      </c>
      <c r="J89" s="1">
        <f>STDEV((($V15/$V25)*100),(($Y$15/$Y$25)*100),(($AB15/$AB25)*100))</f>
        <v>0</v>
      </c>
      <c r="K89" s="1">
        <f>STDEV((($V16/$V25)*100),(($Y$16/$Y$25)*100),(($AB16/$AB25)*100))</f>
        <v>0</v>
      </c>
      <c r="L89" s="1">
        <f>STDEV((($V17/$V25)*100),(($Y$17/$Y$25)*100),(($AB17/$AB25)*100))</f>
        <v>0</v>
      </c>
      <c r="M89" s="1">
        <f>STDEV((($V18/$V25)*100),(($Y$18/$Y$25)*100),(($AB18/$AB25)*100))</f>
        <v>0</v>
      </c>
      <c r="N89" s="1">
        <f>STDEV((($V19/$V25)*100),(($Y$19/$Y$25)*100),(($AB19/$AB25)*100))</f>
        <v>0</v>
      </c>
      <c r="O89" s="1">
        <f>STDEV((($V20/$V25)*100),(($Y$20/$Y$25)*100),(($AB20/$AB25)*100))</f>
        <v>0</v>
      </c>
      <c r="P89" s="1">
        <f>STDEV((($V21/$V25)*100),(($Y$21/$Y$25)*100),(($AB21/$AB25)*100))</f>
        <v>0</v>
      </c>
      <c r="Q89" s="1">
        <f>STDEV((($V22/$V25)*100),(($Y$22/$Y$25)*100),(($AB22/$AB25)*100))</f>
        <v>0</v>
      </c>
      <c r="R89" s="1">
        <f>STDEV((($V23/$V25)*100),(($Y$23/$Y$25)*100),(($AB23/$AB25)*100))</f>
        <v>0</v>
      </c>
      <c r="S89" s="1">
        <f>STDEV((($V24/$V25)*100),(($Y$24/$Y$25)*100),(($AB24/$AB25)*100))</f>
        <v>0</v>
      </c>
      <c r="T89" s="3"/>
      <c r="U89" s="3"/>
      <c r="V89" s="3"/>
    </row>
    <row r="90" spans="1:22">
      <c r="B90" s="1">
        <v>30</v>
      </c>
      <c r="C90" s="1">
        <f>STDEV(((AE8/AE25)*100),((AH8/AH25)*100),((AK8/AK25)*100))</f>
        <v>0.67935990975975025</v>
      </c>
      <c r="D90" s="1">
        <f>STDEV(((AE9/AE25)*100),((AH9/AH25)*100),((AK9/AK25)*100))</f>
        <v>0.67935990975974814</v>
      </c>
      <c r="E90" s="1">
        <f>STDEV(((AE10/AE25)*100),((AH10/AH25)*100),((AK10/AK25)*100))</f>
        <v>0</v>
      </c>
      <c r="F90" s="1">
        <f>STDEV(((AE11/AE25)*100),((AH11/AH25)*100),((AK11/AK25)*100))</f>
        <v>0</v>
      </c>
      <c r="G90" s="1">
        <f>STDEV((($AE12/$AE25)*100),(($AH12/$AH25)*100),(($AK12/$AK25)*100))</f>
        <v>0</v>
      </c>
      <c r="H90" s="1">
        <f>STDEV((($AE13/$AE25)*100),(($AH13/$AH25)*100),(($AK13/$AK25)*100))</f>
        <v>0</v>
      </c>
      <c r="I90" s="1">
        <f>STDEV((($AE14/$AE25)*100),(($AH14/$AH25)*100),(($AK14/$AK25)*100))</f>
        <v>0</v>
      </c>
      <c r="J90" s="1">
        <f>STDEV((($AE15/$AE25)*100),(($AH15/$AH25)*100),(($AK15/$AK25)*100))</f>
        <v>0</v>
      </c>
      <c r="K90" s="1">
        <f>STDEV((($AE16/$AE25)*100),(($AH16/$AH25)*100),(($AK16/$AK25)*100))</f>
        <v>0</v>
      </c>
      <c r="L90" s="1">
        <f>STDEV((($AE17/$AE25)*100),(($AH17/$AH25)*100),(($AK17/$AK25)*100))</f>
        <v>0</v>
      </c>
      <c r="M90" s="1">
        <f>STDEV((($AE18/$AE25)*100),(($AH18/$AH25)*100),(($AK18/$AK25)*100))</f>
        <v>0</v>
      </c>
      <c r="N90" s="1">
        <f>STDEV((($AE19/$AE25)*100),(($AH19/$AH25)*100),(($AK19/$AK25)*100))</f>
        <v>0</v>
      </c>
      <c r="O90" s="1">
        <f>STDEV((($AE20/$AE25)*100),(($AH20/$AH25)*100),(($AK20/$AK25)*100))</f>
        <v>0</v>
      </c>
      <c r="P90" s="1">
        <f>STDEV((($AE21/$AE25)*100),(($AH21/$AH25)*100),(($AK21/$AK25)*100))</f>
        <v>0</v>
      </c>
      <c r="Q90" s="1">
        <f>STDEV((($AE22/$AE25)*100),(($AH22/$AH25)*100),(($AK22/$AK25)*100))</f>
        <v>0</v>
      </c>
      <c r="R90" s="1">
        <f>STDEV((($AE23/$AE25)*100),(($AH23/$AH25)*100),(($AK23/$AK25)*100))</f>
        <v>0</v>
      </c>
      <c r="S90" s="1">
        <f>STDEV((($AE24/$AE25)*100),(($AH24/$AH25)*100),(($AK24/$AK25)*100))</f>
        <v>0</v>
      </c>
      <c r="T90" s="3"/>
      <c r="U90" s="3"/>
      <c r="V90" s="3"/>
    </row>
    <row r="91" spans="1:22">
      <c r="B91" s="1">
        <v>60</v>
      </c>
      <c r="C91" s="1">
        <f>STDEV(((AN8/AN25)*100),((AQ8/AQ25)*100),((AT8/AT25)*100))</f>
        <v>0.60396753158266403</v>
      </c>
      <c r="D91" s="1">
        <f>STDEV(((AN9/AN25)*100),((AQ9/AQ25)*100),((AT9/AT25)*100))</f>
        <v>0.60396753158266758</v>
      </c>
      <c r="E91" s="1">
        <f>STDEV(((AN10/AN25)*100),((AQ10/AQ25)*100),((AT10/AT25)*100))</f>
        <v>0</v>
      </c>
      <c r="F91" s="1">
        <f>STDEV(((AN11/AN25)*100),((AQ11/AQ25)*100),((AT11/AT25)*100))</f>
        <v>0</v>
      </c>
      <c r="G91" s="1">
        <f>STDEV((($AN12/$AN25)*100),(($AQ12/$AQ25)*100),(($AT12/$AT25)*100))</f>
        <v>0</v>
      </c>
      <c r="H91" s="1">
        <f>STDEV((($AN13/$AN25)*100),(($AQ13/$AQ25)*100),(($AT13/$AT25)*100))</f>
        <v>0</v>
      </c>
      <c r="I91" s="1">
        <f>STDEV((($AN14/$AN25)*100),(($AQ14/$AQ25)*100),(($AT14/$AT25)*100))</f>
        <v>0</v>
      </c>
      <c r="J91" s="1">
        <f>STDEV((($AN15/$AN25)*100),(($AQ15/$AQ25)*100),(($AT15/$AT25)*100))</f>
        <v>0</v>
      </c>
      <c r="K91" s="1">
        <f>STDEV((($AN16/$AN25)*100),(($AQ16/$AQ25)*100),(($AT16/$AT25)*100))</f>
        <v>0</v>
      </c>
      <c r="L91" s="1">
        <f>STDEV((($AN17/$AN25)*100),(($AQ17/$AQ25)*100),(($AT17/$AT25)*100))</f>
        <v>0</v>
      </c>
      <c r="M91" s="1">
        <f>STDEV((($AN18/$AN25)*100),(($AQ18/$AQ25)*100),(($AT18/$AT25)*100))</f>
        <v>0</v>
      </c>
      <c r="N91" s="1">
        <f>STDEV((($AN19/$AN25)*100),(($AQ19/$AQ25)*100),(($AT19/$AT25)*100))</f>
        <v>0</v>
      </c>
      <c r="O91" s="1">
        <f>STDEV((($AN20/$AN25)*100),(($AQ20/$AQ25)*100),(($AT20/$AT25)*100))</f>
        <v>0</v>
      </c>
      <c r="P91" s="1">
        <f>STDEV((($AN21/$AN25)*100),(($AQ21/$AQ25)*100),(($AT21/$AT25)*100))</f>
        <v>0</v>
      </c>
      <c r="Q91" s="1">
        <f>STDEV((($AN22/$AN25)*100),(($AQ22/$AQ25)*100),(($AT22/$AT25)*100))</f>
        <v>0</v>
      </c>
      <c r="R91" s="1">
        <f>STDEV((($AN23/$AN25)*100),(($AQ23/$AQ25)*100),(($AT23/$AT25)*100))</f>
        <v>0</v>
      </c>
      <c r="S91" s="1">
        <f>STDEV((($AN24/$AN25)*100),(($AQ24/$AQ25)*100),(($AT24/$AT25)*100))</f>
        <v>0</v>
      </c>
      <c r="T91" s="3"/>
      <c r="U91" s="3"/>
      <c r="V91" s="3"/>
    </row>
    <row r="92" spans="1:22">
      <c r="B92" s="1">
        <v>120</v>
      </c>
      <c r="C92" s="1">
        <f>STDEV(((AW8/AW25)*100),((AZ8/AZ25)*100),((BC8/BC25)*100))</f>
        <v>0.61221547900739837</v>
      </c>
      <c r="D92" s="1">
        <f>STDEV(((AW9/AW25)*100),((AZ9/AZ25)*100),((BC9/BC25)*100))</f>
        <v>0.61221547900739515</v>
      </c>
      <c r="E92" s="1">
        <f>STDEV(((AW10/AW25)*100),((AZ10/AZ25)*100),((BC10/BC25)*100))</f>
        <v>0</v>
      </c>
      <c r="F92" s="1">
        <f>STDEV(((AW11/AW25)*100),((AZ11/AZ25)*100),((BC11/BC25)*100))</f>
        <v>0</v>
      </c>
      <c r="G92" s="1">
        <f>STDEV((($AW12/$AW25)*100),(($AZ12/$AZ25)*100),(($BC12/$BC25)*100))</f>
        <v>0</v>
      </c>
      <c r="H92" s="1">
        <f>STDEV((($AW13/$AW25)*100),(($AZ13/$AZ25)*100),(($BC13/$BC25)*100))</f>
        <v>0</v>
      </c>
      <c r="I92" s="1">
        <f>STDEV((($AW14/$AW25)*100),(($AZ14/$AZ25)*100),(($BC14/$BC25)*100))</f>
        <v>0</v>
      </c>
      <c r="J92" s="1">
        <f>STDEV((($AW15/$AW25)*100),(($AZ15/$AZ25)*100),(($BC15/$BC25)*100))</f>
        <v>0</v>
      </c>
      <c r="K92" s="1">
        <f>STDEV((($AW16/$AW25)*100),(($AZ16/$AZ25)*100),(($BC16/$BC25)*100))</f>
        <v>0</v>
      </c>
      <c r="L92" s="1">
        <f>STDEV((($AW17/$AW25)*100),(($AZ17/$AZ25)*100),(($BC17/$BC25)*100))</f>
        <v>0</v>
      </c>
      <c r="M92" s="1">
        <f>STDEV((($AW18/$AW25)*100),(($AZ18/$AZ25)*100),(($BC18/$BC25)*100))</f>
        <v>0</v>
      </c>
      <c r="N92" s="1">
        <f>STDEV((($AW19/$AW25)*100),(($AZ19/$AZ25)*100),(($BC19/$BC25)*100))</f>
        <v>0</v>
      </c>
      <c r="O92" s="1">
        <f>STDEV((($AW20/$AW25)*100),(($AZ20/$AZ25)*100),(($BC20/$BC25)*100))</f>
        <v>0</v>
      </c>
      <c r="P92" s="1">
        <f>STDEV((($AW21/$AW25)*100),(($AZ21/$AZ25)*100),(($BC21/$BC25)*100))</f>
        <v>0</v>
      </c>
      <c r="Q92" s="1">
        <f>STDEV((($AW22/$AW25)*100),(($AZ22/$AZ25)*100),(($BC22/$BC25)*100))</f>
        <v>0</v>
      </c>
      <c r="R92" s="1">
        <f>STDEV((($AW23/$AW25)*100),(($AZ23/$AZ25)*100),(($BC23/$BC25)*100))</f>
        <v>0</v>
      </c>
      <c r="S92" s="1">
        <f>STDEV((($AW24/$AW25)*100),(($AZ24/$AZ25)*100),(($BC24/$BC25)*100))</f>
        <v>0</v>
      </c>
      <c r="T92" s="3"/>
      <c r="U92" s="3"/>
      <c r="V92" s="3"/>
    </row>
    <row r="93" spans="1:22"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spans="1:22">
      <c r="A94" s="1" t="s">
        <v>7</v>
      </c>
      <c r="B94" s="1" t="s">
        <v>6</v>
      </c>
      <c r="C94" s="3" t="s">
        <v>5</v>
      </c>
      <c r="D94" s="3" t="s">
        <v>4</v>
      </c>
      <c r="E94" s="3" t="s">
        <v>3</v>
      </c>
      <c r="F94" s="3" t="s">
        <v>2</v>
      </c>
    </row>
    <row r="95" spans="1:22">
      <c r="A95" s="1" t="s">
        <v>1</v>
      </c>
      <c r="B95" s="1">
        <f>(AVERAGE(M25,P25,S25)/AVERAGE(D25,G25,J25))</f>
        <v>1.3072063682509594</v>
      </c>
      <c r="C95" s="1">
        <f>(AVERAGE(V25,Y25,AB25)/AVERAGE(D25,G25,J25))</f>
        <v>1.2387620040231897</v>
      </c>
      <c r="D95" s="1">
        <f>(AVERAGE(AE25,AH25,AK25)/AVERAGE(D25,G25,J25))</f>
        <v>0.79373657283799803</v>
      </c>
      <c r="E95" s="1">
        <f>(AVERAGE(AN25,AQ25,AT25)/AVERAGE(D25,G25,J25))</f>
        <v>0.97951221534337707</v>
      </c>
      <c r="F95" s="2">
        <f>AVERAGE(AW25,AZ25,BC25)/AVERAGE(D25,G25,J25)</f>
        <v>0.96245494195720938</v>
      </c>
    </row>
    <row r="96" spans="1:22">
      <c r="A96" s="1" t="s">
        <v>0</v>
      </c>
      <c r="B96" s="1">
        <f>STDEV((M25/D25),(P25/G25),(S25/J25))</f>
        <v>0.70845572782667821</v>
      </c>
      <c r="C96" s="1">
        <f>STDEV((V25/D25),(Y25/G25),(AB25/J25))</f>
        <v>0.61638903339200235</v>
      </c>
      <c r="D96" s="1">
        <f>STDEV((AE25/D25),(AH25/G25),(AK25/J25))</f>
        <v>0.19033691832970262</v>
      </c>
      <c r="E96" s="1">
        <f>STDEV((AN25/D25),(AQ25/G25),(AT25/J25))</f>
        <v>0.37574042287431786</v>
      </c>
      <c r="F96" s="1">
        <f>STDEV((AW25/D25),(AZ25/G25),(BC25/J25))</f>
        <v>0.47336057813281679</v>
      </c>
    </row>
  </sheetData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96"/>
  <sheetViews>
    <sheetView workbookViewId="0">
      <pane ySplit="5" topLeftCell="A6" activePane="bottomLeft" state="frozen"/>
      <selection pane="bottomLeft" activeCell="K30" sqref="K30"/>
    </sheetView>
  </sheetViews>
  <sheetFormatPr baseColWidth="10" defaultColWidth="9.33203125" defaultRowHeight="14" x14ac:dyDescent="0"/>
  <cols>
    <col min="1" max="1" width="13.5" style="1" customWidth="1"/>
    <col min="2" max="2" width="9" style="1" bestFit="1" customWidth="1"/>
    <col min="3" max="5" width="9.6640625" style="1" bestFit="1" customWidth="1"/>
    <col min="6" max="6" width="8.6640625" style="1" bestFit="1" customWidth="1"/>
    <col min="7" max="8" width="8.1640625" style="1" bestFit="1" customWidth="1"/>
    <col min="9" max="9" width="8.6640625" style="1" bestFit="1" customWidth="1"/>
    <col min="10" max="11" width="8.1640625" style="1" bestFit="1" customWidth="1"/>
    <col min="12" max="12" width="8.6640625" style="1" bestFit="1" customWidth="1"/>
    <col min="13" max="14" width="8.1640625" style="1" bestFit="1" customWidth="1"/>
    <col min="15" max="15" width="8.6640625" style="1" bestFit="1" customWidth="1"/>
    <col min="16" max="17" width="8.1640625" style="1" bestFit="1" customWidth="1"/>
    <col min="18" max="18" width="8.6640625" style="1" bestFit="1" customWidth="1"/>
    <col min="19" max="19" width="8.1640625" style="1" bestFit="1" customWidth="1"/>
    <col min="20" max="20" width="8.5" style="1" bestFit="1" customWidth="1"/>
    <col min="21" max="21" width="9.6640625" style="1" bestFit="1" customWidth="1"/>
    <col min="22" max="23" width="8.5" style="1" bestFit="1" customWidth="1"/>
    <col min="24" max="24" width="9.6640625" style="1" bestFit="1" customWidth="1"/>
    <col min="25" max="26" width="8.5" style="1" bestFit="1" customWidth="1"/>
    <col min="27" max="27" width="9.6640625" style="1" bestFit="1" customWidth="1"/>
    <col min="28" max="29" width="8.5" style="1" bestFit="1" customWidth="1"/>
    <col min="30" max="30" width="9.6640625" style="1" bestFit="1" customWidth="1"/>
    <col min="31" max="32" width="8.5" style="1" bestFit="1" customWidth="1"/>
    <col min="33" max="33" width="9.6640625" style="1" bestFit="1" customWidth="1"/>
    <col min="34" max="35" width="8.5" style="1" bestFit="1" customWidth="1"/>
    <col min="36" max="36" width="9.6640625" style="1" bestFit="1" customWidth="1"/>
    <col min="37" max="38" width="8.5" style="1" bestFit="1" customWidth="1"/>
    <col min="39" max="39" width="9.6640625" style="1" bestFit="1" customWidth="1"/>
    <col min="40" max="41" width="8.5" style="1" bestFit="1" customWidth="1"/>
    <col min="42" max="42" width="9.6640625" style="1" bestFit="1" customWidth="1"/>
    <col min="43" max="44" width="8.5" style="1" bestFit="1" customWidth="1"/>
    <col min="45" max="45" width="9.6640625" style="1" bestFit="1" customWidth="1"/>
    <col min="46" max="46" width="8.5" style="1" bestFit="1" customWidth="1"/>
    <col min="47" max="47" width="9.33203125" style="1" bestFit="1" customWidth="1"/>
    <col min="48" max="48" width="10.5" style="1" bestFit="1" customWidth="1"/>
    <col min="49" max="49" width="9.5" style="1" bestFit="1" customWidth="1"/>
    <col min="50" max="50" width="9.33203125" style="1" bestFit="1" customWidth="1"/>
    <col min="51" max="51" width="10.5" style="1" bestFit="1" customWidth="1"/>
    <col min="52" max="52" width="9.5" style="1" bestFit="1" customWidth="1"/>
    <col min="53" max="53" width="9.33203125" style="1" bestFit="1" customWidth="1"/>
    <col min="54" max="54" width="10.5" style="1" bestFit="1" customWidth="1"/>
    <col min="55" max="55" width="9.5" style="1" bestFit="1" customWidth="1"/>
    <col min="56" max="16384" width="9.33203125" style="1"/>
  </cols>
  <sheetData>
    <row r="1" spans="1:66">
      <c r="A1" s="23" t="s">
        <v>91</v>
      </c>
      <c r="B1" s="9" t="s">
        <v>90</v>
      </c>
      <c r="C1" s="9" t="s">
        <v>89</v>
      </c>
      <c r="D1" s="23" t="s">
        <v>88</v>
      </c>
      <c r="E1" s="9" t="s">
        <v>87</v>
      </c>
      <c r="F1" s="9" t="s">
        <v>86</v>
      </c>
      <c r="G1" s="23" t="s">
        <v>85</v>
      </c>
      <c r="H1" s="9" t="s">
        <v>84</v>
      </c>
      <c r="I1" s="9" t="s">
        <v>83</v>
      </c>
      <c r="J1" s="23" t="s">
        <v>82</v>
      </c>
      <c r="K1" s="9" t="s">
        <v>81</v>
      </c>
      <c r="L1" s="9" t="s">
        <v>80</v>
      </c>
      <c r="M1" s="23" t="s">
        <v>79</v>
      </c>
      <c r="N1" s="9" t="s">
        <v>78</v>
      </c>
      <c r="O1" s="9" t="s">
        <v>77</v>
      </c>
      <c r="P1" s="23" t="s">
        <v>76</v>
      </c>
      <c r="Q1" s="9" t="s">
        <v>75</v>
      </c>
      <c r="R1" s="9" t="s">
        <v>74</v>
      </c>
      <c r="S1" s="23" t="s">
        <v>73</v>
      </c>
      <c r="T1" s="9" t="s">
        <v>72</v>
      </c>
      <c r="U1" s="9" t="s">
        <v>71</v>
      </c>
      <c r="V1" s="23" t="s">
        <v>70</v>
      </c>
      <c r="W1" s="9" t="s">
        <v>69</v>
      </c>
      <c r="X1" s="9" t="s">
        <v>68</v>
      </c>
      <c r="Y1" s="23" t="s">
        <v>67</v>
      </c>
      <c r="Z1" s="9" t="s">
        <v>66</v>
      </c>
      <c r="AA1" s="9" t="s">
        <v>65</v>
      </c>
      <c r="AB1" s="23" t="s">
        <v>64</v>
      </c>
      <c r="AC1" s="9" t="s">
        <v>63</v>
      </c>
      <c r="AD1" s="9" t="s">
        <v>62</v>
      </c>
      <c r="AE1" s="23" t="s">
        <v>61</v>
      </c>
      <c r="AF1" s="9" t="s">
        <v>60</v>
      </c>
      <c r="AG1" s="9" t="s">
        <v>59</v>
      </c>
      <c r="AH1" s="23" t="s">
        <v>58</v>
      </c>
      <c r="AI1" s="9" t="s">
        <v>57</v>
      </c>
      <c r="AJ1" s="9" t="s">
        <v>56</v>
      </c>
      <c r="AK1" s="23" t="s">
        <v>55</v>
      </c>
      <c r="AL1" s="9" t="s">
        <v>54</v>
      </c>
      <c r="AM1" s="9" t="s">
        <v>53</v>
      </c>
      <c r="AN1" s="23" t="s">
        <v>52</v>
      </c>
      <c r="AO1" s="9" t="s">
        <v>51</v>
      </c>
      <c r="AP1" s="9" t="s">
        <v>50</v>
      </c>
      <c r="AQ1" s="23" t="s">
        <v>49</v>
      </c>
      <c r="AR1" s="9" t="s">
        <v>48</v>
      </c>
      <c r="AS1" s="9" t="s">
        <v>47</v>
      </c>
      <c r="AT1" s="23" t="s">
        <v>46</v>
      </c>
      <c r="AU1" s="9" t="s">
        <v>45</v>
      </c>
      <c r="AV1" s="9" t="s">
        <v>44</v>
      </c>
      <c r="AW1" s="23" t="s">
        <v>43</v>
      </c>
      <c r="AX1" s="9" t="s">
        <v>42</v>
      </c>
      <c r="AY1" s="9" t="s">
        <v>41</v>
      </c>
      <c r="AZ1" s="23" t="s">
        <v>40</v>
      </c>
      <c r="BA1" s="9" t="s">
        <v>39</v>
      </c>
      <c r="BB1" s="9" t="s">
        <v>38</v>
      </c>
      <c r="BC1" s="23" t="s">
        <v>37</v>
      </c>
    </row>
    <row r="2" spans="1:66">
      <c r="A2" s="23" t="s">
        <v>36</v>
      </c>
      <c r="B2" s="9" t="s">
        <v>94</v>
      </c>
      <c r="C2" s="9" t="s">
        <v>94</v>
      </c>
      <c r="D2" s="9" t="s">
        <v>94</v>
      </c>
      <c r="E2" s="9" t="s">
        <v>94</v>
      </c>
      <c r="F2" s="9" t="s">
        <v>94</v>
      </c>
      <c r="G2" s="9" t="s">
        <v>94</v>
      </c>
      <c r="H2" s="9" t="s">
        <v>94</v>
      </c>
      <c r="I2" s="9" t="s">
        <v>94</v>
      </c>
      <c r="J2" s="9" t="s">
        <v>94</v>
      </c>
      <c r="K2" s="9" t="s">
        <v>94</v>
      </c>
      <c r="L2" s="9" t="s">
        <v>94</v>
      </c>
      <c r="M2" s="9" t="s">
        <v>94</v>
      </c>
      <c r="N2" s="9" t="s">
        <v>94</v>
      </c>
      <c r="O2" s="9" t="s">
        <v>94</v>
      </c>
      <c r="P2" s="9" t="s">
        <v>94</v>
      </c>
      <c r="Q2" s="9" t="s">
        <v>94</v>
      </c>
      <c r="R2" s="9" t="s">
        <v>94</v>
      </c>
      <c r="S2" s="9" t="s">
        <v>94</v>
      </c>
      <c r="T2" s="9" t="s">
        <v>94</v>
      </c>
      <c r="U2" s="9" t="s">
        <v>94</v>
      </c>
      <c r="V2" s="9" t="s">
        <v>94</v>
      </c>
      <c r="W2" s="9" t="s">
        <v>94</v>
      </c>
      <c r="X2" s="9" t="s">
        <v>94</v>
      </c>
      <c r="Y2" s="9" t="s">
        <v>94</v>
      </c>
      <c r="Z2" s="9" t="s">
        <v>94</v>
      </c>
      <c r="AA2" s="9" t="s">
        <v>94</v>
      </c>
      <c r="AB2" s="9" t="s">
        <v>94</v>
      </c>
      <c r="AC2" s="9" t="s">
        <v>94</v>
      </c>
      <c r="AD2" s="9" t="s">
        <v>94</v>
      </c>
      <c r="AE2" s="9" t="s">
        <v>94</v>
      </c>
      <c r="AF2" s="9" t="s">
        <v>94</v>
      </c>
      <c r="AG2" s="9" t="s">
        <v>94</v>
      </c>
      <c r="AH2" s="9" t="s">
        <v>94</v>
      </c>
      <c r="AI2" s="9" t="s">
        <v>94</v>
      </c>
      <c r="AJ2" s="9" t="s">
        <v>94</v>
      </c>
      <c r="AK2" s="9" t="s">
        <v>94</v>
      </c>
      <c r="AL2" s="9" t="s">
        <v>94</v>
      </c>
      <c r="AM2" s="9" t="s">
        <v>94</v>
      </c>
      <c r="AN2" s="9" t="s">
        <v>94</v>
      </c>
      <c r="AO2" s="9" t="s">
        <v>94</v>
      </c>
      <c r="AP2" s="9" t="s">
        <v>94</v>
      </c>
      <c r="AQ2" s="9" t="s">
        <v>94</v>
      </c>
      <c r="AR2" s="9" t="s">
        <v>94</v>
      </c>
      <c r="AS2" s="9" t="s">
        <v>94</v>
      </c>
      <c r="AT2" s="9" t="s">
        <v>94</v>
      </c>
      <c r="AU2" s="9" t="s">
        <v>94</v>
      </c>
      <c r="AV2" s="9" t="s">
        <v>94</v>
      </c>
      <c r="AW2" s="9" t="s">
        <v>94</v>
      </c>
      <c r="AX2" s="9" t="s">
        <v>94</v>
      </c>
      <c r="AY2" s="9" t="s">
        <v>94</v>
      </c>
      <c r="AZ2" s="9" t="s">
        <v>94</v>
      </c>
      <c r="BA2" s="9" t="s">
        <v>94</v>
      </c>
      <c r="BB2" s="9" t="s">
        <v>94</v>
      </c>
      <c r="BC2" s="9" t="s">
        <v>94</v>
      </c>
    </row>
    <row r="3" spans="1:66">
      <c r="A3" s="23" t="s">
        <v>34</v>
      </c>
      <c r="B3" s="9">
        <v>1</v>
      </c>
      <c r="C3" s="9">
        <v>1</v>
      </c>
      <c r="D3" s="23">
        <v>1</v>
      </c>
      <c r="E3" s="9">
        <v>2</v>
      </c>
      <c r="F3" s="9">
        <v>2</v>
      </c>
      <c r="G3" s="23">
        <v>2</v>
      </c>
      <c r="H3" s="9">
        <v>3</v>
      </c>
      <c r="I3" s="9">
        <v>3</v>
      </c>
      <c r="J3" s="23">
        <v>3</v>
      </c>
      <c r="K3" s="9">
        <v>1</v>
      </c>
      <c r="L3" s="9">
        <v>1</v>
      </c>
      <c r="M3" s="23">
        <v>1</v>
      </c>
      <c r="N3" s="9">
        <v>2</v>
      </c>
      <c r="O3" s="9">
        <v>2</v>
      </c>
      <c r="P3" s="23">
        <v>2</v>
      </c>
      <c r="Q3" s="9">
        <v>3</v>
      </c>
      <c r="R3" s="9">
        <v>3</v>
      </c>
      <c r="S3" s="23">
        <v>3</v>
      </c>
      <c r="T3" s="9">
        <v>1</v>
      </c>
      <c r="U3" s="9">
        <v>1</v>
      </c>
      <c r="V3" s="23">
        <v>1</v>
      </c>
      <c r="W3" s="9">
        <v>2</v>
      </c>
      <c r="X3" s="9">
        <v>2</v>
      </c>
      <c r="Y3" s="23">
        <v>2</v>
      </c>
      <c r="Z3" s="9">
        <v>3</v>
      </c>
      <c r="AA3" s="9">
        <v>3</v>
      </c>
      <c r="AB3" s="23">
        <v>3</v>
      </c>
      <c r="AC3" s="9">
        <v>1</v>
      </c>
      <c r="AD3" s="9">
        <v>1</v>
      </c>
      <c r="AE3" s="23">
        <v>1</v>
      </c>
      <c r="AF3" s="9">
        <v>2</v>
      </c>
      <c r="AG3" s="9">
        <v>2</v>
      </c>
      <c r="AH3" s="23">
        <v>2</v>
      </c>
      <c r="AI3" s="9">
        <v>3</v>
      </c>
      <c r="AJ3" s="9">
        <v>3</v>
      </c>
      <c r="AK3" s="23">
        <v>3</v>
      </c>
      <c r="AL3" s="9">
        <v>1</v>
      </c>
      <c r="AM3" s="9">
        <v>1</v>
      </c>
      <c r="AN3" s="23">
        <v>1</v>
      </c>
      <c r="AO3" s="9">
        <v>2</v>
      </c>
      <c r="AP3" s="9">
        <v>2</v>
      </c>
      <c r="AQ3" s="23">
        <v>2</v>
      </c>
      <c r="AR3" s="9">
        <v>3</v>
      </c>
      <c r="AS3" s="9">
        <v>3</v>
      </c>
      <c r="AT3" s="23">
        <v>3</v>
      </c>
      <c r="AU3" s="9">
        <v>1</v>
      </c>
      <c r="AV3" s="9">
        <v>1</v>
      </c>
      <c r="AW3" s="23">
        <v>1</v>
      </c>
      <c r="AX3" s="9">
        <v>2</v>
      </c>
      <c r="AY3" s="9">
        <v>2</v>
      </c>
      <c r="AZ3" s="23">
        <v>2</v>
      </c>
      <c r="BA3" s="9">
        <v>3</v>
      </c>
      <c r="BB3" s="9">
        <v>3</v>
      </c>
      <c r="BC3" s="23">
        <v>3</v>
      </c>
    </row>
    <row r="4" spans="1:66">
      <c r="A4" s="23" t="s">
        <v>25</v>
      </c>
      <c r="B4" s="9">
        <v>0</v>
      </c>
      <c r="C4" s="9">
        <v>0</v>
      </c>
      <c r="D4" s="23">
        <v>0</v>
      </c>
      <c r="E4" s="9">
        <v>0</v>
      </c>
      <c r="F4" s="9">
        <v>0</v>
      </c>
      <c r="G4" s="23">
        <v>0</v>
      </c>
      <c r="H4" s="9">
        <v>0</v>
      </c>
      <c r="I4" s="9">
        <v>0</v>
      </c>
      <c r="J4" s="23">
        <v>0</v>
      </c>
      <c r="K4" s="9">
        <v>5</v>
      </c>
      <c r="L4" s="9">
        <v>5</v>
      </c>
      <c r="M4" s="23">
        <v>5</v>
      </c>
      <c r="N4" s="9">
        <v>5</v>
      </c>
      <c r="O4" s="9">
        <v>5</v>
      </c>
      <c r="P4" s="23">
        <v>5</v>
      </c>
      <c r="Q4" s="9">
        <v>5</v>
      </c>
      <c r="R4" s="9">
        <v>5</v>
      </c>
      <c r="S4" s="23">
        <v>5</v>
      </c>
      <c r="T4" s="9">
        <v>15</v>
      </c>
      <c r="U4" s="9">
        <v>15</v>
      </c>
      <c r="V4" s="23">
        <v>15</v>
      </c>
      <c r="W4" s="9">
        <v>15</v>
      </c>
      <c r="X4" s="9">
        <v>15</v>
      </c>
      <c r="Y4" s="23">
        <v>15</v>
      </c>
      <c r="Z4" s="9">
        <v>15</v>
      </c>
      <c r="AA4" s="9">
        <v>15</v>
      </c>
      <c r="AB4" s="23">
        <v>15</v>
      </c>
      <c r="AC4" s="9">
        <v>30</v>
      </c>
      <c r="AD4" s="9">
        <v>30</v>
      </c>
      <c r="AE4" s="23">
        <v>30</v>
      </c>
      <c r="AF4" s="9">
        <v>30</v>
      </c>
      <c r="AG4" s="9">
        <v>30</v>
      </c>
      <c r="AH4" s="23">
        <v>30</v>
      </c>
      <c r="AI4" s="9">
        <v>30</v>
      </c>
      <c r="AJ4" s="9">
        <v>30</v>
      </c>
      <c r="AK4" s="23">
        <v>30</v>
      </c>
      <c r="AL4" s="9">
        <v>60</v>
      </c>
      <c r="AM4" s="9">
        <v>60</v>
      </c>
      <c r="AN4" s="23">
        <v>60</v>
      </c>
      <c r="AO4" s="9">
        <v>60</v>
      </c>
      <c r="AP4" s="9">
        <v>60</v>
      </c>
      <c r="AQ4" s="23">
        <v>60</v>
      </c>
      <c r="AR4" s="9">
        <v>60</v>
      </c>
      <c r="AS4" s="9">
        <v>60</v>
      </c>
      <c r="AT4" s="23">
        <v>60</v>
      </c>
      <c r="AU4" s="9">
        <v>120</v>
      </c>
      <c r="AV4" s="9">
        <v>120</v>
      </c>
      <c r="AW4" s="23">
        <v>120</v>
      </c>
      <c r="AX4" s="9">
        <v>120</v>
      </c>
      <c r="AY4" s="9">
        <v>120</v>
      </c>
      <c r="AZ4" s="23">
        <v>120</v>
      </c>
      <c r="BA4" s="9">
        <v>120</v>
      </c>
      <c r="BB4" s="9">
        <v>120</v>
      </c>
      <c r="BC4" s="23">
        <v>120</v>
      </c>
    </row>
    <row r="5" spans="1:66">
      <c r="A5" s="20" t="s">
        <v>33</v>
      </c>
      <c r="B5" s="22" t="s">
        <v>31</v>
      </c>
      <c r="C5" s="21" t="s">
        <v>29</v>
      </c>
      <c r="D5" s="20" t="s">
        <v>28</v>
      </c>
      <c r="E5" s="21" t="s">
        <v>31</v>
      </c>
      <c r="F5" s="21" t="s">
        <v>29</v>
      </c>
      <c r="G5" s="20" t="s">
        <v>28</v>
      </c>
      <c r="H5" s="21" t="s">
        <v>31</v>
      </c>
      <c r="I5" s="21" t="s">
        <v>29</v>
      </c>
      <c r="J5" s="20" t="s">
        <v>28</v>
      </c>
      <c r="K5" s="21" t="s">
        <v>31</v>
      </c>
      <c r="L5" s="21" t="s">
        <v>29</v>
      </c>
      <c r="M5" s="20" t="s">
        <v>28</v>
      </c>
      <c r="N5" s="21" t="s">
        <v>31</v>
      </c>
      <c r="O5" s="21" t="s">
        <v>29</v>
      </c>
      <c r="P5" s="20" t="s">
        <v>28</v>
      </c>
      <c r="Q5" s="21" t="s">
        <v>31</v>
      </c>
      <c r="R5" s="21" t="s">
        <v>29</v>
      </c>
      <c r="S5" s="20" t="s">
        <v>28</v>
      </c>
      <c r="T5" s="21" t="s">
        <v>31</v>
      </c>
      <c r="U5" s="21" t="s">
        <v>29</v>
      </c>
      <c r="V5" s="20" t="s">
        <v>28</v>
      </c>
      <c r="W5" s="21" t="s">
        <v>31</v>
      </c>
      <c r="X5" s="21" t="s">
        <v>29</v>
      </c>
      <c r="Y5" s="20" t="s">
        <v>28</v>
      </c>
      <c r="Z5" s="21" t="s">
        <v>31</v>
      </c>
      <c r="AA5" s="21" t="s">
        <v>29</v>
      </c>
      <c r="AB5" s="20" t="s">
        <v>28</v>
      </c>
      <c r="AC5" s="21" t="s">
        <v>31</v>
      </c>
      <c r="AD5" s="21" t="s">
        <v>29</v>
      </c>
      <c r="AE5" s="20" t="s">
        <v>28</v>
      </c>
      <c r="AF5" s="21" t="s">
        <v>31</v>
      </c>
      <c r="AG5" s="21" t="s">
        <v>29</v>
      </c>
      <c r="AH5" s="20" t="s">
        <v>28</v>
      </c>
      <c r="AI5" s="21" t="s">
        <v>31</v>
      </c>
      <c r="AJ5" s="21" t="s">
        <v>29</v>
      </c>
      <c r="AK5" s="20" t="s">
        <v>28</v>
      </c>
      <c r="AL5" s="21" t="s">
        <v>31</v>
      </c>
      <c r="AM5" s="21" t="s">
        <v>29</v>
      </c>
      <c r="AN5" s="20" t="s">
        <v>28</v>
      </c>
      <c r="AO5" s="21" t="s">
        <v>31</v>
      </c>
      <c r="AP5" s="21" t="s">
        <v>29</v>
      </c>
      <c r="AQ5" s="20" t="s">
        <v>28</v>
      </c>
      <c r="AR5" s="21" t="s">
        <v>31</v>
      </c>
      <c r="AS5" s="21" t="s">
        <v>29</v>
      </c>
      <c r="AT5" s="20" t="s">
        <v>28</v>
      </c>
      <c r="AU5" s="21" t="s">
        <v>31</v>
      </c>
      <c r="AV5" s="21" t="s">
        <v>29</v>
      </c>
      <c r="AW5" s="20" t="s">
        <v>28</v>
      </c>
      <c r="AX5" s="21" t="s">
        <v>31</v>
      </c>
      <c r="AY5" s="21" t="s">
        <v>29</v>
      </c>
      <c r="AZ5" s="20" t="s">
        <v>28</v>
      </c>
      <c r="BA5" s="21" t="s">
        <v>31</v>
      </c>
      <c r="BB5" s="21" t="s">
        <v>29</v>
      </c>
      <c r="BC5" s="20" t="s">
        <v>28</v>
      </c>
    </row>
    <row r="6" spans="1:66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spans="1:66" s="18" customFormat="1">
      <c r="AF7" s="19"/>
      <c r="AG7" s="2"/>
    </row>
    <row r="8" spans="1:66" s="8" customFormat="1">
      <c r="A8" s="13" t="s">
        <v>24</v>
      </c>
      <c r="B8">
        <v>1029140</v>
      </c>
      <c r="C8">
        <v>175019.5</v>
      </c>
      <c r="D8">
        <v>161199.6</v>
      </c>
      <c r="E8">
        <v>974861.7</v>
      </c>
      <c r="F8">
        <v>93876.84</v>
      </c>
      <c r="G8">
        <v>105216.5</v>
      </c>
      <c r="H8">
        <v>1038768</v>
      </c>
      <c r="I8">
        <v>389648.1</v>
      </c>
      <c r="J8">
        <v>168542.3</v>
      </c>
      <c r="K8">
        <v>999320.6</v>
      </c>
      <c r="L8">
        <v>775612.5</v>
      </c>
      <c r="M8">
        <v>198156.5</v>
      </c>
      <c r="N8">
        <v>797937.8</v>
      </c>
      <c r="O8">
        <v>201932.1</v>
      </c>
      <c r="P8">
        <v>76956.009999999995</v>
      </c>
      <c r="Q8">
        <v>426430.4</v>
      </c>
      <c r="R8">
        <v>1350132</v>
      </c>
      <c r="S8">
        <v>620366.6</v>
      </c>
      <c r="T8">
        <v>139663.9</v>
      </c>
      <c r="U8">
        <v>1054339</v>
      </c>
      <c r="V8">
        <v>287630.2</v>
      </c>
      <c r="W8">
        <v>528590.80000000005</v>
      </c>
      <c r="X8">
        <v>997657</v>
      </c>
      <c r="Y8">
        <v>336927.5</v>
      </c>
      <c r="Z8">
        <v>214022.2</v>
      </c>
      <c r="AA8">
        <v>1207795</v>
      </c>
      <c r="AB8">
        <v>286710.40000000002</v>
      </c>
      <c r="AC8">
        <v>1237492</v>
      </c>
      <c r="AD8">
        <v>632800</v>
      </c>
      <c r="AE8">
        <v>251806.3</v>
      </c>
      <c r="AF8">
        <v>901870.8</v>
      </c>
      <c r="AG8">
        <v>334929.3</v>
      </c>
      <c r="AH8">
        <v>415703.8</v>
      </c>
      <c r="AI8">
        <v>973485.7</v>
      </c>
      <c r="AJ8">
        <v>142742.29999999999</v>
      </c>
      <c r="AK8">
        <v>194112.3</v>
      </c>
      <c r="AL8">
        <v>1477334</v>
      </c>
      <c r="AM8">
        <v>74585.7</v>
      </c>
      <c r="AN8">
        <v>432142.4</v>
      </c>
      <c r="AO8">
        <v>828881</v>
      </c>
      <c r="AP8">
        <v>497335.4</v>
      </c>
      <c r="AQ8">
        <v>212522.6</v>
      </c>
      <c r="AR8">
        <v>1472629</v>
      </c>
      <c r="AS8">
        <v>431600.4</v>
      </c>
      <c r="AT8">
        <v>469121.5</v>
      </c>
      <c r="AU8">
        <v>801970.2</v>
      </c>
      <c r="AV8">
        <v>215686.1</v>
      </c>
      <c r="AW8">
        <v>323703.8</v>
      </c>
      <c r="AX8">
        <v>957637.8</v>
      </c>
      <c r="AY8">
        <v>192795.5</v>
      </c>
      <c r="AZ8">
        <v>224928.3</v>
      </c>
      <c r="BA8">
        <v>507218.2</v>
      </c>
      <c r="BB8">
        <v>102420.9</v>
      </c>
      <c r="BC8">
        <v>454270.2</v>
      </c>
      <c r="BD8">
        <v>43847.34</v>
      </c>
      <c r="BE8">
        <v>151599.29999999999</v>
      </c>
      <c r="BF8">
        <v>239115.3</v>
      </c>
      <c r="BG8">
        <v>90314.05</v>
      </c>
      <c r="BH8">
        <v>86361.75</v>
      </c>
      <c r="BI8">
        <v>158161.20000000001</v>
      </c>
      <c r="BJ8">
        <v>567242.1</v>
      </c>
      <c r="BK8">
        <v>77280.87</v>
      </c>
      <c r="BL8">
        <v>263241.5</v>
      </c>
    </row>
    <row r="9" spans="1:66" s="8" customFormat="1">
      <c r="A9" s="16" t="s">
        <v>23</v>
      </c>
      <c r="B9">
        <v>33636.75</v>
      </c>
      <c r="C9">
        <v>11650.48</v>
      </c>
      <c r="D9">
        <v>8445.9310000000005</v>
      </c>
      <c r="E9">
        <v>32944.01</v>
      </c>
      <c r="F9">
        <v>3746.2550000000001</v>
      </c>
      <c r="G9">
        <v>10664.55</v>
      </c>
      <c r="H9">
        <v>30735.63</v>
      </c>
      <c r="I9">
        <v>4297.3310000000001</v>
      </c>
      <c r="J9">
        <v>7745.2160000000003</v>
      </c>
      <c r="K9">
        <v>61222.75</v>
      </c>
      <c r="L9">
        <v>9627.8029999999999</v>
      </c>
      <c r="M9">
        <v>3902.1610000000001</v>
      </c>
      <c r="N9">
        <v>83885.97</v>
      </c>
      <c r="O9">
        <v>3476.5929999999998</v>
      </c>
      <c r="P9">
        <v>5280.4949999999999</v>
      </c>
      <c r="Q9">
        <v>11841.4</v>
      </c>
      <c r="R9">
        <v>99970.34</v>
      </c>
      <c r="S9">
        <v>9311.3739999999998</v>
      </c>
      <c r="T9">
        <v>3333.4360000000001</v>
      </c>
      <c r="U9">
        <v>89219.04</v>
      </c>
      <c r="V9">
        <v>8738.2489999999998</v>
      </c>
      <c r="W9">
        <v>5491.3379999999997</v>
      </c>
      <c r="X9">
        <v>128150.5</v>
      </c>
      <c r="Y9">
        <v>4966.0730000000003</v>
      </c>
      <c r="Z9">
        <v>7595.3119999999999</v>
      </c>
      <c r="AA9">
        <v>89810.41</v>
      </c>
      <c r="AB9">
        <v>3181.0509999999999</v>
      </c>
      <c r="AC9">
        <v>138993.79999999999</v>
      </c>
      <c r="AD9">
        <v>11887.44</v>
      </c>
      <c r="AE9">
        <v>10715.58</v>
      </c>
      <c r="AF9">
        <v>129261.2</v>
      </c>
      <c r="AG9">
        <v>6704.0050000000001</v>
      </c>
      <c r="AH9">
        <v>7699.2749999999996</v>
      </c>
      <c r="AI9">
        <v>123354.4</v>
      </c>
      <c r="AJ9">
        <v>13880.04</v>
      </c>
      <c r="AK9">
        <v>7021.0290000000005</v>
      </c>
      <c r="AL9">
        <v>116886.5</v>
      </c>
      <c r="AM9">
        <v>6663.9629999999997</v>
      </c>
      <c r="AN9">
        <v>7368.8159999999998</v>
      </c>
      <c r="AO9">
        <v>104326</v>
      </c>
      <c r="AP9">
        <v>10683.95</v>
      </c>
      <c r="AQ9">
        <v>4909.4560000000001</v>
      </c>
      <c r="AR9">
        <v>132745</v>
      </c>
      <c r="AS9">
        <v>4974.8720000000003</v>
      </c>
      <c r="AT9">
        <v>6215.5870000000004</v>
      </c>
      <c r="AU9">
        <v>82862.25</v>
      </c>
      <c r="AV9">
        <v>4618.817</v>
      </c>
      <c r="AW9">
        <v>9934.3799999999992</v>
      </c>
      <c r="AX9">
        <v>64989.45</v>
      </c>
      <c r="AY9">
        <v>8684.8919999999998</v>
      </c>
      <c r="AZ9">
        <v>12282.69</v>
      </c>
      <c r="BA9">
        <v>72841.72</v>
      </c>
      <c r="BB9">
        <v>14357.43</v>
      </c>
      <c r="BC9">
        <v>11113.65</v>
      </c>
      <c r="BD9">
        <v>1162.558</v>
      </c>
      <c r="BE9">
        <v>711.74919999999997</v>
      </c>
      <c r="BF9">
        <v>12055.54</v>
      </c>
      <c r="BG9">
        <v>2626.2939999999999</v>
      </c>
      <c r="BH9">
        <v>2347.6410000000001</v>
      </c>
      <c r="BI9">
        <v>2443.739</v>
      </c>
      <c r="BJ9">
        <v>12664.12</v>
      </c>
      <c r="BK9">
        <v>8003.0659999999998</v>
      </c>
      <c r="BL9">
        <v>5833.1180000000004</v>
      </c>
    </row>
    <row r="10" spans="1:66" s="8" customFormat="1">
      <c r="A10" s="16" t="s">
        <v>22</v>
      </c>
      <c r="B10">
        <v>0</v>
      </c>
      <c r="C10">
        <v>0</v>
      </c>
      <c r="D10">
        <v>488.8338</v>
      </c>
      <c r="E10">
        <v>531.80690000000004</v>
      </c>
      <c r="F10">
        <v>0</v>
      </c>
      <c r="G10">
        <v>0</v>
      </c>
      <c r="H10">
        <v>0</v>
      </c>
      <c r="I10">
        <v>0</v>
      </c>
      <c r="J10">
        <v>0</v>
      </c>
      <c r="K10">
        <v>14039.03</v>
      </c>
      <c r="L10">
        <v>0</v>
      </c>
      <c r="M10">
        <v>0</v>
      </c>
      <c r="N10">
        <v>22262.93</v>
      </c>
      <c r="O10">
        <v>0</v>
      </c>
      <c r="P10">
        <v>505.49239999999998</v>
      </c>
      <c r="Q10">
        <v>0</v>
      </c>
      <c r="R10">
        <v>44733.25</v>
      </c>
      <c r="S10">
        <v>0</v>
      </c>
      <c r="T10">
        <v>0</v>
      </c>
      <c r="U10">
        <v>42833.760000000002</v>
      </c>
      <c r="V10">
        <v>508.7321</v>
      </c>
      <c r="W10">
        <v>495.43079999999998</v>
      </c>
      <c r="X10">
        <v>58750.7</v>
      </c>
      <c r="Y10">
        <v>521.57730000000004</v>
      </c>
      <c r="Z10">
        <v>565.85069999999996</v>
      </c>
      <c r="AA10">
        <v>43215.77</v>
      </c>
      <c r="AB10">
        <v>706.62220000000002</v>
      </c>
      <c r="AC10">
        <v>73361.16</v>
      </c>
      <c r="AD10">
        <v>0</v>
      </c>
      <c r="AE10">
        <v>605.40409999999997</v>
      </c>
      <c r="AF10">
        <v>70618.06</v>
      </c>
      <c r="AG10">
        <v>467.73050000000001</v>
      </c>
      <c r="AH10">
        <v>409.1044</v>
      </c>
      <c r="AI10">
        <v>70856.59</v>
      </c>
      <c r="AJ10">
        <v>0</v>
      </c>
      <c r="AK10">
        <v>0</v>
      </c>
      <c r="AL10">
        <v>77955.86</v>
      </c>
      <c r="AM10">
        <v>0</v>
      </c>
      <c r="AN10">
        <v>0</v>
      </c>
      <c r="AO10">
        <v>65946.11</v>
      </c>
      <c r="AP10">
        <v>0</v>
      </c>
      <c r="AQ10">
        <v>0</v>
      </c>
      <c r="AR10">
        <v>74135.210000000006</v>
      </c>
      <c r="AS10">
        <v>568.53110000000004</v>
      </c>
      <c r="AT10">
        <v>545.19799999999998</v>
      </c>
      <c r="AU10">
        <v>51311.360000000001</v>
      </c>
      <c r="AV10">
        <v>0</v>
      </c>
      <c r="AW10">
        <v>513.53830000000005</v>
      </c>
      <c r="AX10">
        <v>27008.15</v>
      </c>
      <c r="AY10">
        <v>0</v>
      </c>
      <c r="AZ10">
        <v>0</v>
      </c>
      <c r="BA10">
        <v>41440.730000000003</v>
      </c>
      <c r="BB10">
        <v>572.56979999999999</v>
      </c>
      <c r="BC10">
        <v>0</v>
      </c>
      <c r="BD10">
        <v>1663.123</v>
      </c>
      <c r="BE10">
        <v>0</v>
      </c>
      <c r="BF10">
        <v>0</v>
      </c>
      <c r="BG10">
        <v>0</v>
      </c>
      <c r="BH10">
        <v>1025.1510000000001</v>
      </c>
      <c r="BI10">
        <v>0</v>
      </c>
      <c r="BJ10">
        <v>0</v>
      </c>
      <c r="BK10">
        <v>0</v>
      </c>
      <c r="BL10">
        <v>0</v>
      </c>
    </row>
    <row r="11" spans="1:66" s="8" customFormat="1">
      <c r="A11" s="16" t="s">
        <v>21</v>
      </c>
      <c r="B11">
        <v>0</v>
      </c>
      <c r="C11">
        <v>0</v>
      </c>
      <c r="D11">
        <v>0</v>
      </c>
      <c r="E11">
        <v>0</v>
      </c>
      <c r="F11">
        <v>458.36790000000002</v>
      </c>
      <c r="G11">
        <v>0</v>
      </c>
      <c r="H11">
        <v>481.32619999999997</v>
      </c>
      <c r="I11">
        <v>0</v>
      </c>
      <c r="J11">
        <v>0</v>
      </c>
      <c r="K11">
        <v>9866.4500000000007</v>
      </c>
      <c r="L11">
        <v>0</v>
      </c>
      <c r="M11">
        <v>0</v>
      </c>
      <c r="N11">
        <v>7036.8249999999998</v>
      </c>
      <c r="O11">
        <v>0</v>
      </c>
      <c r="P11">
        <v>0</v>
      </c>
      <c r="Q11">
        <v>0</v>
      </c>
      <c r="R11">
        <v>18930.03</v>
      </c>
      <c r="S11">
        <v>0</v>
      </c>
      <c r="T11">
        <v>478.9479</v>
      </c>
      <c r="U11">
        <v>21792.080000000002</v>
      </c>
      <c r="V11">
        <v>0</v>
      </c>
      <c r="W11">
        <v>0</v>
      </c>
      <c r="X11">
        <v>31635.08</v>
      </c>
      <c r="Y11">
        <v>0</v>
      </c>
      <c r="Z11">
        <v>0</v>
      </c>
      <c r="AA11">
        <v>30588.880000000001</v>
      </c>
      <c r="AB11">
        <v>0</v>
      </c>
      <c r="AC11">
        <v>84336.9</v>
      </c>
      <c r="AD11">
        <v>0</v>
      </c>
      <c r="AE11">
        <v>0</v>
      </c>
      <c r="AF11">
        <v>72243.12</v>
      </c>
      <c r="AG11">
        <v>0</v>
      </c>
      <c r="AH11">
        <v>0</v>
      </c>
      <c r="AI11">
        <v>55717.08</v>
      </c>
      <c r="AJ11">
        <v>0</v>
      </c>
      <c r="AK11">
        <v>0</v>
      </c>
      <c r="AL11">
        <v>86007.12</v>
      </c>
      <c r="AM11">
        <v>0</v>
      </c>
      <c r="AN11">
        <v>0</v>
      </c>
      <c r="AO11">
        <v>66428.070000000007</v>
      </c>
      <c r="AP11">
        <v>0</v>
      </c>
      <c r="AQ11">
        <v>0</v>
      </c>
      <c r="AR11">
        <v>70832.429999999993</v>
      </c>
      <c r="AS11">
        <v>0</v>
      </c>
      <c r="AT11">
        <v>0</v>
      </c>
      <c r="AU11">
        <v>54169.58</v>
      </c>
      <c r="AV11">
        <v>0</v>
      </c>
      <c r="AW11">
        <v>0</v>
      </c>
      <c r="AX11">
        <v>45408.06</v>
      </c>
      <c r="AY11">
        <v>0</v>
      </c>
      <c r="AZ11">
        <v>0</v>
      </c>
      <c r="BA11">
        <v>57707.45</v>
      </c>
      <c r="BB11">
        <v>951.78380000000004</v>
      </c>
      <c r="BC11">
        <v>0</v>
      </c>
      <c r="BD11">
        <v>579.55909999999994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498.84980000000002</v>
      </c>
      <c r="BL11">
        <v>0</v>
      </c>
    </row>
    <row r="12" spans="1:66" s="8" customFormat="1">
      <c r="A12" s="16" t="s">
        <v>20</v>
      </c>
      <c r="B12">
        <v>480.68849999999998</v>
      </c>
      <c r="C12">
        <v>0</v>
      </c>
      <c r="D12">
        <v>0</v>
      </c>
      <c r="E12">
        <v>0</v>
      </c>
      <c r="F12">
        <v>0</v>
      </c>
      <c r="G12">
        <v>449.4615</v>
      </c>
      <c r="H12">
        <v>0</v>
      </c>
      <c r="I12">
        <v>0</v>
      </c>
      <c r="J12">
        <v>0</v>
      </c>
      <c r="K12">
        <v>1293.08</v>
      </c>
      <c r="L12">
        <v>0</v>
      </c>
      <c r="M12">
        <v>0</v>
      </c>
      <c r="N12">
        <v>2826.0329999999999</v>
      </c>
      <c r="O12">
        <v>0</v>
      </c>
      <c r="P12">
        <v>0</v>
      </c>
      <c r="Q12">
        <v>0</v>
      </c>
      <c r="R12">
        <v>2323.5419999999999</v>
      </c>
      <c r="S12">
        <v>536.12739999999997</v>
      </c>
      <c r="T12">
        <v>0</v>
      </c>
      <c r="U12">
        <v>4358.7780000000002</v>
      </c>
      <c r="V12">
        <v>0</v>
      </c>
      <c r="W12">
        <v>0</v>
      </c>
      <c r="X12">
        <v>8089.2110000000002</v>
      </c>
      <c r="Y12">
        <v>0</v>
      </c>
      <c r="Z12">
        <v>0</v>
      </c>
      <c r="AA12">
        <v>7969.509</v>
      </c>
      <c r="AB12">
        <v>0</v>
      </c>
      <c r="AC12">
        <v>29441.119999999999</v>
      </c>
      <c r="AD12">
        <v>618.84490000000005</v>
      </c>
      <c r="AE12">
        <v>0</v>
      </c>
      <c r="AF12">
        <v>36799.83</v>
      </c>
      <c r="AG12">
        <v>493.19130000000001</v>
      </c>
      <c r="AH12">
        <v>521.69920000000002</v>
      </c>
      <c r="AI12">
        <v>38280.01</v>
      </c>
      <c r="AJ12">
        <v>0</v>
      </c>
      <c r="AK12">
        <v>650.21799999999996</v>
      </c>
      <c r="AL12">
        <v>78913.5</v>
      </c>
      <c r="AM12">
        <v>549.3492</v>
      </c>
      <c r="AN12">
        <v>0</v>
      </c>
      <c r="AO12">
        <v>72260.289999999994</v>
      </c>
      <c r="AP12">
        <v>0</v>
      </c>
      <c r="AQ12">
        <v>0</v>
      </c>
      <c r="AR12">
        <v>73315.72</v>
      </c>
      <c r="AS12">
        <v>0</v>
      </c>
      <c r="AT12">
        <v>0</v>
      </c>
      <c r="AU12">
        <v>87989.41</v>
      </c>
      <c r="AV12">
        <v>0</v>
      </c>
      <c r="AW12">
        <v>0</v>
      </c>
      <c r="AX12">
        <v>54041.87</v>
      </c>
      <c r="AY12">
        <v>0</v>
      </c>
      <c r="AZ12">
        <v>474.12169999999998</v>
      </c>
      <c r="BA12">
        <v>65540.58</v>
      </c>
      <c r="BB12">
        <v>0</v>
      </c>
      <c r="BC12">
        <v>0</v>
      </c>
      <c r="BD12">
        <v>0</v>
      </c>
      <c r="BE12">
        <v>617.85299999999995</v>
      </c>
      <c r="BF12">
        <v>0</v>
      </c>
      <c r="BG12">
        <v>0</v>
      </c>
      <c r="BH12">
        <v>564.65779999999995</v>
      </c>
      <c r="BI12">
        <v>0</v>
      </c>
      <c r="BJ12">
        <v>0</v>
      </c>
      <c r="BK12">
        <v>0</v>
      </c>
      <c r="BL12">
        <v>0</v>
      </c>
    </row>
    <row r="13" spans="1:66" s="10" customFormat="1">
      <c r="A13" s="13" t="s">
        <v>19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/>
      <c r="BK13"/>
      <c r="BL13"/>
      <c r="BM13"/>
      <c r="BN13"/>
    </row>
    <row r="14" spans="1:66">
      <c r="A14" s="13" t="s">
        <v>18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/>
      <c r="BK14"/>
      <c r="BL14"/>
      <c r="BM14"/>
      <c r="BN14"/>
    </row>
    <row r="15" spans="1:66">
      <c r="A15" s="13" t="s">
        <v>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/>
      <c r="BK15"/>
      <c r="BL15"/>
      <c r="BM15"/>
      <c r="BN15"/>
    </row>
    <row r="16" spans="1:66">
      <c r="A16" s="13" t="s">
        <v>16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/>
      <c r="BE16"/>
      <c r="BF16"/>
      <c r="BG16"/>
      <c r="BH16"/>
      <c r="BI16"/>
    </row>
    <row r="17" spans="1:61">
      <c r="A17" s="13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 s="13" t="s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/>
      <c r="BE18"/>
      <c r="BF18"/>
      <c r="BG18"/>
      <c r="BH18"/>
      <c r="BI18"/>
    </row>
    <row r="19" spans="1:61">
      <c r="A19" s="13" t="s">
        <v>13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/>
      <c r="BE19"/>
      <c r="BF19"/>
      <c r="BG19"/>
      <c r="BH19"/>
      <c r="BI19"/>
    </row>
    <row r="20" spans="1:61">
      <c r="A20" s="13" t="s">
        <v>12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/>
      <c r="BE20"/>
      <c r="BF20"/>
      <c r="BG20"/>
      <c r="BH20"/>
      <c r="BI20"/>
    </row>
    <row r="21" spans="1:61">
      <c r="A21" s="13" t="s">
        <v>11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/>
      <c r="BE21"/>
      <c r="BF21"/>
      <c r="BG21"/>
      <c r="BH21"/>
      <c r="BI21"/>
    </row>
    <row r="22" spans="1:61">
      <c r="A22" s="13" t="s">
        <v>10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/>
      <c r="BE22"/>
      <c r="BF22"/>
      <c r="BG22"/>
      <c r="BH22"/>
      <c r="BI22"/>
    </row>
    <row r="23" spans="1:61">
      <c r="A23" s="13" t="s">
        <v>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/>
      <c r="BE23"/>
      <c r="BF23"/>
      <c r="BG23"/>
      <c r="BH23"/>
      <c r="BI23"/>
    </row>
    <row r="24" spans="1:61">
      <c r="A24" s="13" t="s">
        <v>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/>
      <c r="BE24"/>
      <c r="BF24"/>
      <c r="BG24"/>
      <c r="BH24"/>
      <c r="BI24"/>
    </row>
    <row r="25" spans="1:61">
      <c r="A25" s="15" t="s">
        <v>32</v>
      </c>
      <c r="B25" s="14">
        <f t="shared" ref="B25:AG25" si="0">SUM(B8:B24)</f>
        <v>1063257.4384999999</v>
      </c>
      <c r="C25" s="14">
        <f t="shared" si="0"/>
        <v>186669.98</v>
      </c>
      <c r="D25" s="14">
        <f t="shared" si="0"/>
        <v>170134.36480000001</v>
      </c>
      <c r="E25" s="14">
        <f t="shared" si="0"/>
        <v>1008337.5168999999</v>
      </c>
      <c r="F25" s="14">
        <f t="shared" si="0"/>
        <v>98081.462899999999</v>
      </c>
      <c r="G25" s="14">
        <f t="shared" si="0"/>
        <v>116330.51150000001</v>
      </c>
      <c r="H25" s="14">
        <f t="shared" si="0"/>
        <v>1069984.9561999999</v>
      </c>
      <c r="I25" s="14">
        <f t="shared" si="0"/>
        <v>393945.43099999998</v>
      </c>
      <c r="J25" s="14">
        <f t="shared" si="0"/>
        <v>176287.516</v>
      </c>
      <c r="K25" s="14">
        <f t="shared" si="0"/>
        <v>1085741.9100000001</v>
      </c>
      <c r="L25" s="14">
        <f t="shared" si="0"/>
        <v>785240.30299999996</v>
      </c>
      <c r="M25" s="14">
        <f t="shared" si="0"/>
        <v>202058.66099999999</v>
      </c>
      <c r="N25" s="14">
        <f t="shared" si="0"/>
        <v>913949.55800000008</v>
      </c>
      <c r="O25" s="14">
        <f t="shared" si="0"/>
        <v>205408.693</v>
      </c>
      <c r="P25" s="14">
        <f t="shared" si="0"/>
        <v>82741.997399999993</v>
      </c>
      <c r="Q25" s="14">
        <f t="shared" si="0"/>
        <v>438271.80000000005</v>
      </c>
      <c r="R25" s="14">
        <f t="shared" si="0"/>
        <v>1516089.162</v>
      </c>
      <c r="S25" s="14">
        <f t="shared" si="0"/>
        <v>630214.10139999993</v>
      </c>
      <c r="T25" s="14">
        <f t="shared" si="0"/>
        <v>143476.28389999998</v>
      </c>
      <c r="U25" s="14">
        <f t="shared" si="0"/>
        <v>1212542.6580000001</v>
      </c>
      <c r="V25" s="14">
        <f t="shared" si="0"/>
        <v>296877.18110000005</v>
      </c>
      <c r="W25" s="14">
        <f t="shared" si="0"/>
        <v>534577.56880000001</v>
      </c>
      <c r="X25" s="14">
        <f t="shared" si="0"/>
        <v>1224282.4909999999</v>
      </c>
      <c r="Y25" s="14">
        <f t="shared" si="0"/>
        <v>342415.15029999998</v>
      </c>
      <c r="Z25" s="14">
        <f t="shared" si="0"/>
        <v>222183.36270000003</v>
      </c>
      <c r="AA25" s="14">
        <f t="shared" si="0"/>
        <v>1379379.5689999999</v>
      </c>
      <c r="AB25" s="14">
        <f t="shared" si="0"/>
        <v>290598.07319999998</v>
      </c>
      <c r="AC25" s="14">
        <f t="shared" si="0"/>
        <v>1563624.98</v>
      </c>
      <c r="AD25" s="14">
        <f t="shared" si="0"/>
        <v>645306.28489999997</v>
      </c>
      <c r="AE25" s="14">
        <f t="shared" si="0"/>
        <v>263127.28409999999</v>
      </c>
      <c r="AF25" s="14">
        <f t="shared" si="0"/>
        <v>1210793.0100000002</v>
      </c>
      <c r="AG25" s="14">
        <f t="shared" si="0"/>
        <v>342594.2268</v>
      </c>
      <c r="AH25" s="14">
        <f t="shared" ref="AH25:BC25" si="1">SUM(AH8:AH24)</f>
        <v>424333.8786</v>
      </c>
      <c r="AI25" s="14">
        <f t="shared" si="1"/>
        <v>1261693.78</v>
      </c>
      <c r="AJ25" s="14">
        <f t="shared" si="1"/>
        <v>156622.34</v>
      </c>
      <c r="AK25" s="14">
        <f t="shared" si="1"/>
        <v>201783.54699999999</v>
      </c>
      <c r="AL25" s="14">
        <f t="shared" si="1"/>
        <v>1837096.98</v>
      </c>
      <c r="AM25" s="14">
        <f t="shared" si="1"/>
        <v>81799.012199999997</v>
      </c>
      <c r="AN25" s="14">
        <f t="shared" si="1"/>
        <v>439511.21600000001</v>
      </c>
      <c r="AO25" s="14">
        <f t="shared" si="1"/>
        <v>1137841.47</v>
      </c>
      <c r="AP25" s="14">
        <f t="shared" si="1"/>
        <v>508019.35000000003</v>
      </c>
      <c r="AQ25" s="14">
        <f t="shared" si="1"/>
        <v>217432.05600000001</v>
      </c>
      <c r="AR25" s="14">
        <f t="shared" si="1"/>
        <v>1823657.3599999999</v>
      </c>
      <c r="AS25" s="14">
        <f t="shared" si="1"/>
        <v>437143.80310000002</v>
      </c>
      <c r="AT25" s="14">
        <f t="shared" si="1"/>
        <v>475882.28499999997</v>
      </c>
      <c r="AU25" s="14">
        <f t="shared" si="1"/>
        <v>1078302.7999999998</v>
      </c>
      <c r="AV25" s="14">
        <f t="shared" si="1"/>
        <v>220304.91700000002</v>
      </c>
      <c r="AW25" s="14">
        <f t="shared" si="1"/>
        <v>334151.71830000001</v>
      </c>
      <c r="AX25" s="14">
        <f t="shared" si="1"/>
        <v>1149085.33</v>
      </c>
      <c r="AY25" s="14">
        <f t="shared" si="1"/>
        <v>201480.39199999999</v>
      </c>
      <c r="AZ25" s="14">
        <f t="shared" si="1"/>
        <v>237685.11169999998</v>
      </c>
      <c r="BA25" s="14">
        <f t="shared" si="1"/>
        <v>744748.67999999993</v>
      </c>
      <c r="BB25" s="14">
        <f t="shared" si="1"/>
        <v>118302.68359999999</v>
      </c>
      <c r="BC25" s="14">
        <f t="shared" si="1"/>
        <v>465383.85000000003</v>
      </c>
      <c r="BD25" s="14"/>
      <c r="BE25" s="14"/>
      <c r="BF25" s="14"/>
      <c r="BG25" s="14"/>
      <c r="BH25" s="14"/>
      <c r="BI25" s="14"/>
    </row>
    <row r="26" spans="1:61">
      <c r="A26" s="13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1"/>
      <c r="AG26" s="9"/>
    </row>
    <row r="27" spans="1:61"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10"/>
    </row>
    <row r="28" spans="1:61"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</row>
    <row r="31" spans="1:61">
      <c r="A31" s="7" t="s">
        <v>31</v>
      </c>
    </row>
    <row r="32" spans="1:61">
      <c r="A32" s="1" t="s">
        <v>27</v>
      </c>
    </row>
    <row r="33" spans="1:39">
      <c r="B33" s="1" t="s">
        <v>25</v>
      </c>
      <c r="C33" s="4" t="s">
        <v>24</v>
      </c>
      <c r="D33" s="5" t="s">
        <v>23</v>
      </c>
      <c r="E33" s="5" t="s">
        <v>22</v>
      </c>
      <c r="F33" s="5" t="s">
        <v>21</v>
      </c>
      <c r="G33" s="5" t="s">
        <v>20</v>
      </c>
      <c r="H33" s="4" t="s">
        <v>19</v>
      </c>
      <c r="I33" s="4" t="s">
        <v>18</v>
      </c>
      <c r="J33" s="4" t="s">
        <v>17</v>
      </c>
      <c r="K33" s="4" t="s">
        <v>16</v>
      </c>
      <c r="L33" s="4" t="s">
        <v>15</v>
      </c>
      <c r="M33" s="4" t="s">
        <v>14</v>
      </c>
      <c r="N33" s="4" t="s">
        <v>13</v>
      </c>
      <c r="O33" s="4" t="s">
        <v>12</v>
      </c>
      <c r="P33" s="4" t="s">
        <v>11</v>
      </c>
      <c r="Q33" s="4" t="s">
        <v>10</v>
      </c>
      <c r="R33" s="4" t="s">
        <v>9</v>
      </c>
      <c r="S33" s="4" t="s">
        <v>8</v>
      </c>
      <c r="T33" s="4"/>
      <c r="V33" s="1" t="s">
        <v>26</v>
      </c>
    </row>
    <row r="34" spans="1:39">
      <c r="B34" s="1">
        <v>0</v>
      </c>
      <c r="C34" s="6">
        <f>((AVERAGE(B8,E8,H8))/AVERAGE(B25,E25,H25))*100</f>
        <v>96.854760522399829</v>
      </c>
      <c r="D34" s="6">
        <f>(AVERAGE(B9,E9,H9)/AVERAGE(B25,E25,H25))*100</f>
        <v>3.0976894663945376</v>
      </c>
      <c r="E34" s="6">
        <f>(AVERAGE(B10,E10,H10)/AVERAGE(B25,E25,H25))*100</f>
        <v>1.6928008039405622E-2</v>
      </c>
      <c r="F34" s="6">
        <f>(AVERAGE(B11,E11,H11)/AVERAGE(B25,E25,H25))*100</f>
        <v>1.532115093500396E-2</v>
      </c>
      <c r="G34" s="6">
        <f>(AVERAGE(B12,E12,H12)/AVERAGE(B25,E25,H25))*100</f>
        <v>1.5300852231232481E-2</v>
      </c>
      <c r="H34" s="6">
        <f>(AVERAGE(B13,E13,H13)/AVERAGE(B25,E25,H25))*100</f>
        <v>0</v>
      </c>
      <c r="I34" s="6">
        <f>(AVERAGE(B14,E14,H14)/AVERAGE(B25,E25,H25))*100</f>
        <v>0</v>
      </c>
      <c r="J34" s="6">
        <f>(AVERAGE(B15,E15,H15)/AVERAGE(B25,E25,H25))*100</f>
        <v>0</v>
      </c>
      <c r="K34" s="6">
        <f>(AVERAGE(B16,E16,H16)/AVERAGE(B25,E25,H25))*100</f>
        <v>0</v>
      </c>
      <c r="L34" s="6">
        <f>(AVERAGE(B17,E17,H17)/AVERAGE(B25,E25,H25))*100</f>
        <v>0</v>
      </c>
      <c r="M34" s="6">
        <f>(AVERAGE(B18,E18,H18)/AVERAGE(B25,E25,H25))*100</f>
        <v>0</v>
      </c>
      <c r="N34" s="6">
        <f>(AVERAGE(B19,E19,H19)/AVERAGE(B25,E25,H25))*100</f>
        <v>0</v>
      </c>
      <c r="O34" s="6">
        <f>(AVERAGE(B20,E20,H20)/AVERAGE(B25,E25,H25))*100</f>
        <v>0</v>
      </c>
      <c r="P34" s="6">
        <f>(AVERAGE(B21,E21,H21)/AVERAGE(B25,E25,H25))*100</f>
        <v>0</v>
      </c>
      <c r="Q34" s="6">
        <f>(AVERAGE(B22,E22,H22)/AVERAGE(B25,E25,H25))*100</f>
        <v>0</v>
      </c>
      <c r="R34" s="6">
        <f>(AVERAGE(B23,E23,H23)/AVERAGE(B25,E25,H25))*100</f>
        <v>0</v>
      </c>
      <c r="S34" s="6">
        <f>(AVERAGE(B24,E24,H24)/AVERAGE(B25,E25,H25))*100</f>
        <v>0</v>
      </c>
      <c r="T34" s="6"/>
      <c r="U34" s="6"/>
      <c r="V34" s="6">
        <f t="shared" ref="V34:V39" si="2">SUM(D34:T34)</f>
        <v>3.1452394776001795</v>
      </c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spans="1:39">
      <c r="B35" s="1">
        <v>5</v>
      </c>
      <c r="C35" s="6">
        <f>(AVERAGE(K8,N8,Q8)/AVERAGE(K25,N25,Q25))*100</f>
        <v>91.210923035120956</v>
      </c>
      <c r="D35" s="6">
        <f>(AVERAGE(K9,N9,Q9)/AVERAGE(K25,N25,Q25))*100</f>
        <v>6.437755730780764</v>
      </c>
      <c r="E35" s="6">
        <f>(AVERAGE($K10,$N10,$Q10)/AVERAGE(K25,N25,Q25))*100</f>
        <v>1.489028176777272</v>
      </c>
      <c r="F35" s="6">
        <f>(AVERAGE(K11,N11,Q11)/AVERAGE(K25,N25,Q25))*100</f>
        <v>0.69333591780760162</v>
      </c>
      <c r="G35" s="6">
        <f>(AVERAGE(K12,N12,Q12)/AVERAGE(K25,N25,Q25))*100</f>
        <v>0.1689571395133915</v>
      </c>
      <c r="H35" s="6">
        <f>(AVERAGE($K13,$N13,$Q13)/AVERAGE(K25,N25,Q25))*100</f>
        <v>0</v>
      </c>
      <c r="I35" s="6">
        <f>(AVERAGE(K14,N14,Q14)/AVERAGE(K25,N25,Q25))*100</f>
        <v>0</v>
      </c>
      <c r="J35" s="6">
        <f>(AVERAGE(K15,N15,Q15)/AVERAGE(K25,N25,Q25))*100</f>
        <v>0</v>
      </c>
      <c r="K35" s="6">
        <f>(AVERAGE(K16,N16,Q16)/AVERAGE(K25,N25,Q25))*100</f>
        <v>0</v>
      </c>
      <c r="L35" s="6">
        <f>(AVERAGE(K17,N17,Q17)/AVERAGE(K25,N25,Q25))*100</f>
        <v>0</v>
      </c>
      <c r="M35" s="6">
        <f>(AVERAGE(K18,N18,Q18)/AVERAGE(K25,N25,Q25))*100</f>
        <v>0</v>
      </c>
      <c r="N35" s="6">
        <f>(AVERAGE(K19,N19,Q19)/AVERAGE(K25,N25,Q25))*100</f>
        <v>0</v>
      </c>
      <c r="O35" s="6">
        <f>(AVERAGE(K20,N20,Q20)/AVERAGE(K25,N25,Q25))*100</f>
        <v>0</v>
      </c>
      <c r="P35" s="6">
        <f>(AVERAGE(K21,N21,Q21)/AVERAGE(K25,N25,Q25))*100</f>
        <v>0</v>
      </c>
      <c r="Q35" s="6">
        <f>(AVERAGE(K22,N22,Q22)/AVERAGE(K25,N25,Q25))*100</f>
        <v>0</v>
      </c>
      <c r="R35" s="6">
        <f>(AVERAGE(K23,N23,Q23)/AVERAGE(K25,N25,Q25))*100</f>
        <v>0</v>
      </c>
      <c r="S35" s="6">
        <f>(AVERAGE(K24,N24,Q24)/AVERAGE(K25,N25,Q25))*100</f>
        <v>0</v>
      </c>
      <c r="T35" s="6"/>
      <c r="U35" s="6"/>
      <c r="V35" s="6">
        <f t="shared" si="2"/>
        <v>8.7890769648790297</v>
      </c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spans="1:39">
      <c r="B36" s="1">
        <v>15</v>
      </c>
      <c r="C36" s="6">
        <f>(AVERAGE(T8,W8,Z8)/AVERAGE(T25,W25,Z25))*100</f>
        <v>98.004935244537791</v>
      </c>
      <c r="D36" s="6">
        <f>(AVERAGE(T9,W9,Z9)/AVERAGE(T25,W25,Z25))*100</f>
        <v>1.8239732505064357</v>
      </c>
      <c r="E36" s="6">
        <f>(AVERAGE(T10,W10,Z10)/AVERAGE(T25,W25,Z25))*100</f>
        <v>0.11788909432370487</v>
      </c>
      <c r="F36" s="6">
        <f>(AVERAGE(T11,W11,Z11)/AVERAGE(T25,W25,Z25))*100</f>
        <v>5.3202410632089941E-2</v>
      </c>
      <c r="G36" s="6">
        <f>(AVERAGE(T12,W12,Z12)/AVERAGE(T25,W25,Z25))*100</f>
        <v>0</v>
      </c>
      <c r="H36" s="6">
        <f>(AVERAGE(T13,W13,Z13)/AVERAGE(T25,W25,Z25))*100</f>
        <v>0</v>
      </c>
      <c r="I36" s="6">
        <f>(AVERAGE(T14,W14,Z14)/AVERAGE(T25,W25,Z25))*100</f>
        <v>0</v>
      </c>
      <c r="J36" s="6">
        <f>(AVERAGE(T15,W15,Z15)/AVERAGE(T25,W25,Z25))*100</f>
        <v>0</v>
      </c>
      <c r="K36" s="6">
        <f>(AVERAGE(T16,W16,Z16)/AVERAGE(T25,W25,Z25))*100</f>
        <v>0</v>
      </c>
      <c r="L36" s="6">
        <f>(AVERAGE(T17,W17,Z17)/AVERAGE(T25,W25,Z25))*100</f>
        <v>0</v>
      </c>
      <c r="M36" s="6">
        <f>(AVERAGE(T18,W18,Z18)/AVERAGE(T25,W25,Z25))*100</f>
        <v>0</v>
      </c>
      <c r="N36" s="6">
        <f>(AVERAGE(T19,W19,Z19)/AVERAGE(T25,W25,Z25))*100</f>
        <v>0</v>
      </c>
      <c r="O36" s="6">
        <f>(AVERAGE(T20,W20,Z20)/AVERAGE(T25,W25,Z25))*100</f>
        <v>0</v>
      </c>
      <c r="P36" s="6">
        <f>(AVERAGE(T21,W21,Z21)/AVERAGE(T25,W25,Z25))*100</f>
        <v>0</v>
      </c>
      <c r="Q36" s="6">
        <f>(AVERAGE(T22,W22,Z22)/AVERAGE(T25,W25,Z25))*100</f>
        <v>0</v>
      </c>
      <c r="R36" s="6">
        <f>(AVERAGE(T23,W23,Z23)/AVERAGE(T25,W25,Z25))*100</f>
        <v>0</v>
      </c>
      <c r="S36" s="6">
        <f>(AVERAGE(T24,W24,Z24)/AVERAGE(T25,W25,Z25))*100</f>
        <v>0</v>
      </c>
      <c r="T36" s="6"/>
      <c r="U36" s="6"/>
      <c r="V36" s="6">
        <f t="shared" si="2"/>
        <v>1.9950647554622303</v>
      </c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spans="1:39">
      <c r="B37" s="1">
        <v>30</v>
      </c>
      <c r="C37" s="6">
        <f>(AVERAGE(AC8,AF8,AI8)/AVERAGE(AC25,AF25,AI25))*100</f>
        <v>77.124933039205686</v>
      </c>
      <c r="D37" s="6">
        <f>(AVERAGE(AC9,AF9,AI9)/AVERAGE(AC25,AF25,AI25))*100</f>
        <v>9.7026401228725128</v>
      </c>
      <c r="E37" s="6">
        <f>(AVERAGE(AC10,AF10,AI10)/AVERAGE(AC25,AF25,AI25))*100</f>
        <v>5.3228409479849459</v>
      </c>
      <c r="F37" s="6">
        <f>(AVERAGE(AC11,AF11,AI11)/AVERAGE(AC25,AF25,AI25))*100</f>
        <v>5.2599410546056307</v>
      </c>
      <c r="G37" s="6">
        <f>(AVERAGE(AC12,AF12,AI12)/AVERAGE(AC25,AF25,AI25))*100</f>
        <v>2.5896448353312076</v>
      </c>
      <c r="H37" s="6">
        <f>(AVERAGE(AC13,AF13,AI13)/AVERAGE(AC25,AF25,AI25))*100</f>
        <v>0</v>
      </c>
      <c r="I37" s="6">
        <f>(AVERAGE(AC14,AF14,AI14)/AVERAGE(AC25,AF25,AI25))*100</f>
        <v>0</v>
      </c>
      <c r="J37" s="6">
        <f>(AVERAGE(AC15,AF15,AI15)/AVERAGE(AC25,AF25,AI25))*100</f>
        <v>0</v>
      </c>
      <c r="K37" s="6">
        <f>(AVERAGE(AC16,AF16,AI16)/AVERAGE(AC25,AF25,AI25))*100</f>
        <v>0</v>
      </c>
      <c r="L37" s="6">
        <f>(AVERAGE(AC17,AF17,AI17)/AVERAGE(AC25,AF25,AI25))*100</f>
        <v>0</v>
      </c>
      <c r="M37" s="6">
        <f>(AVERAGE(AC18,AF18,AI18)/AVERAGE(AC25,AF25,AI25))*100</f>
        <v>0</v>
      </c>
      <c r="N37" s="6">
        <f>(AVERAGE(AC19,AF19,AI19)/AVERAGE(AC25,AF25,AI25))*100</f>
        <v>0</v>
      </c>
      <c r="O37" s="6">
        <f>(AVERAGE(AC20,AF20,AI20)/AVERAGE(AC25,AF25,AI25))*100</f>
        <v>0</v>
      </c>
      <c r="P37" s="6">
        <f>(AVERAGE(AC21,AF21,AI21)/AVERAGE(AC25,AF25,AI25))*100</f>
        <v>0</v>
      </c>
      <c r="Q37" s="6">
        <f>(AVERAGE(AC22,AF22,AI22)/AVERAGE(AC25,AF25,AI25))*100</f>
        <v>0</v>
      </c>
      <c r="R37" s="6">
        <f>(AVERAGE(AC23,AF23,AI23)/AVERAGE(AC25,AF25,AI25))*100</f>
        <v>0</v>
      </c>
      <c r="S37" s="6">
        <f>(AVERAGE(AC24,AF24,AI24)/AVERAGE(AC25,AF25,AI25))*100</f>
        <v>0</v>
      </c>
      <c r="T37" s="6"/>
      <c r="U37" s="6"/>
      <c r="V37" s="6">
        <f t="shared" si="2"/>
        <v>22.875066960794296</v>
      </c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spans="1:39">
      <c r="B38" s="1">
        <v>60</v>
      </c>
      <c r="C38" s="6">
        <f>(AVERAGE(AL8,AO8,AR8)/AVERAGE(AL25,AO25,AR25))*100</f>
        <v>78.748953852814708</v>
      </c>
      <c r="D38" s="6">
        <f>(AVERAGE(AL9,AO9,AR9)/AVERAGE(AL25,AO25,AR25))*100</f>
        <v>7.37627243499802</v>
      </c>
      <c r="E38" s="6">
        <f>(AVERAGE(AL10,AO10,AR10)/AVERAGE(AL25,AO25,AR25))*100</f>
        <v>4.5437704827237777</v>
      </c>
      <c r="F38" s="6">
        <f>(AVERAGE(AL11,AO11,AR11)/AVERAGE(AL25,AO25,AR25))*100</f>
        <v>4.6527698693589272</v>
      </c>
      <c r="G38" s="6">
        <f>(AVERAGE(AL12,AO12,AR12)/AVERAGE(AL25,AO25,AR25))*100</f>
        <v>4.6782333601045671</v>
      </c>
      <c r="H38" s="6">
        <f>(AVERAGE(AL13,AO13,AR13)/AVERAGE(AL25,AO25,AR25))*100</f>
        <v>0</v>
      </c>
      <c r="I38" s="6">
        <f>(AVERAGE(AL14,AO14,AR14)/AVERAGE(AL25,AO25,AR25))*100</f>
        <v>0</v>
      </c>
      <c r="J38" s="6">
        <f>(AVERAGE(AL15,AO15,AR15)/AVERAGE(AL25,AO25,AR25))*100</f>
        <v>0</v>
      </c>
      <c r="K38" s="6">
        <f>(AVERAGE(AL16,AO16,AR16)/AVERAGE(AL25,AO25,AR25))*100</f>
        <v>0</v>
      </c>
      <c r="L38" s="6">
        <f>(AVERAGE(AL17,AO17,AR17)/AVERAGE(AL25,AO25,AR25))*100</f>
        <v>0</v>
      </c>
      <c r="M38" s="6">
        <f>(AVERAGE(AL18,AO18,AR18)/AVERAGE(AL25,AO25,AR25))*100</f>
        <v>0</v>
      </c>
      <c r="N38" s="6">
        <f>(AVERAGE(AL19,AO19,AR19)/AVERAGE(AL25,AO25,AR25))*100</f>
        <v>0</v>
      </c>
      <c r="O38" s="6">
        <f>(AVERAGE(AL20,AO20,AR20)/AVERAGE(AL25,AO25,AR25))*100</f>
        <v>0</v>
      </c>
      <c r="P38" s="6">
        <f>(AVERAGE(AL21,AO21,AR21)/AVERAGE(AL25,AO25,AR25))*100</f>
        <v>0</v>
      </c>
      <c r="Q38" s="6">
        <f>(AVERAGE(AL22,AO22,AR22)/AVERAGE(AL25,AO25,AR25))*100</f>
        <v>0</v>
      </c>
      <c r="R38" s="6">
        <f>(AVERAGE(AL23,AO23,AR23)/AVERAGE(AL25,AO25,AR25))*100</f>
        <v>0</v>
      </c>
      <c r="S38" s="6">
        <f>(AVERAGE(AL24,AO24,AR24)/AVERAGE(AL25,AO25,AR25))*100</f>
        <v>0</v>
      </c>
      <c r="T38" s="6"/>
      <c r="U38" s="6"/>
      <c r="V38" s="6">
        <f t="shared" si="2"/>
        <v>21.251046147185292</v>
      </c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spans="1:39">
      <c r="B39" s="1">
        <v>120</v>
      </c>
      <c r="C39" s="1">
        <f>(AVERAGE(AU8,AX8,BA8)/AVERAGE(AU25,AX25,BA25))*100</f>
        <v>76.269241455274752</v>
      </c>
      <c r="D39" s="1">
        <f>(AVERAGE(AU9,AX9,BA9)/AVERAGE(AU25,AX25,BA25))*100</f>
        <v>7.42541256033231</v>
      </c>
      <c r="E39" s="1">
        <f>(AVERAGE(AU10,AX10,BA10)/AVERAGE(AU25,AX25,BA25))*100</f>
        <v>4.029432279061206</v>
      </c>
      <c r="F39" s="1">
        <f>(AVERAGE(AU11,AX11,BA11)/AVERAGE(AU25,AX25,BA25))*100</f>
        <v>5.2919868786255506</v>
      </c>
      <c r="G39" s="1">
        <f>(AVERAGE(AU12,AX12,BA12)/AVERAGE(AU25,AX25,BA25))*100</f>
        <v>6.9839268267062051</v>
      </c>
      <c r="H39" s="1">
        <f>(AVERAGE(AU13,AX13,BA13)/AVERAGE(AU25,AX25,BA25))*100</f>
        <v>0</v>
      </c>
      <c r="I39" s="1">
        <f>(AVERAGE(AU14,AX14,BA14)/AVERAGE(AU25,AX25,BA25))*100</f>
        <v>0</v>
      </c>
      <c r="J39" s="1">
        <f>(AVERAGE(AU15,AX15,BA15)/AVERAGE(AU25,AX25,BA25))*100</f>
        <v>0</v>
      </c>
      <c r="K39" s="1">
        <f>(AVERAGE(AU16,AX16,BA16)/AVERAGE(AU25,AX25,BA25))*100</f>
        <v>0</v>
      </c>
      <c r="L39" s="1">
        <f>(AVERAGE(AU17,AX17,BA17)/AVERAGE(AU25,AX25,BA25))*100</f>
        <v>0</v>
      </c>
      <c r="M39" s="1">
        <f>(AVERAGE(AU18,AX18,BA18)/AVERAGE(AU25,AX25,BA25))*100</f>
        <v>0</v>
      </c>
      <c r="N39" s="1">
        <f>(AVERAGE(AU19,AX19,BA19)/AVERAGE(AU25,AX25,BA25))*100</f>
        <v>0</v>
      </c>
      <c r="O39" s="1">
        <f>(AVERAGE(AU20,AX20,BA20)/AVERAGE(AU25,AX25,BA25))*100</f>
        <v>0</v>
      </c>
      <c r="P39" s="1">
        <f>(AVERAGE(AU21,AX21,BA21)/AVERAGE(AU25,AX25,BA25))*100</f>
        <v>0</v>
      </c>
      <c r="Q39" s="1">
        <f>(AVERAGE(AU22,AX22,BA22)/AVERAGE(AU25,AX25,BA25))*100</f>
        <v>0</v>
      </c>
      <c r="R39" s="1">
        <f>(AVERAGE(AU23,AX23,BA23)/AVERAGE(AU25,AX25,BA25))*100</f>
        <v>0</v>
      </c>
      <c r="S39" s="1">
        <f>(AVERAGE(AU24,AX24,BA24)/AVERAGE(AU25,AX25,BA25))*100</f>
        <v>0</v>
      </c>
      <c r="V39" s="6">
        <f t="shared" si="2"/>
        <v>23.730758544725273</v>
      </c>
    </row>
    <row r="41" spans="1:39">
      <c r="A41" s="1" t="s">
        <v>0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9">
      <c r="B42" s="1" t="s">
        <v>25</v>
      </c>
      <c r="C42" s="4" t="s">
        <v>24</v>
      </c>
      <c r="D42" s="5" t="s">
        <v>23</v>
      </c>
      <c r="E42" s="5" t="s">
        <v>22</v>
      </c>
      <c r="F42" s="5" t="s">
        <v>21</v>
      </c>
      <c r="G42" s="5" t="s">
        <v>20</v>
      </c>
      <c r="H42" s="4" t="s">
        <v>19</v>
      </c>
      <c r="I42" s="4" t="s">
        <v>18</v>
      </c>
      <c r="J42" s="4" t="s">
        <v>17</v>
      </c>
      <c r="K42" s="4" t="s">
        <v>16</v>
      </c>
      <c r="L42" s="4" t="s">
        <v>15</v>
      </c>
      <c r="M42" s="4" t="s">
        <v>14</v>
      </c>
      <c r="N42" s="4" t="s">
        <v>13</v>
      </c>
      <c r="O42" s="4" t="s">
        <v>12</v>
      </c>
      <c r="P42" s="4" t="s">
        <v>11</v>
      </c>
      <c r="Q42" s="4" t="s">
        <v>10</v>
      </c>
      <c r="R42" s="4" t="s">
        <v>9</v>
      </c>
      <c r="S42" s="4" t="s">
        <v>8</v>
      </c>
      <c r="T42" s="4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9">
      <c r="B43" s="1">
        <v>0</v>
      </c>
      <c r="C43" s="8">
        <f>STDEV(((B8/B25)*100),((E8/E25)*100),((H8/H25)*100))</f>
        <v>0.20780417095849882</v>
      </c>
      <c r="D43" s="8">
        <f>STDEV(((B9/B25)*100),((E9/E25)*100),((H9/H25)*100))</f>
        <v>0.20459923222222451</v>
      </c>
      <c r="E43" s="8">
        <f>STDEV(((B10/B25)*100),((E10/E25)*100),((H10/H25)*100))</f>
        <v>3.0450008228975822E-2</v>
      </c>
      <c r="F43" s="8">
        <f>STDEV(((B11/B25)*100),((E11/E25)*100),((H11/H25)*100))</f>
        <v>2.5971749371593609E-2</v>
      </c>
      <c r="G43" s="8">
        <f>STDEV(((B12/B25)*100),((E12/E25)*100),((H12/H25)*100))</f>
        <v>2.6101452463185137E-2</v>
      </c>
      <c r="H43" s="8">
        <f>STDEV(((B13/B25)*100),((E13/E25)*100),((H13/H25)*100))</f>
        <v>0</v>
      </c>
      <c r="I43" s="8">
        <f>STDEV(((B14/B25)*100),((E14/E25)*100),((H14/H25)*100))</f>
        <v>0</v>
      </c>
      <c r="J43" s="8">
        <f>STDEV(((B15/B25)*100),((E15/E25)*100),((H15/H25)*100))</f>
        <v>0</v>
      </c>
      <c r="K43" s="8">
        <f>STDEV(((B16/B25)*100),((E16/E25)*100),((H16/H25)*100))</f>
        <v>0</v>
      </c>
      <c r="L43" s="8">
        <f>STDEV(((B17/B25)*100),((E17/E25)*100),((H17/H25)*100))</f>
        <v>0</v>
      </c>
      <c r="M43" s="8">
        <f>STDEV(((B18/$B$25)*100),((E18/$E$25)*100),((H18/$H$25)*100))</f>
        <v>0</v>
      </c>
      <c r="N43" s="8">
        <f>STDEV(((B19/B25)*100),((E19/E25)*100),((H19/H25)*100))</f>
        <v>0</v>
      </c>
      <c r="O43" s="8">
        <f>STDEV(((B20/B25)*100),((E20/E25)*100),((H20/H25)*100))</f>
        <v>0</v>
      </c>
      <c r="P43" s="8">
        <f>STDEV(((B21/B25)*100),((E21/E25)*100),((H21/H25)*100))</f>
        <v>0</v>
      </c>
      <c r="Q43" s="8">
        <f>STDEV(((B22/B25)*100),((E22/E25)*100),((H22/H25)*100))</f>
        <v>0</v>
      </c>
      <c r="R43" s="8">
        <f>STDEV(((B23/B25)*100),((E23/E25)*100),((H23/H25)*100))</f>
        <v>0</v>
      </c>
      <c r="S43" s="8">
        <f>STDEV(((B24/B25)*100),((E24/E25)*100),((H24/H25)*100))</f>
        <v>0</v>
      </c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9">
      <c r="B44" s="1">
        <v>5</v>
      </c>
      <c r="C44" s="1">
        <f>STDEV(((K8/K25)*100),((N8/N25)*100),((Q8/Q25)*100))</f>
        <v>4.9980965246421114</v>
      </c>
      <c r="D44" s="8">
        <f>STDEV(((K9/K25)*100),((N9/N25)*100),((Q9/Q25)*100))</f>
        <v>3.2429514067902478</v>
      </c>
      <c r="E44" s="8">
        <f>STDEV(((K10/K25)*100),((N10/N25)*100),((Q10/Q25)*100))</f>
        <v>1.2187230029514844</v>
      </c>
      <c r="F44" s="8">
        <f>STDEV(((K11/K25)*100),((N11/N25)*100),((Q11/Q25)*100))</f>
        <v>0.48953256563450154</v>
      </c>
      <c r="G44" s="8">
        <f>STDEV(((K12/K25)*100),((N12/N25)*100),((Q12/Q25)*100))</f>
        <v>0.15595886060145106</v>
      </c>
      <c r="H44" s="8">
        <f>STDEV(((K13/K25)*100),((N13/N25)*100),((Q13/Q25)*100))</f>
        <v>0</v>
      </c>
      <c r="I44" s="8">
        <f>STDEV(((K14/K25)*100),((N14/N25)*100),((Q14/Q25)*100))</f>
        <v>0</v>
      </c>
      <c r="J44" s="8">
        <f>STDEV(((K15/K25)*100),((N15/N25)*100),((Q15/Q25)*100))</f>
        <v>0</v>
      </c>
      <c r="K44" s="8">
        <f>STDEV(((K16/K25)*100),((N16/N25)*100),((Q16/Q25)*100))</f>
        <v>0</v>
      </c>
      <c r="L44" s="8">
        <f>STDEV((($K17/$K$25)*100),(($N17/$N$25)*100),(($Q17/$Q$25)*100))</f>
        <v>0</v>
      </c>
      <c r="M44" s="8">
        <f>STDEV((($K18/$K$25)*100),(($N18/$N$25)*100),(($Q18/$Q$25)*100))</f>
        <v>0</v>
      </c>
      <c r="N44" s="8">
        <f>STDEV((($K19/$K$25)*100),(($N19/$N$25)*100),(($Q19/$Q$25)*100))</f>
        <v>0</v>
      </c>
      <c r="O44" s="8">
        <f>STDEV((($K20/$K$25)*100),(($N20/$N$25)*100),(($Q20/$Q$25)*100))</f>
        <v>0</v>
      </c>
      <c r="P44" s="8">
        <f>STDEV((($K21/$K$25)*100),(($N21/$N$25)*100),(($Q21/$Q$25)*100))</f>
        <v>0</v>
      </c>
      <c r="Q44" s="8">
        <f>STDEV((($K22/$K$25)*100),(($N22/$N$25)*100),(($Q22/$Q$25)*100))</f>
        <v>0</v>
      </c>
      <c r="R44" s="8">
        <f>STDEV((($K23/$K$25)*100),(($N23/$N$25)*100),(($Q23/$Q$25)*100))</f>
        <v>0</v>
      </c>
      <c r="S44" s="8">
        <f>STDEV((($K24/$K$25)*100),(($N24/$N$25)*100),(($Q24/$Q$25)*100))</f>
        <v>0</v>
      </c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9">
      <c r="B45" s="1">
        <v>15</v>
      </c>
      <c r="C45" s="1">
        <f>STDEV(((T8/T25)*100),((W8/W25)*100),((Z8/Z25)*100))</f>
        <v>1.2854661818103437</v>
      </c>
      <c r="D45" s="8">
        <f>STDEV(((T9/T25)*100),((W9/W25)*100),((Z9/Z25)*100))</f>
        <v>1.1970358589375101</v>
      </c>
      <c r="E45" s="8">
        <f>STDEV(((T10/T25)*100),((W10/W25)*100),((Z10/Z25)*100))</f>
        <v>0.12890156660819924</v>
      </c>
      <c r="F45" s="8">
        <f>STDEV(((T11/T25)*100),((W11/W25)*100),((Z11/Z25)*100))</f>
        <v>0.192729203375197</v>
      </c>
      <c r="G45" s="8">
        <f>STDEV(((T12/T25)*100),((W12/W25)*100),((Z12/Z25)*100))</f>
        <v>0</v>
      </c>
      <c r="H45" s="8">
        <f>STDEV(((T13/T25)*100),((W13/W25)*100),((Z13/Z25)*100))</f>
        <v>0</v>
      </c>
      <c r="I45" s="8">
        <f>STDEV(((T14/T25)*100),((W14/W25)*100),((Z14/Z25)*100))</f>
        <v>0</v>
      </c>
      <c r="J45" s="8">
        <f>STDEV(((T15/T25)*100),((W15/W25)*100),((Z15/Z25)*100))</f>
        <v>0</v>
      </c>
      <c r="K45" s="8">
        <f>STDEV(((T16/T25)*100),((W16/W25)*100),((Z16/Z25)*100))</f>
        <v>0</v>
      </c>
      <c r="L45" s="8">
        <f>STDEV((($T17/$T$25)*100),(($W17/$W$25)*100),(($Z17/$Z$25)*100))</f>
        <v>0</v>
      </c>
      <c r="M45" s="8">
        <f>STDEV((($T18/$T$25)*100),(($W18/$W$25)*100),(($Z18/$Z$25)*100))</f>
        <v>0</v>
      </c>
      <c r="N45" s="8">
        <f>STDEV((($T19/$T$25)*100),(($W19/$W$25)*100),(($Z19/$Z$25)*100))</f>
        <v>0</v>
      </c>
      <c r="O45" s="8">
        <f>STDEV((($T20/$T$25)*100),(($W20/$W$25)*100),(($Z20/$Z$25)*100))</f>
        <v>0</v>
      </c>
      <c r="P45" s="8">
        <f>STDEV((($T21/$T$25)*100),(($W21/$W$25)*100),(($Z21/$Z$25)*100))</f>
        <v>0</v>
      </c>
      <c r="Q45" s="8">
        <f>STDEV((($T22/$T$25)*100),(($W22/$W$25)*100),(($Z22/$Z$25)*100))</f>
        <v>0</v>
      </c>
      <c r="R45" s="8">
        <f>STDEV((($T23/$T$25)*100),(($W23/$W$25)*100),(($Z23/$Z$25)*100))</f>
        <v>0</v>
      </c>
      <c r="S45" s="8">
        <f>STDEV((($T24/$T$25)*100),(($W24/$W$25)*100),(($Z24/$Z$25)*100))</f>
        <v>0</v>
      </c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9">
      <c r="B46" s="1">
        <v>30</v>
      </c>
      <c r="C46" s="1">
        <f>STDEV(((AC8/AC25)*100),((AF8/AF25)*100),((AI8/AI25)*100))</f>
        <v>2.3366707021272406</v>
      </c>
      <c r="D46" s="8">
        <f>STDEV(((AC9/AC25)*100),((AF9/AF25)*100),((AI9/AI25)*100))</f>
        <v>0.89327784278781786</v>
      </c>
      <c r="E46" s="8">
        <f>STDEV(((AC10/AC25)*100),((AF10/AF25)*100),((AI10/AI25)*100))</f>
        <v>0.60582443080825321</v>
      </c>
      <c r="F46" s="8">
        <f>STDEV(((AC11/AC25)*100),((AF11/AF25)*100),((AI11/AI25)*100))</f>
        <v>0.7840239458205569</v>
      </c>
      <c r="G46" s="8">
        <f>STDEV(((AC12/AC25)*100),((AF12/AF25)*100),((AI12/AI25)*100))</f>
        <v>0.66614675072212381</v>
      </c>
      <c r="H46" s="8">
        <f>STDEV(((AC13/AC25)*100),((AF13/AF25)*100),((AI13/AI25)*100))</f>
        <v>0</v>
      </c>
      <c r="I46" s="8">
        <f>STDEV(((AC14/AC25)*100),((AF14/AF25)*100),((AI14/AI25)*100))</f>
        <v>0</v>
      </c>
      <c r="J46" s="8">
        <f>STDEV(((AC15/AC25)*100),((AF15/AF25)*100),((AI15/AI25)*100))</f>
        <v>0</v>
      </c>
      <c r="K46" s="8">
        <f>STDEV(((AC16/AC25)*100),((AF16/AF25)*100),((AI16/AI25)*100))</f>
        <v>0</v>
      </c>
      <c r="L46" s="8">
        <f>STDEV((($AC$17/$AC$25)*100),(($AF$17/$AF$25)*100),(($AI$17/$AI$25)*100))</f>
        <v>0</v>
      </c>
      <c r="M46" s="8">
        <f>STDEV((($AC$18/$AC$25)*100),(($AF$18/$AF$25)*100),(($AI$18/$AI$25)*100))</f>
        <v>0</v>
      </c>
      <c r="N46" s="8">
        <f>STDEV((($AC$19/$AC$25)*100),(($AF$19/$AF$25)*100),(($AI$19/$AI$25)*100))</f>
        <v>0</v>
      </c>
      <c r="O46" s="8">
        <f>STDEV((($AC$20/$AC$25)*100),(($AF$20/$AF$25)*100),(($AI$20/$AI$25)*100))</f>
        <v>0</v>
      </c>
      <c r="P46" s="8">
        <f>STDEV((($AC$21/$AC$25)*100),(($AF$21/$AF$25)*100),(($AI$21/$AI$25)*100))</f>
        <v>0</v>
      </c>
      <c r="Q46" s="8">
        <f>STDEV((($AC$22/$AC$25)*100),(($AF$22/$AF$25)*100),(($AI$22/$AI$25)*100))</f>
        <v>0</v>
      </c>
      <c r="R46" s="8">
        <f>STDEV((($AC$23/$AC$25)*100),(($AF$23/$AF$25)*100),(($AI$23/$AI$25)*100))</f>
        <v>0</v>
      </c>
      <c r="S46" s="8">
        <f>STDEV((($AC$24/$AC$25)*100),(($AF$24/$AF$25)*100),(($AI$24/$AI$25)*100))</f>
        <v>0</v>
      </c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9">
      <c r="B47" s="1">
        <v>60</v>
      </c>
      <c r="C47" s="1">
        <f>STDEV(((AL8/AL25)*100),((AO8/AO25)*100),((AR8/AR25)*100))</f>
        <v>4.4702626763759126</v>
      </c>
      <c r="D47" s="8">
        <f>STDEV(((AL9/AL25)*100),((AO9/AO25)*100),((AR9/AR25)*100))</f>
        <v>1.4309499011742279</v>
      </c>
      <c r="E47" s="8">
        <f>STDEV(((AL10/AL25)*100),((AO10/AO25)*100),((AR10/AR25)*100))</f>
        <v>0.95184948106944622</v>
      </c>
      <c r="F47" s="8">
        <f>STDEV(((AL11/AL25)*100),((AO11/AO25)*100),((AR11/AR25)*100))</f>
        <v>0.98247038165870049</v>
      </c>
      <c r="G47" s="8">
        <f>STDEV(((AL12/AL25)*100),((AO12/AO25)*100),((AR12/AR25)*100))</f>
        <v>1.2734405985878607</v>
      </c>
      <c r="H47" s="8">
        <f>STDEV(((AL13/AL25)*100),((AO13/AO25)*100),((AR13/AR25)*100))</f>
        <v>0</v>
      </c>
      <c r="I47" s="8">
        <f>STDEV(((AL14/AL25)*100),((AO14/AO25)*100),((AR14/AR25)*100))</f>
        <v>0</v>
      </c>
      <c r="J47" s="8">
        <f>STDEV(((AL15/AL25)*100),((AO15/AO25)*100),((AR15/AR25)*100))</f>
        <v>0</v>
      </c>
      <c r="K47" s="8">
        <f>STDEV(((AL16/AL25)*100),((AO16/AO25)*100),((AR16/AR25)*100))</f>
        <v>0</v>
      </c>
      <c r="L47" s="8">
        <f>STDEV((($AL$17/$AL$25)*100),(($AO$17/$AO$25)*100),(($AR$17/$AR$25)*100))</f>
        <v>0</v>
      </c>
      <c r="M47" s="8">
        <f>STDEV((($AL$18/$AL$25)*100),(($AO$18/$AO$25)*100),(($AR$18/$AR$25)*100))</f>
        <v>0</v>
      </c>
      <c r="N47" s="8">
        <f>STDEV((($AL$19/$AL$25)*100),(($AO$19/$AO$25)*100),(($AR$19/$AR$25)*100))</f>
        <v>0</v>
      </c>
      <c r="O47" s="8">
        <f>STDEV((($AL$20/$AL$25)*100),(($AO$20/$AO$25)*100),(($AR$20/$AR$25)*100))</f>
        <v>0</v>
      </c>
      <c r="P47" s="8">
        <f>STDEV((($AL$21/$AL$25)*100),(($AO$21/$AO$25)*100),(($AR$21/$AR$25)*100))</f>
        <v>0</v>
      </c>
      <c r="Q47" s="8">
        <f>STDEV((($AL$22/$AL$25)*100),(($AO$22/$AO$25)*100),(($AR$22/$AR$25)*100))</f>
        <v>0</v>
      </c>
      <c r="R47" s="8">
        <f>STDEV((($AL$23/$AL$25)*100),(($AO$23/$AO$25)*100),(($AR$23/$AR$25)*100))</f>
        <v>0</v>
      </c>
      <c r="S47" s="8">
        <f>STDEV((($AL$24/$AL$25)*100),(($AO$24/$AO$25)*100),(($AR$24/$AR$25)*100))</f>
        <v>0</v>
      </c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9">
      <c r="B48" s="1">
        <v>120</v>
      </c>
      <c r="C48" s="1">
        <f>STDEV(((AU8/AU25)*100),((AX8/AX25)*100),((BA8/BA25)*100))</f>
        <v>7.6563185664733933</v>
      </c>
      <c r="D48" s="8">
        <f>STDEV(((AU9/AU25)*100),((AX9/AX25)*100),((BA9/BA25)*100))</f>
        <v>2.0625702246113971</v>
      </c>
      <c r="E48" s="8">
        <f>STDEV(((AU10/AU25)*100),((AX10/AX25)*100),((BA10/BA25)*100))</f>
        <v>1.6722337238978637</v>
      </c>
      <c r="F48" s="8">
        <f>STDEV(((AU11/AU25)*100),((AX11/AX25)*100),((BA11/BA25)*100))</f>
        <v>1.9575108588950456</v>
      </c>
      <c r="G48" s="8">
        <f>STDEV(((AU12/AU25)*100),((AX12/AX25)*100),((BA12/BA25)*100))</f>
        <v>2.2041146320365792</v>
      </c>
      <c r="H48" s="8">
        <f>STDEV(((AU13/AU25)*100),((AX13/AX25)*100),((BA13/BA25)*100))</f>
        <v>0</v>
      </c>
      <c r="I48" s="8">
        <f>STDEV(((AU14/AU25)*100),((AX14/AX25)*100),((BA14/BA25)*100))</f>
        <v>0</v>
      </c>
      <c r="J48" s="8">
        <f>STDEV(((AU15/AU25)*100),((AX15/AX25)*100),((BA15/BA25)*100))</f>
        <v>0</v>
      </c>
      <c r="K48" s="8">
        <f>STDEV(((AU16/AU25)*100),((AX16/AX25)*100),((BA16/BA25)*100))</f>
        <v>0</v>
      </c>
      <c r="L48" s="8">
        <f>STDEV((($AU$17/$AU$25)*100),(($AX$17/$AX$25)*100),(($BA$17/$BA$25)*100))</f>
        <v>0</v>
      </c>
      <c r="M48" s="8">
        <f>STDEV((($AU$18/$AU$25)*100),(($AX$18/$AX$25)*100),(($BA$18/$BA$25)*100))</f>
        <v>0</v>
      </c>
      <c r="N48" s="8">
        <f>STDEV((($AU$19/$AU$25)*100),(($AX$19/$AX$25)*100),(($BA$19/$BA$25)*100))</f>
        <v>0</v>
      </c>
      <c r="O48" s="8">
        <f>STDEV((($AU$20/$AU$25)*100),(($AX$20/$AX$25)*100),(($BA$20/$BA$25)*100))</f>
        <v>0</v>
      </c>
      <c r="P48" s="8">
        <f>STDEV((($AU$21/$AU$25)*100),(($AX$21/$AX$25)*100),(($BA$21/$BA$25)*100))</f>
        <v>0</v>
      </c>
      <c r="Q48" s="8">
        <f>STDEV((($AU$22/$AU$25)*100),(($AX$22/$AX$25)*100),(($BA$22/$BA$25)*100))</f>
        <v>0</v>
      </c>
      <c r="R48" s="8">
        <f>STDEV((($AU$23/$AU$25)*100),(($AX$23/$AX$25)*100),(($BA$23/$BA$25)*100))</f>
        <v>0</v>
      </c>
      <c r="S48" s="8">
        <f>STDEV((($AU$24/$AU$25)*100),(($AX$24/$AX$25)*100),(($BA$24/$BA$25)*100))</f>
        <v>0</v>
      </c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22"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 spans="1:22">
      <c r="A50" s="1" t="s">
        <v>7</v>
      </c>
      <c r="B50" s="1" t="s">
        <v>6</v>
      </c>
      <c r="C50" s="3" t="s">
        <v>5</v>
      </c>
      <c r="D50" s="3" t="s">
        <v>4</v>
      </c>
      <c r="E50" s="3" t="s">
        <v>3</v>
      </c>
      <c r="F50" s="3" t="s">
        <v>2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 spans="1:22">
      <c r="A51" s="1" t="s">
        <v>1</v>
      </c>
      <c r="B51" s="1">
        <f>(AVERAGE(K25,N25,Q25)/AVERAGE(B25,E25,H25))</f>
        <v>0.77603095786232945</v>
      </c>
      <c r="C51" s="1">
        <f>(AVERAGE(T25,W25,Z25)/AVERAGE(B25,E25,H25))</f>
        <v>0.28655556781349262</v>
      </c>
      <c r="D51" s="1">
        <f>(AVERAGE(AC25,AF25,AI25)/AVERAGE(B25,E25,H25))</f>
        <v>1.2847394889103481</v>
      </c>
      <c r="E51" s="1">
        <f>(AVERAGE(AL25,AO25,AR25)/AVERAGE(B25,E25,H25))</f>
        <v>1.5274466812961272</v>
      </c>
      <c r="F51" s="1">
        <f>(AVERAGE(AU25,AX25,BA25)/AVERAGE(B25,E25,H25))</f>
        <v>0.94606436685746975</v>
      </c>
    </row>
    <row r="52" spans="1:22">
      <c r="A52" s="1" t="s">
        <v>0</v>
      </c>
      <c r="B52" s="1">
        <f>STDEV((K25/B25),(N25/E25),(Q25/H25))</f>
        <v>0.32505087873430155</v>
      </c>
      <c r="C52" s="1">
        <f>STDEV((T25/B25),(W25/E25),(Z25/H25))</f>
        <v>0.21035437340833293</v>
      </c>
      <c r="D52" s="1">
        <f>STDEV((AC25/B25),(AF25/E25),(AI25/H25))</f>
        <v>0.16237778627707963</v>
      </c>
      <c r="E52" s="1">
        <f>STDEV((AL25/B25),(AO25/E25),(AR25/H25))</f>
        <v>0.33948517621263324</v>
      </c>
      <c r="F52" s="1">
        <f>STDEV((AU25/B25),(AX25/E25),(BA25/H25))</f>
        <v>0.22864246673271507</v>
      </c>
    </row>
    <row r="53" spans="1:22">
      <c r="A53" s="1" t="s">
        <v>30</v>
      </c>
      <c r="B53" s="1" t="e">
        <f>TTEST((K25,N25,Q25),(B25,E25,H25),2,3)</f>
        <v>#VALUE!</v>
      </c>
      <c r="C53" s="1" t="e">
        <f>TTEST((T25,W25,Z25),(B25,E25,H2),2,1)</f>
        <v>#VALUE!</v>
      </c>
      <c r="D53" s="1" t="e">
        <f>TTEST((AC25,AF25,AI25),(B25,E25,H25),2,1)</f>
        <v>#VALUE!</v>
      </c>
      <c r="E53" s="1" t="e">
        <f>TTEST((AL25,AO25,AR25),(B25,E25,H25),2,1)</f>
        <v>#VALUE!</v>
      </c>
      <c r="F53" s="1" t="e">
        <f>TTEST((AU25,AX25,BA25),(B25,E25,H25),2,1)</f>
        <v>#VALUE!</v>
      </c>
    </row>
    <row r="54" spans="1:22">
      <c r="A54" s="7" t="s">
        <v>29</v>
      </c>
    </row>
    <row r="55" spans="1:22">
      <c r="A55" s="1" t="s">
        <v>27</v>
      </c>
    </row>
    <row r="56" spans="1:22">
      <c r="B56" s="1" t="s">
        <v>25</v>
      </c>
      <c r="C56" s="4" t="s">
        <v>24</v>
      </c>
      <c r="D56" s="5" t="s">
        <v>23</v>
      </c>
      <c r="E56" s="5" t="s">
        <v>22</v>
      </c>
      <c r="F56" s="5" t="s">
        <v>21</v>
      </c>
      <c r="G56" s="5" t="s">
        <v>20</v>
      </c>
      <c r="H56" s="4" t="s">
        <v>19</v>
      </c>
      <c r="I56" s="4" t="s">
        <v>18</v>
      </c>
      <c r="J56" s="4" t="s">
        <v>17</v>
      </c>
      <c r="K56" s="4" t="s">
        <v>16</v>
      </c>
      <c r="L56" s="4" t="s">
        <v>15</v>
      </c>
      <c r="M56" s="4" t="s">
        <v>14</v>
      </c>
      <c r="N56" s="4" t="s">
        <v>13</v>
      </c>
      <c r="O56" s="4" t="s">
        <v>12</v>
      </c>
      <c r="P56" s="4" t="s">
        <v>11</v>
      </c>
      <c r="Q56" s="4" t="s">
        <v>10</v>
      </c>
      <c r="R56" s="4" t="s">
        <v>9</v>
      </c>
      <c r="S56" s="4" t="s">
        <v>8</v>
      </c>
      <c r="T56" s="4"/>
      <c r="V56" s="1" t="s">
        <v>26</v>
      </c>
    </row>
    <row r="57" spans="1:22">
      <c r="B57" s="1">
        <v>0</v>
      </c>
      <c r="C57" s="6">
        <f>(AVERAGE(C8,F8,I8)/AVERAGE(C25,F25,I25))*100</f>
        <v>97.030716557717739</v>
      </c>
      <c r="D57" s="6">
        <f>(AVERAGE(C9,F9,I9)/AVERAGE(C25,F25,I25))*100</f>
        <v>2.9017469738488502</v>
      </c>
      <c r="E57" s="6">
        <f>(AVERAGE(C10,F10,I10)/AVERAGE(C25,F25,I25))*100</f>
        <v>0</v>
      </c>
      <c r="F57" s="6">
        <f>(AVERAGE(C11,F11,I11)/AVERAGE(C25,F25,I25))*100</f>
        <v>6.7536468433407937E-2</v>
      </c>
      <c r="G57" s="6">
        <f>(AVERAGE($C12,$F12,$I12)/AVERAGE($C$25,$F$25,$I$25))*100</f>
        <v>0</v>
      </c>
      <c r="H57" s="6">
        <f>(AVERAGE($C13,$F13,$I13)/AVERAGE($C$25,$F$25,$I$25))*100</f>
        <v>0</v>
      </c>
      <c r="I57" s="6">
        <f>(AVERAGE($C14,$F14,$I14)/AVERAGE($C$25,$F$25,$I$25))*100</f>
        <v>0</v>
      </c>
      <c r="J57" s="6">
        <f>(AVERAGE($C15,$F15,$I15)/AVERAGE($C$25,$F$25,$I$25))*100</f>
        <v>0</v>
      </c>
      <c r="K57" s="6">
        <f>(AVERAGE($C16,$F16,$I16)/AVERAGE($C$25,$F$25,$I$25))*100</f>
        <v>0</v>
      </c>
      <c r="L57" s="6">
        <f>(AVERAGE($C17,$F17,$I17)/AVERAGE($C$25,$F$25,$I$25))*100</f>
        <v>0</v>
      </c>
      <c r="M57" s="6">
        <f>(AVERAGE($C18,$F18,$I18)/AVERAGE($C$25,$F$25,$I$25))*100</f>
        <v>0</v>
      </c>
      <c r="N57" s="6">
        <f>(AVERAGE($C19,$F19,$I19)/AVERAGE($C$25,$F$25,$I$25))*100</f>
        <v>0</v>
      </c>
      <c r="O57" s="6">
        <f>(AVERAGE($C20,$F20,$I20)/AVERAGE($C$25,$F$25,$I$25))*100</f>
        <v>0</v>
      </c>
      <c r="P57" s="6">
        <f>(AVERAGE($C21,$F21,$I21)/AVERAGE($C$25,$F$25,$I$25))*100</f>
        <v>0</v>
      </c>
      <c r="Q57" s="6">
        <f>(AVERAGE($C22,$F22,$I22)/AVERAGE($C$25,$F$25,$I$25))*100</f>
        <v>0</v>
      </c>
      <c r="R57" s="6">
        <f>(AVERAGE($C23,$F23,$I23)/AVERAGE($C$25,$F$25,$I$25))*100</f>
        <v>0</v>
      </c>
      <c r="S57" s="6">
        <f>(AVERAGE($C24,$F24,$I24)/AVERAGE($C$25,$F$25,$I$25))*100</f>
        <v>0</v>
      </c>
      <c r="T57" s="6"/>
      <c r="U57" s="6"/>
      <c r="V57" s="6">
        <f t="shared" ref="V57:V62" si="3">SUM(D57:T57)</f>
        <v>2.9692834422822583</v>
      </c>
    </row>
    <row r="58" spans="1:22">
      <c r="B58" s="1">
        <v>5</v>
      </c>
      <c r="C58" s="6">
        <f>(AVERAGE(L8,O8,R8)/AVERAGE(L25,O25,R25))*100</f>
        <v>92.856790509669196</v>
      </c>
      <c r="D58" s="6">
        <f>(AVERAGE(L9,O9,R9)/AVERAGE(L25,O25,R25))*100</f>
        <v>4.5108315616903782</v>
      </c>
      <c r="E58" s="6">
        <f>(AVERAGE(L10,O10,R10)/AVERAGE(L25,O25,R25))*100</f>
        <v>1.7845202482452498</v>
      </c>
      <c r="F58" s="6">
        <f>(AVERAGE(L11,O11,R11)/AVERAGE(L25,O25,R25))*100</f>
        <v>0.75516582933030851</v>
      </c>
      <c r="G58" s="6">
        <f>(AVERAGE($L12,$O12,$R12)/AVERAGE($L$25,$O$25,$R$25))*100</f>
        <v>9.269185106488495E-2</v>
      </c>
      <c r="H58" s="6">
        <f>(AVERAGE($L13,$O13,$R13)/AVERAGE($L$25,$O$25,$R$25))*100</f>
        <v>0</v>
      </c>
      <c r="I58" s="6">
        <f>(AVERAGE($L14,$O14,$R14)/AVERAGE($L$25,$O$25,$R$25))*100</f>
        <v>0</v>
      </c>
      <c r="J58" s="6">
        <f>(AVERAGE($L15,$O15,$R15)/AVERAGE($L$25,$O$25,$R$25))*100</f>
        <v>0</v>
      </c>
      <c r="K58" s="6">
        <f>(AVERAGE($L16,$O16,$R16)/AVERAGE($L$25,$O$25,$R$25))*100</f>
        <v>0</v>
      </c>
      <c r="L58" s="6">
        <f>(AVERAGE($L17,$O17,$R17)/AVERAGE($L$25,$O$25,$R$25))*100</f>
        <v>0</v>
      </c>
      <c r="M58" s="6">
        <f>(AVERAGE($L18,$O18,$R18)/AVERAGE($L$25,$O$25,$R$25))*100</f>
        <v>0</v>
      </c>
      <c r="N58" s="6">
        <f>(AVERAGE($L19,$O19,$R19)/AVERAGE($L$25,$O$25,$R$25))*100</f>
        <v>0</v>
      </c>
      <c r="O58" s="6">
        <f>(AVERAGE($L20,$O20,$R20)/AVERAGE($L$25,$O$25,$R$25))*100</f>
        <v>0</v>
      </c>
      <c r="P58" s="6">
        <f>(AVERAGE($L21,$O21,$R21)/AVERAGE($L$25,$O$25,$R$25))*100</f>
        <v>0</v>
      </c>
      <c r="Q58" s="6">
        <f>(AVERAGE($L22,$O22,$R22)/AVERAGE($L$25,$O$25,$R$25))*100</f>
        <v>0</v>
      </c>
      <c r="R58" s="6">
        <f>(AVERAGE($L23,$O23,$R23)/AVERAGE($L$25,$O$25,$R$25))*100</f>
        <v>0</v>
      </c>
      <c r="S58" s="6">
        <f>(AVERAGE($L24,$O24,$R24)/AVERAGE($L$25,$O$25,$R$25))*100</f>
        <v>0</v>
      </c>
      <c r="T58" s="6"/>
      <c r="U58" s="6"/>
      <c r="V58" s="6">
        <f t="shared" si="3"/>
        <v>7.143209490330821</v>
      </c>
    </row>
    <row r="59" spans="1:22">
      <c r="B59" s="1">
        <v>15</v>
      </c>
      <c r="C59" s="6">
        <f>(AVERAGE(U8,X8,AA8)/AVERAGE(U25,X25,AA25))*100</f>
        <v>85.419709918193121</v>
      </c>
      <c r="D59" s="6">
        <f>(AVERAGE(U9,X9,AA9)/AVERAGE(U25,X25,AA25))*100</f>
        <v>8.0493572200441879</v>
      </c>
      <c r="E59" s="6">
        <f>(AVERAGE(U10,X10,AA10)/AVERAGE(U25,X25,AA25))*100</f>
        <v>3.7943517368713646</v>
      </c>
      <c r="F59" s="6">
        <f>(AVERAGE(U11,X11,AA11)/AVERAGE(U25,X25,AA25))*100</f>
        <v>2.2015600893662541</v>
      </c>
      <c r="G59" s="6">
        <f>(AVERAGE($U12,$X12,$AA12)/AVERAGE($U$25,$X$25,$AA$25))*100</f>
        <v>0.5350210355250653</v>
      </c>
      <c r="H59" s="6">
        <f>(AVERAGE($U13,$X13,$AA13)/AVERAGE($U$25,$X$25,$AA$25))*100</f>
        <v>0</v>
      </c>
      <c r="I59" s="6">
        <f>(AVERAGE($U14,$X14,$AA14)/AVERAGE($U$25,$X$25,$AA$25))*100</f>
        <v>0</v>
      </c>
      <c r="J59" s="6">
        <f>(AVERAGE($U15,$X15,$AA15)/AVERAGE($U$25,$X$25,$AA$25))*100</f>
        <v>0</v>
      </c>
      <c r="K59" s="6">
        <f>(AVERAGE($U16,$X16,$AA16)/AVERAGE($U$25,$X$25,$AA$25))*100</f>
        <v>0</v>
      </c>
      <c r="L59" s="6">
        <f>(AVERAGE($U17,$X17,$AA17)/AVERAGE($U$25,$X$25,$AA$25))*100</f>
        <v>0</v>
      </c>
      <c r="M59" s="6">
        <f>(AVERAGE($U18,$X18,$AA18)/AVERAGE($U$25,$X$25,$AA$25))*100</f>
        <v>0</v>
      </c>
      <c r="N59" s="6">
        <f>(AVERAGE($U19,$X19,$AA19)/AVERAGE($U$25,$X$25,$AA$25))*100</f>
        <v>0</v>
      </c>
      <c r="O59" s="6">
        <f>(AVERAGE($U20,$X20,$AA20)/AVERAGE($U$25,$X$25,$AA$25))*100</f>
        <v>0</v>
      </c>
      <c r="P59" s="6">
        <f>(AVERAGE($U21,$X21,$AA21)/AVERAGE($U$25,$X$25,$AA$25))*100</f>
        <v>0</v>
      </c>
      <c r="Q59" s="6">
        <f>(AVERAGE($U22,$X22,$AA22)/AVERAGE($U$25,$X$25,$AA$25))*100</f>
        <v>0</v>
      </c>
      <c r="R59" s="6">
        <f>(AVERAGE($U23,$X23,$AA23)/AVERAGE($U$25,$X$25,$AA$25))*100</f>
        <v>0</v>
      </c>
      <c r="S59" s="6">
        <f>(AVERAGE($U24,$X24,$AA24)/AVERAGE($U$25,$X$25,$AA$25))*100</f>
        <v>0</v>
      </c>
      <c r="T59" s="6"/>
      <c r="U59" s="6"/>
      <c r="V59" s="6">
        <f t="shared" si="3"/>
        <v>14.580290081806872</v>
      </c>
    </row>
    <row r="60" spans="1:22">
      <c r="B60" s="1">
        <v>30</v>
      </c>
      <c r="C60" s="6">
        <f>(AVERAGE(AD8,AG8,AJ8)/AVERAGE(AD25,AG25,AJ25))*100</f>
        <v>97.024851740668822</v>
      </c>
      <c r="D60" s="6">
        <f>(AVERAGE(AD9,AG9,AJ9)/AVERAGE(AD25,AG25,AJ25))*100</f>
        <v>2.8371198488321103</v>
      </c>
      <c r="E60" s="6">
        <f>(AVERAGE(AD10,AG10,AJ10)/AVERAGE(AD25,AG25,AJ25))*100</f>
        <v>4.0866855502733168E-2</v>
      </c>
      <c r="F60" s="6">
        <f>(AVERAGE(AD11,AG11,AJ11)/AVERAGE(AD25,AG25,AJ25))*100</f>
        <v>0</v>
      </c>
      <c r="G60" s="6">
        <f>(AVERAGE($AD12,$AG12,$AJ12)/AVERAGE($AD$25,$AG$25,$AJ$25))*100</f>
        <v>9.7161554996324756E-2</v>
      </c>
      <c r="H60" s="6">
        <f>(AVERAGE($AD13,$AG13,$AJ13)/AVERAGE($AD$25,$AG$25,$AJ$25))*100</f>
        <v>0</v>
      </c>
      <c r="I60" s="6">
        <f>(AVERAGE($AD14,$AG14,$AJ14)/AVERAGE($AD$25,$AG$25,$AJ$25))*100</f>
        <v>0</v>
      </c>
      <c r="J60" s="6">
        <f>(AVERAGE($AD15,$AG15,$AJ15)/AVERAGE($AD$25,$AG$25,$AJ$25))*100</f>
        <v>0</v>
      </c>
      <c r="K60" s="6">
        <f>(AVERAGE($AD16,$AG16,$AJ16)/AVERAGE($AD$25,$AG$25,$AJ$25))*100</f>
        <v>0</v>
      </c>
      <c r="L60" s="6">
        <f>(AVERAGE($AD17,$AG17,$AJ17)/AVERAGE($AD$25,$AG$25,$AJ$25))*100</f>
        <v>0</v>
      </c>
      <c r="M60" s="6">
        <f>(AVERAGE($AD18,$AG18,$AJ18)/AVERAGE($AD$25,$AG$25,$AJ$25))*100</f>
        <v>0</v>
      </c>
      <c r="N60" s="6">
        <f>(AVERAGE($AD19,$AG19,$AJ19)/AVERAGE($AD$25,$AG$25,$AJ$25))*100</f>
        <v>0</v>
      </c>
      <c r="O60" s="6">
        <f>(AVERAGE($AD20,$AG20,$AJ20)/AVERAGE($AD$25,$AG$25,$AJ$25))*100</f>
        <v>0</v>
      </c>
      <c r="P60" s="6">
        <f>(AVERAGE($AD21,$AG21,$AJ21)/AVERAGE($AD$25,$AG$25,$AJ$25))*100</f>
        <v>0</v>
      </c>
      <c r="Q60" s="6">
        <f>(AVERAGE($AD22,$AG22,$AJ22)/AVERAGE($AD$25,$AG$25,$AJ$25))*100</f>
        <v>0</v>
      </c>
      <c r="R60" s="6">
        <f>(AVERAGE($AD23,$AG23,$AJ23)/AVERAGE($AD$25,$AG$25,$AJ$25))*100</f>
        <v>0</v>
      </c>
      <c r="S60" s="6">
        <f>(AVERAGE($AD24,$AG24,$AJ24)/AVERAGE($AD$25,$AG$25,$AJ$25))*100</f>
        <v>0</v>
      </c>
      <c r="T60" s="6"/>
      <c r="U60" s="6"/>
      <c r="V60" s="6">
        <f t="shared" si="3"/>
        <v>2.9751482593311684</v>
      </c>
    </row>
    <row r="61" spans="1:22">
      <c r="B61" s="1">
        <v>60</v>
      </c>
      <c r="C61" s="6">
        <f>(AVERAGE(AM8,AP8,AS8)/AVERAGE(AM25,AP25,AS25))*100</f>
        <v>97.717475278833433</v>
      </c>
      <c r="D61" s="6">
        <f>(AVERAGE(AM9,AP9,AS9)/AVERAGE(AM25,AP25,AS25))*100</f>
        <v>2.173671606828766</v>
      </c>
      <c r="E61" s="6">
        <f>(AVERAGE(AM10,AP10,AS10)/AVERAGE(AM25,AP25,AS25))*100</f>
        <v>5.5360471808026016E-2</v>
      </c>
      <c r="F61" s="6">
        <f>(AVERAGE(AM11,AP11,AS11)/AVERAGE(AM25,AP25,AS25))*100</f>
        <v>0</v>
      </c>
      <c r="G61" s="6">
        <f>(AVERAGE($AM$12,$AP$12,$AS$12)/AVERAGE($AM$25,$AP$25,$AS$25))*100</f>
        <v>5.3492642529778305E-2</v>
      </c>
      <c r="H61" s="6">
        <f>(AVERAGE($AM$13,$AP$13,$AS$13)/AVERAGE($AM$25,$AP$25,$AS$25))*100</f>
        <v>0</v>
      </c>
      <c r="I61" s="6">
        <f>(AVERAGE($AM$14,$AP$14,$AS$14)/AVERAGE($AM$25,$AP$25,$AS$25))*100</f>
        <v>0</v>
      </c>
      <c r="J61" s="6">
        <f>(AVERAGE($AM$15,$AP$15,$AS$15)/AVERAGE($AM$25,$AP$25,$AS$25))*100</f>
        <v>0</v>
      </c>
      <c r="K61" s="6">
        <f>(AVERAGE($AM$16,$AP$16,$AS$16)/AVERAGE($AM$25,$AP$25,$AS$25))*100</f>
        <v>0</v>
      </c>
      <c r="L61" s="6">
        <f>(AVERAGE($AM$17,$AP$17,$AS$17)/AVERAGE($AM$25,$AP$25,$AS$25))*100</f>
        <v>0</v>
      </c>
      <c r="M61" s="6">
        <f>(AVERAGE($AM$18,$AP$18,$AS$18)/AVERAGE($AM$25,$AP$25,$AS$25))*100</f>
        <v>0</v>
      </c>
      <c r="N61" s="6">
        <f>(AVERAGE($AM$19,$AP$19,$AS$19)/AVERAGE($AM$25,$AP$25,$AS$25))*100</f>
        <v>0</v>
      </c>
      <c r="O61" s="6">
        <f>(AVERAGE($AM$20,$AP$20,$AS$20)/AVERAGE($AM$25,$AP$25,$AS$25))*100</f>
        <v>0</v>
      </c>
      <c r="P61" s="6">
        <f>(AVERAGE($AM$21,$AP$21,$AS$21)/AVERAGE($AM$25,$AP$25,$AS$25))*100</f>
        <v>0</v>
      </c>
      <c r="Q61" s="6">
        <f>(AVERAGE($AM$22,$AP$22,$AS$22)/AVERAGE($AM$25,$AP$25,$AS$25))*100</f>
        <v>0</v>
      </c>
      <c r="R61" s="6">
        <f>(AVERAGE($AM$23,$AP$23,$AS$23)/AVERAGE($AM$25,$AP$25,$AS$25))*100</f>
        <v>0</v>
      </c>
      <c r="S61" s="6">
        <f>(AVERAGE($AM$24,$AP$24,$AS$24)/AVERAGE($AM$25,$AP$25,$AS$25))*100</f>
        <v>0</v>
      </c>
      <c r="T61" s="6"/>
      <c r="U61" s="6"/>
      <c r="V61" s="6">
        <f t="shared" si="3"/>
        <v>2.28252472116657</v>
      </c>
    </row>
    <row r="62" spans="1:22">
      <c r="B62" s="1">
        <v>120</v>
      </c>
      <c r="C62" s="1">
        <f>(AVERAGE(AV8,AY8,BB8)/AVERAGE(AV25,AY25,BB25))*100</f>
        <v>94.596159699922211</v>
      </c>
      <c r="D62" s="1">
        <f>(AVERAGE(AV9,AY9,BB9)/AVERAGE(AV25,AY25,BB25))*100</f>
        <v>5.1215985874520999</v>
      </c>
      <c r="E62" s="1">
        <f>(AVERAGE(AV10,AY10,BB10)/AVERAGE(AV25,AY25,BB25))*100</f>
        <v>0.10601416951405114</v>
      </c>
      <c r="F62" s="1">
        <f>(AVERAGE(AV11,AY11,BB11)/AVERAGE(AV25,AY25,BB25))*100</f>
        <v>0.17622754311164818</v>
      </c>
      <c r="G62" s="1">
        <f>(AVERAGE($AV12,$AY12,$BB12)/AVERAGE($AV$25,$AY$25,$BB$25))*100</f>
        <v>0</v>
      </c>
      <c r="H62" s="1">
        <f>(AVERAGE($AV13,$AY13,$BB13)/AVERAGE($AV$25,$AY$25,$BB$25))*100</f>
        <v>0</v>
      </c>
      <c r="I62" s="1">
        <f>(AVERAGE($AV14,$AY14,$BB14)/AVERAGE($AV$25,$AY$25,$BB$25))*100</f>
        <v>0</v>
      </c>
      <c r="J62" s="1">
        <f>(AVERAGE($AV15,$AY15,$BB15)/AVERAGE($AV$25,$AY$25,$BB$25))*100</f>
        <v>0</v>
      </c>
      <c r="K62" s="1">
        <f>(AVERAGE($AV16,$AY16,$BB16)/AVERAGE($AV$25,$AY$25,$BB$25))*100</f>
        <v>0</v>
      </c>
      <c r="L62" s="1">
        <f>(AVERAGE($AV17,$AY17,$BB17)/AVERAGE($AV$25,$AY$25,$BB$25))*100</f>
        <v>0</v>
      </c>
      <c r="M62" s="1">
        <f>(AVERAGE($AV18,$AY18,$BB18)/AVERAGE($AV$25,$AY$25,$BB$25))*100</f>
        <v>0</v>
      </c>
      <c r="N62" s="1">
        <f>(AVERAGE($AV19,$AY19,$BB19)/AVERAGE($AV$25,$AY$25,$BB$25))*100</f>
        <v>0</v>
      </c>
      <c r="O62" s="1">
        <f>(AVERAGE($AV20,$AY20,$BB20)/AVERAGE($AV$25,$AY$25,$BB$25))*100</f>
        <v>0</v>
      </c>
      <c r="P62" s="1">
        <f>(AVERAGE($AV21,$AY21,$BB21)/AVERAGE($AV$25,$AY$25,$BB$25))*100</f>
        <v>0</v>
      </c>
      <c r="Q62" s="1">
        <f>(AVERAGE($AV22,$AY22,$BB22)/AVERAGE($AV$25,$AY$25,$BB$25))*100</f>
        <v>0</v>
      </c>
      <c r="R62" s="1">
        <f>(AVERAGE($AV23,$AY23,$BB23)/AVERAGE($AV$25,$AY$25,$BB$25))*100</f>
        <v>0</v>
      </c>
      <c r="S62" s="1">
        <f>(AVERAGE($AV24,$AY24,$BB24)/AVERAGE($AV$25,$AY$25,$BB$25))*100</f>
        <v>0</v>
      </c>
      <c r="V62" s="6">
        <f t="shared" si="3"/>
        <v>5.4038403000777988</v>
      </c>
    </row>
    <row r="63" spans="1:22">
      <c r="A63" s="1" t="s">
        <v>0</v>
      </c>
    </row>
    <row r="64" spans="1:22">
      <c r="B64" s="1" t="s">
        <v>25</v>
      </c>
      <c r="C64" s="4" t="s">
        <v>24</v>
      </c>
      <c r="D64" s="5" t="s">
        <v>23</v>
      </c>
      <c r="E64" s="5" t="s">
        <v>22</v>
      </c>
      <c r="F64" s="5" t="s">
        <v>21</v>
      </c>
      <c r="G64" s="5" t="s">
        <v>20</v>
      </c>
      <c r="H64" s="4" t="s">
        <v>19</v>
      </c>
      <c r="I64" s="4" t="s">
        <v>18</v>
      </c>
      <c r="J64" s="4" t="s">
        <v>17</v>
      </c>
      <c r="K64" s="4" t="s">
        <v>16</v>
      </c>
      <c r="L64" s="4" t="s">
        <v>15</v>
      </c>
      <c r="M64" s="4" t="s">
        <v>14</v>
      </c>
      <c r="N64" s="4" t="s">
        <v>13</v>
      </c>
      <c r="O64" s="4" t="s">
        <v>12</v>
      </c>
      <c r="P64" s="4" t="s">
        <v>11</v>
      </c>
      <c r="Q64" s="4" t="s">
        <v>10</v>
      </c>
      <c r="R64" s="4" t="s">
        <v>9</v>
      </c>
      <c r="S64" s="4" t="s">
        <v>8</v>
      </c>
      <c r="T64" s="4"/>
      <c r="U64" s="3"/>
      <c r="V64" s="3"/>
    </row>
    <row r="65" spans="1:22">
      <c r="B65" s="1">
        <v>0</v>
      </c>
      <c r="C65" s="8">
        <f>STDEV(((C8/C25)*100),((F8/F25)*100),((I8/I25)*100))</f>
        <v>2.6000127882261066</v>
      </c>
      <c r="D65" s="8">
        <f>STDEV(((C9/C25)*100),((F9/F25)*100),((I9/I25)*100))</f>
        <v>2.5767113461644735</v>
      </c>
      <c r="E65" s="8">
        <f>STDEV(((C10/C25)*100),((F10/F25)*100),((I10/I25)*100))</f>
        <v>0</v>
      </c>
      <c r="F65" s="8">
        <f>STDEV(((C11/C25)*100),((F11/F25)*100),((I11/I25)*100))</f>
        <v>0.26981533781026368</v>
      </c>
      <c r="G65" s="8">
        <f>STDEV((($C12/$C$25)*100),(($F12/$F$25)*100),(($I12/$I$25)*100))</f>
        <v>0</v>
      </c>
      <c r="H65" s="8">
        <f>STDEV((($C13/$C$25)*100),(($F13/$F$25)*100),(($I13/$I$25)*100))</f>
        <v>0</v>
      </c>
      <c r="I65" s="8">
        <f>STDEV((($C14/$C$25)*100),(($F14/$F$25)*100),(($I14/$I$25)*100))</f>
        <v>0</v>
      </c>
      <c r="J65" s="8">
        <f>STDEV((($C15/$C$25)*100),(($F15/$F$25)*100),(($I15/$I$25)*100))</f>
        <v>0</v>
      </c>
      <c r="K65" s="8">
        <f>STDEV((($C16/$C$25)*100),(($F16/$F$25)*100),(($I16/$I$25)*100))</f>
        <v>0</v>
      </c>
      <c r="L65" s="8">
        <f>STDEV((($C17/$C$25)*100),(($F17/$F$25)*100),(($I17/$I$25)*100))</f>
        <v>0</v>
      </c>
      <c r="M65" s="8">
        <f>STDEV((($C18/$C$25)*100),(($F18/$F$25)*100),(($I18/$I$25)*100))</f>
        <v>0</v>
      </c>
      <c r="N65" s="8">
        <f>STDEV((($C19/$C$25)*100),(($F19/$F$25)*100),(($I19/$I$25)*100))</f>
        <v>0</v>
      </c>
      <c r="O65" s="8">
        <f>STDEV((($C20/$C$25)*100),(($F20/$F$25)*100),(($I20/$I$25)*100))</f>
        <v>0</v>
      </c>
      <c r="P65" s="8">
        <f>STDEV((($C21/$C$25)*100),(($F21/$F$25)*100),(($I21/$I$25)*100))</f>
        <v>0</v>
      </c>
      <c r="Q65" s="8">
        <f>STDEV((($C22/$C$25)*100),(($F22/$F$25)*100),(($I22/$I$25)*100))</f>
        <v>0</v>
      </c>
      <c r="R65" s="8">
        <f>STDEV((($C12/$C$25)*100),(($F12/$F$25)*100),(($I12/$I$25)*100))</f>
        <v>0</v>
      </c>
      <c r="S65" s="8">
        <f>STDEV((($C12/$C$25)*100),(($F12/$F$25)*100),(($I12/$I$25)*100))</f>
        <v>0</v>
      </c>
      <c r="T65" s="3"/>
      <c r="U65" s="3"/>
      <c r="V65" s="3"/>
    </row>
    <row r="66" spans="1:22">
      <c r="B66" s="1">
        <v>5</v>
      </c>
      <c r="C66" s="1">
        <f>STDEV(((L8/L25)*100),((O8/O25)*100),((R8/R25)*100))</f>
        <v>5.4823354122151304</v>
      </c>
      <c r="D66" s="1">
        <f>STDEV(((L9/L25)*100),((O9/O25)*100),((R9/R25)*100))</f>
        <v>2.9736514937124383</v>
      </c>
      <c r="E66" s="8">
        <f>STDEV(((L10/L25)*100),((O10/O25)*100),((R10/R25)*100))</f>
        <v>1.7035115464552624</v>
      </c>
      <c r="F66" s="8">
        <f>STDEV(((L11/L25)*100),((O11/O25)*100),((R11/R25)*100))</f>
        <v>0.72088490507049019</v>
      </c>
      <c r="G66" s="8">
        <f>STDEV((($L12/$L$25)*100),(($O12/$O$25)*100),(($R12/$R$25)*100))</f>
        <v>8.8484083442936817E-2</v>
      </c>
      <c r="H66" s="8">
        <f>STDEV((($L13/$L$25)*100),(($O13/$O$25)*100),(($R13/$R$25)*100))</f>
        <v>0</v>
      </c>
      <c r="I66" s="8">
        <f>STDEV((($L14/$L$25)*100),(($O14/$O$25)*100),(($R14/$R$25)*100))</f>
        <v>0</v>
      </c>
      <c r="J66" s="8">
        <f>STDEV((($L15/$L$25)*100),(($O15/$O$25)*100),(($R15/$R$25)*100))</f>
        <v>0</v>
      </c>
      <c r="K66" s="8">
        <f>STDEV((($L16/$L$25)*100),(($O16/$O$25)*100),(($R16/$R$25)*100))</f>
        <v>0</v>
      </c>
      <c r="L66" s="8">
        <f>STDEV((($L17/$L$25)*100),(($O17/$O$25)*100),(($R17/$R$25)*100))</f>
        <v>0</v>
      </c>
      <c r="M66" s="8">
        <f>STDEV((($L18/$L$25)*100),(($O18/$O$25)*100),(($R18/$R$25)*100))</f>
        <v>0</v>
      </c>
      <c r="N66" s="8">
        <f>STDEV((($L19/$L$25)*100),(($O19/$O$25)*100),(($R19/$R$25)*100))</f>
        <v>0</v>
      </c>
      <c r="O66" s="8">
        <f>STDEV((($L20/$L$25)*100),(($O20/$O$25)*100),(($R20/$R$25)*100))</f>
        <v>0</v>
      </c>
      <c r="P66" s="8">
        <f>STDEV((($L21/$L$25)*100),(($O21/$O$25)*100),(($R21/$R$25)*100))</f>
        <v>0</v>
      </c>
      <c r="Q66" s="8">
        <f>STDEV((($L22/$L$25)*100),(($O22/$O$25)*100),(($R22/$R$25)*100))</f>
        <v>0</v>
      </c>
      <c r="R66" s="8">
        <f>STDEV((($L12/$L$25)*100),(($O12/$O$25)*100),(($R12/$R$25)*100))</f>
        <v>8.8484083442936817E-2</v>
      </c>
      <c r="S66" s="8">
        <f>STDEV((($L12/$L$25)*100),(($O12/$O$25)*100),(($R12/$R$25)*100))</f>
        <v>8.8484083442936817E-2</v>
      </c>
      <c r="T66" s="3"/>
      <c r="U66" s="3"/>
      <c r="V66" s="3"/>
    </row>
    <row r="67" spans="1:22">
      <c r="B67" s="1">
        <v>15</v>
      </c>
      <c r="C67" s="1">
        <f>STDEV(((U8/U25)*100),((X8/X25)*100),((AA8/AA25)*100))</f>
        <v>3.3437857507131468</v>
      </c>
      <c r="D67" s="1">
        <f>STDEV(((U9/U25)*100),((X9/X25)*100),((AA9/AA25)*100))</f>
        <v>2.0832451255996789</v>
      </c>
      <c r="E67" s="8">
        <f>STDEV(((U10/U25)*100),((X10/X25)*100),((AA10/AA25)*100))</f>
        <v>0.86966313026667275</v>
      </c>
      <c r="F67" s="8">
        <f>STDEV(((U11/U25)*100),((X11/X25)*100),((AA11/AA25)*100))</f>
        <v>0.39368209067717658</v>
      </c>
      <c r="G67" s="8">
        <f>STDEV((($U12/$U$25)*100),(($X12/$X$25)*100),(($AA12/$AA$25)*100))</f>
        <v>0.15561087342236196</v>
      </c>
      <c r="H67" s="8">
        <f>STDEV((($U13/$U$25)*100),(($X13/$X$25)*100),(($AA13/$AA$25)*100))</f>
        <v>0</v>
      </c>
      <c r="I67" s="8">
        <f>STDEV((($U14/$U$25)*100),(($X14/$X$25)*100),(($AA14/$AA$25)*100))</f>
        <v>0</v>
      </c>
      <c r="J67" s="8">
        <f>STDEV((($U15/$U$25)*100),(($X15/$X$25)*100),(($AA15/$AA$25)*100))</f>
        <v>0</v>
      </c>
      <c r="K67" s="8">
        <f>STDEV((($U16/$U$25)*100),(($X16/$X$25)*100),(($AA16/$AA$25)*100))</f>
        <v>0</v>
      </c>
      <c r="L67" s="8">
        <f>STDEV((($U17/$U$25)*100),(($X17/$X$25)*100),(($AA17/$AA$25)*100))</f>
        <v>0</v>
      </c>
      <c r="M67" s="8">
        <f>STDEV((($U18/$U$25)*100),(($X18/$X$25)*100),(($AA18/$AA$25)*100))</f>
        <v>0</v>
      </c>
      <c r="N67" s="8">
        <f>STDEV((($U19/$U$25)*100),(($X19/$X$25)*100),(($AA19/$AA$25)*100))</f>
        <v>0</v>
      </c>
      <c r="O67" s="8">
        <f>STDEV((($U20/$U$25)*100),(($X20/$X$25)*100),(($AA20/$AA$25)*100))</f>
        <v>0</v>
      </c>
      <c r="P67" s="8">
        <f>STDEV((($U21/$U$25)*100),(($X21/$X$25)*100),(($AA21/$AA$25)*100))</f>
        <v>0</v>
      </c>
      <c r="Q67" s="8">
        <f>STDEV((($U22/$U$25)*100),(($X22/$X$25)*100),(($AA22/$AA$25)*100))</f>
        <v>0</v>
      </c>
      <c r="R67" s="8">
        <f>STDEV((($U12/$U$25)*100),(($X12/$X$25)*100),(($AA12/$AA$25)*100))</f>
        <v>0.15561087342236196</v>
      </c>
      <c r="S67" s="8">
        <f>STDEV((($U12/$U$25)*100),(($X12/$X$25)*100),(($AA12/$AA$25)*100))</f>
        <v>0.15561087342236196</v>
      </c>
      <c r="T67" s="3"/>
      <c r="U67" s="3"/>
      <c r="V67" s="3"/>
    </row>
    <row r="68" spans="1:22">
      <c r="B68" s="1">
        <v>30</v>
      </c>
      <c r="C68" s="1">
        <f>STDEV(((AD8/AD25)*100),((AG8/AG25)*100),((AJ8/AJ25)*100))</f>
        <v>3.9140796100462043</v>
      </c>
      <c r="D68" s="1">
        <f>STDEV(((AD9/AD25)*100),((AG9/AG25)*100),((AJ9/AJ25)*100))</f>
        <v>4.0202796533206264</v>
      </c>
      <c r="E68" s="8">
        <f>STDEV(((AD10/AD25)*100),((AG10/AG25)*100),((AJ10/AJ25)*100))</f>
        <v>7.8823374405793761E-2</v>
      </c>
      <c r="F68" s="8">
        <f>STDEV(((AD11/AD25)*100),((AG11/AG25)*100),((AJ11/AJ25)*100))</f>
        <v>0</v>
      </c>
      <c r="G68" s="8">
        <f>STDEV((($AD12/$AD$25)*100),(($AG12/$AG$25)*100),(($AJ12/$AJ$25)*100))</f>
        <v>7.3291853420107481E-2</v>
      </c>
      <c r="H68" s="8">
        <f>STDEV((($AD13/$AD$25)*100),(($AG13/$AG$25)*100),(($AJ13/$AJ$25)*100))</f>
        <v>0</v>
      </c>
      <c r="I68" s="8">
        <f>STDEV((($AD14/$AD$25)*100),(($AG14/$AG$25)*100),(($AJ14/$AJ$25)*100))</f>
        <v>0</v>
      </c>
      <c r="J68" s="8">
        <f>STDEV((($AD15/$AD$25)*100),(($AG15/$AG$25)*100),(($AJ15/$AJ$25)*100))</f>
        <v>0</v>
      </c>
      <c r="K68" s="8">
        <f>STDEV((($AD16/$AD$25)*100),(($AG16/$AG$25)*100),(($AJ16/$AJ$25)*100))</f>
        <v>0</v>
      </c>
      <c r="L68" s="8">
        <f>STDEV((($AD17/$AD$25)*100),(($AG17/$AG$25)*100),(($AJ17/$AJ$25)*100))</f>
        <v>0</v>
      </c>
      <c r="M68" s="8">
        <f>STDEV((($AD18/$AD$25)*100),(($AG18/$AG$25)*100),(($AJ18/$AJ$25)*100))</f>
        <v>0</v>
      </c>
      <c r="N68" s="8">
        <f>STDEV((($AD19/$AD$25)*100),(($AG19/$AG$25)*100),(($AJ19/$AJ$25)*100))</f>
        <v>0</v>
      </c>
      <c r="O68" s="8">
        <f>STDEV((($AD20/$AD$25)*100),(($AG20/$AG$25)*100),(($AJ20/$AJ$25)*100))</f>
        <v>0</v>
      </c>
      <c r="P68" s="8">
        <f>STDEV((($AD21/$AD$25)*100),(($AG21/$AG$25)*100),(($AJ21/$AJ$25)*100))</f>
        <v>0</v>
      </c>
      <c r="Q68" s="8">
        <f>STDEV((($AD22/$AD$25)*100),(($AG22/$AG$25)*100),(($AJ22/$AJ$25)*100))</f>
        <v>0</v>
      </c>
      <c r="R68" s="8">
        <f>STDEV((($AD12/$AD$25)*100),(($AG12/$AG$25)*100),(($AJ12/$AJ$25)*100))</f>
        <v>7.3291853420107481E-2</v>
      </c>
      <c r="S68" s="8">
        <f>STDEV((($AD12/$AD$25)*100),(($AG12/$AG$25)*100),(($AJ12/$AJ$25)*100))</f>
        <v>7.3291853420107481E-2</v>
      </c>
      <c r="T68" s="3"/>
      <c r="U68" s="3"/>
      <c r="V68" s="3"/>
    </row>
    <row r="69" spans="1:22">
      <c r="B69" s="1">
        <v>60</v>
      </c>
      <c r="C69" s="1">
        <f>STDEV(((AM8/AM25)*100),((AP8/AP25)*100),((AS8/AS25)*100))</f>
        <v>4.1392076674253833</v>
      </c>
      <c r="D69" s="1">
        <f>STDEV(((AM9/AM25)*100),((AP9/AP25)*100),((AS9/AS25)*100))</f>
        <v>3.798673723122024</v>
      </c>
      <c r="E69" s="8">
        <f>STDEV(((AM10/AM25)*100),((AP10/AP25)*100),((AS10/AS25)*100))</f>
        <v>7.5087781480591254E-2</v>
      </c>
      <c r="F69" s="8">
        <f>STDEV(((AM11/AM25)*100),((AP11/AP25)*100),((AS11/AS25)*100))</f>
        <v>0</v>
      </c>
      <c r="G69" s="8">
        <f>STDEV((($AM12/$AM$25)*100),(($AP12/$AP$25)*100),(($AS12/$AS$25)*100))</f>
        <v>0.38773928922714496</v>
      </c>
      <c r="H69" s="8">
        <f>STDEV((($AM13/$AM$25)*100),(($AP13/$AP$25)*100),(($AS13/$AS$25)*100))</f>
        <v>0</v>
      </c>
      <c r="I69" s="8">
        <f>STDEV((($AM14/$AM$25)*100),(($AP14/$AP$25)*100),(($AS14/$AS$25)*100))</f>
        <v>0</v>
      </c>
      <c r="J69" s="8">
        <f>STDEV((($AM15/$AM$25)*100),(($AP15/$AP$25)*100),(($AS15/$AS$25)*100))</f>
        <v>0</v>
      </c>
      <c r="K69" s="8">
        <f>STDEV((($AM16/$AM$25)*100),(($AP16/$AP$25)*100),(($AS16/$AS$25)*100))</f>
        <v>0</v>
      </c>
      <c r="L69" s="8">
        <f>STDEV((($AM17/$AM$25)*100),(($AP17/$AP$25)*100),(($AS17/$AS$25)*100))</f>
        <v>0</v>
      </c>
      <c r="M69" s="8">
        <f>STDEV((($AM18/$AM$25)*100),(($AP18/$AP$25)*100),(($AS18/$AS$25)*100))</f>
        <v>0</v>
      </c>
      <c r="N69" s="8">
        <f>STDEV((($AM19/$AM$25)*100),(($AP19/$AP$25)*100),(($AS19/$AS$25)*100))</f>
        <v>0</v>
      </c>
      <c r="O69" s="8">
        <f>STDEV((($AM20/$AM$25)*100),(($AP20/$AP$25)*100),(($AS20/$AS$25)*100))</f>
        <v>0</v>
      </c>
      <c r="P69" s="8">
        <f>STDEV((($AM21/$AM$25)*100),(($AP21/$AP$25)*100),(($AS21/$AS$25)*100))</f>
        <v>0</v>
      </c>
      <c r="Q69" s="8">
        <f>STDEV((($AM22/$AM$25)*100),(($AP22/$AP$25)*100),(($AS22/$AS$25)*100))</f>
        <v>0</v>
      </c>
      <c r="R69" s="8">
        <f>STDEV((($AM12/$AM$25)*100),(($AP12/$AP$25)*100),(($AS12/$AS$25)*100))</f>
        <v>0.38773928922714496</v>
      </c>
      <c r="S69" s="8">
        <f>STDEV((($AM12/$AM$25)*100),(($AP12/$AP$25)*100),(($AS12/$AS$25)*100))</f>
        <v>0.38773928922714496</v>
      </c>
      <c r="T69" s="3"/>
      <c r="U69" s="3"/>
      <c r="V69" s="3"/>
    </row>
    <row r="70" spans="1:22">
      <c r="B70" s="1">
        <v>120</v>
      </c>
      <c r="C70" s="1">
        <f>STDEV(((AV8/AV25)*100),((AY8/AY25)*100),((BB8/BB25)*100))</f>
        <v>6.0041178811662865</v>
      </c>
      <c r="D70" s="1">
        <f>STDEV(((AV9/AV25)*100),((AY9/AY25)*100),((BB9/BB25)*100))</f>
        <v>5.2747276682848909</v>
      </c>
      <c r="E70" s="8">
        <f>STDEV(((AV10/AV25)*100),((AY10/AY25)*100),((BB10/BB25)*100))</f>
        <v>0.27943011781336313</v>
      </c>
      <c r="F70" s="8">
        <f>STDEV(((AV11/AV25)*100),((AY11/AY25)*100),((BB11/BB25)*100))</f>
        <v>0.4644971833422763</v>
      </c>
      <c r="G70" s="8">
        <f>STDEV((($AV12/$AV$25)*100),(($AY12/$AY$25)*100),(($BB12/$BB$25)*100))</f>
        <v>0</v>
      </c>
      <c r="H70" s="8">
        <f>STDEV((($AV13/$AV$25)*100),(($AY13/$AY$25)*100),(($BB13/$BB$25)*100))</f>
        <v>0</v>
      </c>
      <c r="I70" s="8">
        <f>STDEV((($AV14/$AV$25)*100),(($AY14/$AY$25)*100),(($BB14/$BB$25)*100))</f>
        <v>0</v>
      </c>
      <c r="J70" s="8">
        <f>STDEV((($AV15/$AV$25)*100),(($AY15/$AY$25)*100),(($BB15/$BB$25)*100))</f>
        <v>0</v>
      </c>
      <c r="K70" s="8">
        <f>STDEV((($AV16/$AV$25)*100),(($AY16/$AY$25)*100),(($BB16/$BB$25)*100))</f>
        <v>0</v>
      </c>
      <c r="L70" s="8">
        <f>STDEV((($AV17/$AV$25)*100),(($AY17/$AY$25)*100),(($BB17/$BB$25)*100))</f>
        <v>0</v>
      </c>
      <c r="M70" s="8">
        <f>STDEV((($AV18/$AV$25)*100),(($AY18/$AY$25)*100),(($BB18/$BB$25)*100))</f>
        <v>0</v>
      </c>
      <c r="N70" s="8">
        <f>STDEV((($AV19/$AV$25)*100),(($AY19/$AY$25)*100),(($BB19/$BB$25)*100))</f>
        <v>0</v>
      </c>
      <c r="O70" s="8">
        <f>STDEV((($AV20/$AV$25)*100),(($AY20/$AY$25)*100),(($BB20/$BB$25)*100))</f>
        <v>0</v>
      </c>
      <c r="P70" s="8">
        <f>STDEV((($AV21/$AV$25)*100),(($AY21/$AY$25)*100),(($BB21/$BB$25)*100))</f>
        <v>0</v>
      </c>
      <c r="Q70" s="8">
        <f>STDEV((($AV22/$AV$25)*100),(($AY22/$AY$25)*100),(($BB22/$BB$25)*100))</f>
        <v>0</v>
      </c>
      <c r="R70" s="8">
        <f>STDEV((($AV12/$AV$25)*100),(($AY12/$AY$25)*100),(($BB12/$BB$25)*100))</f>
        <v>0</v>
      </c>
      <c r="S70" s="8">
        <f>STDEV((($AV12/$AV$25)*100),(($AY12/$AY$25)*100),(($BB12/$BB$25)*100))</f>
        <v>0</v>
      </c>
      <c r="T70" s="3"/>
      <c r="U70" s="3"/>
      <c r="V70" s="3"/>
    </row>
    <row r="71" spans="1:22"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:22">
      <c r="A72" s="1" t="s">
        <v>7</v>
      </c>
      <c r="B72" s="1" t="s">
        <v>6</v>
      </c>
      <c r="C72" s="3" t="s">
        <v>5</v>
      </c>
      <c r="D72" s="3" t="s">
        <v>4</v>
      </c>
      <c r="E72" s="3" t="s">
        <v>3</v>
      </c>
      <c r="F72" s="3" t="s">
        <v>2</v>
      </c>
    </row>
    <row r="73" spans="1:22">
      <c r="A73" s="1" t="s">
        <v>1</v>
      </c>
      <c r="B73" s="1">
        <f>(AVERAGE(L25,O25,R25)/AVERAGE(C25,F25,I25))</f>
        <v>3.6934576456725297</v>
      </c>
      <c r="C73" s="1">
        <f>(AVERAGE(U25,X25,AA25)/AVERAGE(C25,F25,I25))</f>
        <v>5.6228411604004007</v>
      </c>
      <c r="D73" s="1">
        <f>(AVERAGE(AD25,AG25,AJ25)/AVERAGE(C25,F25,I25))</f>
        <v>1.6863535043608222</v>
      </c>
      <c r="E73" s="2">
        <f>AVERAGE(AM25,AP25,AS25)/AVERAGE(C25,F25,I25)</f>
        <v>1.5131381987937575</v>
      </c>
      <c r="F73" s="1">
        <f>(AVERAGE(AV25,AY25,BB25)/AVERAGE(C25,F25,I25))</f>
        <v>0.7957720351598041</v>
      </c>
    </row>
    <row r="74" spans="1:22">
      <c r="A74" s="1" t="s">
        <v>0</v>
      </c>
      <c r="B74" s="1">
        <f>STDEV((L25/C25),(O25/F25),(R25/I25))</f>
        <v>1.1304355408645796</v>
      </c>
      <c r="C74" s="1">
        <f>STDEV((U25/C25),(X25/F25),(AA25/I25))</f>
        <v>4.5727635762313898</v>
      </c>
      <c r="D74" s="1">
        <f>STDEV((AD25/C25),(AG25/F25),(AJ25/I25))</f>
        <v>1.7768131537430558</v>
      </c>
      <c r="E74" s="1">
        <f>STDEV((AM25/C25),(AP25/F25),(AS25/I25))</f>
        <v>2.5656561848144959</v>
      </c>
      <c r="F74" s="1">
        <f>STDEV((AV25/C25),(AY25/F25),(BB25/I25))</f>
        <v>0.87695791791324851</v>
      </c>
    </row>
    <row r="76" spans="1:22">
      <c r="A76" s="7" t="s">
        <v>28</v>
      </c>
    </row>
    <row r="77" spans="1:22">
      <c r="A77" s="1" t="s">
        <v>27</v>
      </c>
    </row>
    <row r="78" spans="1:22">
      <c r="B78" s="1" t="s">
        <v>25</v>
      </c>
      <c r="C78" s="4" t="s">
        <v>24</v>
      </c>
      <c r="D78" s="5" t="s">
        <v>23</v>
      </c>
      <c r="E78" s="5" t="s">
        <v>22</v>
      </c>
      <c r="F78" s="5" t="s">
        <v>21</v>
      </c>
      <c r="G78" s="5" t="s">
        <v>20</v>
      </c>
      <c r="H78" s="4" t="s">
        <v>19</v>
      </c>
      <c r="I78" s="4" t="s">
        <v>18</v>
      </c>
      <c r="J78" s="4" t="s">
        <v>17</v>
      </c>
      <c r="K78" s="4" t="s">
        <v>16</v>
      </c>
      <c r="L78" s="4" t="s">
        <v>15</v>
      </c>
      <c r="M78" s="4" t="s">
        <v>14</v>
      </c>
      <c r="N78" s="4" t="s">
        <v>13</v>
      </c>
      <c r="O78" s="4" t="s">
        <v>12</v>
      </c>
      <c r="P78" s="4" t="s">
        <v>11</v>
      </c>
      <c r="Q78" s="4" t="s">
        <v>10</v>
      </c>
      <c r="R78" s="4" t="s">
        <v>9</v>
      </c>
      <c r="S78" s="4" t="s">
        <v>8</v>
      </c>
      <c r="T78" s="4"/>
      <c r="V78" s="1" t="s">
        <v>26</v>
      </c>
    </row>
    <row r="79" spans="1:22">
      <c r="B79" s="1">
        <v>0</v>
      </c>
      <c r="C79" s="6">
        <f>(AVERAGE(D8,G8,J8)/AVERAGE(D25,G25,J25))*100</f>
        <v>93.993765831904923</v>
      </c>
      <c r="D79" s="6">
        <f>(AVERAGE(D9,G9,J9)/AVERAGE(D25,G25,J25))*100</f>
        <v>5.8034701596074276</v>
      </c>
      <c r="E79" s="6">
        <f>(AVERAGE(D10,G10,J10)/AVERAGE(D25,G25,J25))*100</f>
        <v>0.10563614756703225</v>
      </c>
      <c r="F79" s="6">
        <f>(AVERAGE(D11,G11,J11)/AVERAGE(D25,G25,J25))*100</f>
        <v>0</v>
      </c>
      <c r="G79" s="6">
        <f>(AVERAGE($D12,$G12,$J12)/AVERAGE($D25,$G25,$J25))*100</f>
        <v>9.7127860920623074E-2</v>
      </c>
      <c r="H79" s="6">
        <f>(AVERAGE($D13,$G13,$J13)/AVERAGE($D25,$G25,$J25))*100</f>
        <v>0</v>
      </c>
      <c r="I79" s="6">
        <f>(AVERAGE($D14,$G14,$J14)/AVERAGE($D25,$G25,$J25))*100</f>
        <v>0</v>
      </c>
      <c r="J79" s="6">
        <f>(AVERAGE($D15,$G15,$J15)/AVERAGE($D25,$G25,$J25))*100</f>
        <v>0</v>
      </c>
      <c r="K79" s="6">
        <f>(AVERAGE($D16,$G16,$J16)/AVERAGE($D25,$G25,$J25))*100</f>
        <v>0</v>
      </c>
      <c r="L79" s="6">
        <f>(AVERAGE($D17,$G17,$J17)/AVERAGE($D25,$G25,$J25))*100</f>
        <v>0</v>
      </c>
      <c r="M79" s="6">
        <f>(AVERAGE($D18,$G18,$J18)/AVERAGE($D25,$G25,$J25))*100</f>
        <v>0</v>
      </c>
      <c r="N79" s="6">
        <f>(AVERAGE($D19,$G19,$J19)/AVERAGE($D25,$G25,$J25))*100</f>
        <v>0</v>
      </c>
      <c r="O79" s="6">
        <f>(AVERAGE($D20,$G20,$J20)/AVERAGE($D25,$G25,$J25))*100</f>
        <v>0</v>
      </c>
      <c r="P79" s="6">
        <f>(AVERAGE($D21,$G21,$J21)/AVERAGE($D25,$G25,$J25))*100</f>
        <v>0</v>
      </c>
      <c r="Q79" s="6">
        <f>(AVERAGE($D22,$G22,$J22)/AVERAGE($D25,$G25,$J25))*100</f>
        <v>0</v>
      </c>
      <c r="R79" s="6">
        <f>(AVERAGE($D23,$G23,$J23)/AVERAGE($D25,$G25,$J25))*100</f>
        <v>0</v>
      </c>
      <c r="S79" s="6">
        <f>(AVERAGE($D24,$G24,$J24)/AVERAGE($D25,$G25,$J25))*100</f>
        <v>0</v>
      </c>
      <c r="T79" s="6"/>
      <c r="U79" s="6"/>
      <c r="V79" s="6">
        <f t="shared" ref="V79:V84" si="4">SUM(D79:T79)</f>
        <v>6.0062341680950828</v>
      </c>
    </row>
    <row r="80" spans="1:22">
      <c r="B80" s="1">
        <v>5</v>
      </c>
      <c r="C80" s="6">
        <f>(AVERAGE(M8,P8,S8)/AVERAGE(M25,P25,S25))*100</f>
        <v>97.864990745693561</v>
      </c>
      <c r="D80" s="6">
        <f>(AVERAGE(M9,P9,S9)/AVERAGE(M25,P25,S25))*100</f>
        <v>2.021172861085033</v>
      </c>
      <c r="E80" s="6">
        <f>(AVERAGE(M10,P10,S10)/AVERAGE(M25,P25,S25))*100</f>
        <v>5.5244179898309882E-2</v>
      </c>
      <c r="F80" s="6">
        <f>(AVERAGE(M11,P11,S11)/AVERAGE(M25,P25,S25))*100</f>
        <v>0</v>
      </c>
      <c r="G80" s="6">
        <f>(AVERAGE($M12,$P12,$S12)/AVERAGE($M25,$P25,$S25))*100</f>
        <v>5.8592213323114532E-2</v>
      </c>
      <c r="H80" s="6">
        <f>(AVERAGE($M13,$P13,$S13)/AVERAGE($M25,$P25,$S25))*100</f>
        <v>0</v>
      </c>
      <c r="I80" s="6">
        <f>(AVERAGE($M14,$P14,$S14)/AVERAGE($M25,$P25,$S25))*100</f>
        <v>0</v>
      </c>
      <c r="J80" s="6">
        <f>(AVERAGE($M15,$P15,$S15)/AVERAGE($M25,$P25,$S25))*100</f>
        <v>0</v>
      </c>
      <c r="K80" s="6">
        <f>(AVERAGE($M16,$P16,$S16)/AVERAGE($M25,$P25,$S25))*100</f>
        <v>0</v>
      </c>
      <c r="L80" s="6">
        <f>(AVERAGE($M17,$P17,$S17)/AVERAGE($M25,$P25,$S25))*100</f>
        <v>0</v>
      </c>
      <c r="M80" s="6">
        <f>(AVERAGE($M18,$P18,$S18)/AVERAGE($M25,$P25,$S25))*100</f>
        <v>0</v>
      </c>
      <c r="N80" s="6">
        <f>(AVERAGE($M19,$P19,$S19)/AVERAGE($M25,$P25,$S25))*100</f>
        <v>0</v>
      </c>
      <c r="O80" s="6">
        <f>(AVERAGE($M20,$P20,$S20)/AVERAGE($M25,$P25,$S25))*100</f>
        <v>0</v>
      </c>
      <c r="P80" s="6">
        <f>(AVERAGE($M21,$P21,$S21)/AVERAGE($M25,$P25,$S25))*100</f>
        <v>0</v>
      </c>
      <c r="Q80" s="6">
        <f>(AVERAGE($M22,$P22,$S22)/AVERAGE($M25,$P25,$S25))*100</f>
        <v>0</v>
      </c>
      <c r="R80" s="6">
        <f>(AVERAGE($M23,$P23,$S23)/AVERAGE($M25,$P25,$S25))*100</f>
        <v>0</v>
      </c>
      <c r="S80" s="6">
        <f>(AVERAGE($M24,$P24,$S24)/AVERAGE($M25,$P25,$S25))*100</f>
        <v>0</v>
      </c>
      <c r="T80" s="6"/>
      <c r="U80" s="6"/>
      <c r="V80" s="6">
        <f t="shared" si="4"/>
        <v>2.1350092543064578</v>
      </c>
    </row>
    <row r="81" spans="1:22">
      <c r="B81" s="1">
        <v>15</v>
      </c>
      <c r="C81" s="6">
        <f>(AVERAGE(V8,Y8,AB8)/AVERAGE(V25,Y25,AB25))*100</f>
        <v>97.997365656438774</v>
      </c>
      <c r="D81" s="6">
        <f>(AVERAGE(V9,Y9,AB9)/AVERAGE(V25,Y25,AB25))*100</f>
        <v>1.8158454928098093</v>
      </c>
      <c r="E81" s="6">
        <f>(AVERAGE(V10,Y10,AB10)/AVERAGE(V25,Y25,AB25))*100</f>
        <v>0.18678885075141252</v>
      </c>
      <c r="F81" s="6">
        <f>(AVERAGE(V11,Y11,AB11)/AVERAGE(V25,Y25,AB25))*100</f>
        <v>0</v>
      </c>
      <c r="G81" s="6">
        <f>(AVERAGE($V12,$Y12,$AB12)/AVERAGE($V25,$Y25,$AB25))*100</f>
        <v>0</v>
      </c>
      <c r="H81" s="6">
        <f>(AVERAGE($V13,$Y13,$AB13)/AVERAGE($V25,$Y25,$AB25))*100</f>
        <v>0</v>
      </c>
      <c r="I81" s="6">
        <f>(AVERAGE($V14,$Y14,$AB14)/AVERAGE($V25,$Y25,$AB25))*100</f>
        <v>0</v>
      </c>
      <c r="J81" s="6">
        <f>(AVERAGE($V15,$Y15,$AB15)/AVERAGE($V25,$Y25,$AB25))*100</f>
        <v>0</v>
      </c>
      <c r="K81" s="6">
        <f>(AVERAGE($V16,$Y16,$AB16)/AVERAGE($V25,$Y25,$AB25))*100</f>
        <v>0</v>
      </c>
      <c r="L81" s="6">
        <f>(AVERAGE($V17,$Y17,$AB17)/AVERAGE($V25,$Y25,$AB25))*100</f>
        <v>0</v>
      </c>
      <c r="M81" s="6">
        <f>(AVERAGE($V18,$Y18,$AB18)/AVERAGE($V25,$Y25,$AB25))*100</f>
        <v>0</v>
      </c>
      <c r="N81" s="6">
        <f>(AVERAGE($V19,$Y19,$AB19)/AVERAGE($V25,$Y25,$AB25))*100</f>
        <v>0</v>
      </c>
      <c r="O81" s="6">
        <f>(AVERAGE($V20,$Y20,$AB20)/AVERAGE($V25,$Y25,$AB25))*100</f>
        <v>0</v>
      </c>
      <c r="P81" s="6">
        <f>(AVERAGE($V21,$Y21,$AB21)/AVERAGE($V25,$Y25,$AB25))*100</f>
        <v>0</v>
      </c>
      <c r="Q81" s="6">
        <f>(AVERAGE($V22,$Y22,$AB22)/AVERAGE($V25,$Y25,$AB25))*100</f>
        <v>0</v>
      </c>
      <c r="R81" s="6">
        <f>(AVERAGE($V23,$Y23,$AB23)/AVERAGE($V25,$Y25,$AB25))*100</f>
        <v>0</v>
      </c>
      <c r="S81" s="6">
        <f>(AVERAGE($V24,$Y24,$AB24)/AVERAGE($V25,$Y25,$AB25))*100</f>
        <v>0</v>
      </c>
      <c r="T81" s="6"/>
      <c r="U81" s="6"/>
      <c r="V81" s="6">
        <f t="shared" si="4"/>
        <v>2.0026343435612217</v>
      </c>
    </row>
    <row r="82" spans="1:22">
      <c r="B82" s="1">
        <v>30</v>
      </c>
      <c r="C82" s="6">
        <f>(AVERAGE(AE8,AH8,AK8)/AVERAGE(AE25,AH25,AK25))*100</f>
        <v>96.89373359226181</v>
      </c>
      <c r="D82" s="6">
        <f>(AVERAGE(AE9,AH9,AK9)/AVERAGE(AE25,AH25,AK25))*100</f>
        <v>2.8603919396474309</v>
      </c>
      <c r="E82" s="6">
        <f>(AVERAGE(AE10,AH10,AK10)/AVERAGE(AE25,AH25,AK25))*100</f>
        <v>0.11408653759011506</v>
      </c>
      <c r="F82" s="6">
        <f>(AVERAGE(AE11,AH11,AK11)/AVERAGE(AE25,AH25,AK25))*100</f>
        <v>0</v>
      </c>
      <c r="G82" s="6">
        <f>(AVERAGE($AE12,$AH12,$AK12)/AVERAGE($AE25,$AH25,$AK25))*100</f>
        <v>0.13178793050063392</v>
      </c>
      <c r="H82" s="6">
        <f>(AVERAGE($AE13,$AH13,$AK13)/AVERAGE($AE25,$AH25,$AK25))*100</f>
        <v>0</v>
      </c>
      <c r="I82" s="6">
        <f>(AVERAGE($AE14,$AH14,$AK14)/AVERAGE($AE25,$AH25,$AK25))*100</f>
        <v>0</v>
      </c>
      <c r="J82" s="6">
        <f>(AVERAGE($AE15,$AH15,$AK15)/AVERAGE($AE25,$AH25,$AK25))*100</f>
        <v>0</v>
      </c>
      <c r="K82" s="6">
        <f>(AVERAGE($AE16,$AH16,$AK16)/AVERAGE($AE25,$AH25,$AK25))*100</f>
        <v>0</v>
      </c>
      <c r="L82" s="6">
        <f>(AVERAGE($AE17,$AH17,$AK17)/AVERAGE($AE25,$AH25,$AK25))*100</f>
        <v>0</v>
      </c>
      <c r="M82" s="6">
        <f>(AVERAGE($AE18,$AH18,$AK18)/AVERAGE($AE25,$AH25,$AK25))*100</f>
        <v>0</v>
      </c>
      <c r="N82" s="6">
        <f>(AVERAGE($AE19,$AH19,$AK19)/AVERAGE($AE25,$AH25,$AK25))*100</f>
        <v>0</v>
      </c>
      <c r="O82" s="6">
        <f>(AVERAGE($AE20,$AH20,$AK20)/AVERAGE($AE25,$AH25,$AK25))*100</f>
        <v>0</v>
      </c>
      <c r="P82" s="6">
        <f>(AVERAGE($AE21,$AH21,$AK21)/AVERAGE($AE25,$AH25,$AK25))*100</f>
        <v>0</v>
      </c>
      <c r="Q82" s="6">
        <f>(AVERAGE($AE22,$AH22,$AK22)/AVERAGE($AE25,$AH25,$AK25))*100</f>
        <v>0</v>
      </c>
      <c r="R82" s="6">
        <f>(AVERAGE($AE23,$AH23,$AK23)/AVERAGE($AE25,$AH25,$AK25))*100</f>
        <v>0</v>
      </c>
      <c r="S82" s="6">
        <f>(AVERAGE($AE24,$AH24,$AK24)/AVERAGE($AE25,$AH25,$AK25))*100</f>
        <v>0</v>
      </c>
      <c r="T82" s="6"/>
      <c r="U82" s="6"/>
      <c r="V82" s="6">
        <f t="shared" si="4"/>
        <v>3.1062664077381799</v>
      </c>
    </row>
    <row r="83" spans="1:22">
      <c r="B83" s="1">
        <v>60</v>
      </c>
      <c r="C83" s="6">
        <f>(AVERAGE(AN8,AQ8,AT8)/AVERAGE(AN25,AQ25,AT25))*100</f>
        <v>98.319330202046274</v>
      </c>
      <c r="D83" s="6">
        <f>(AVERAGE(AN9,AQ9,AT9)/AVERAGE(AN25,AQ25,AT25))*100</f>
        <v>1.6325425292289728</v>
      </c>
      <c r="E83" s="6">
        <f>(AVERAGE(AN10,AQ10,AT10)/AVERAGE(AN25,AQ25,AT25))*100</f>
        <v>4.8127268724746819E-2</v>
      </c>
      <c r="F83" s="6">
        <f>(AVERAGE(AN11,AQ11,AT11)/AVERAGE(AN25,AQ25,AT25))*100</f>
        <v>0</v>
      </c>
      <c r="G83" s="6">
        <f>(AVERAGE($AN12,$AQ12,$AT12)/AVERAGE($AN25,$AQ25,$AT25))*100</f>
        <v>0</v>
      </c>
      <c r="H83" s="6">
        <f>(AVERAGE($AN13,$AQ13,$AT13)/AVERAGE($AN25,$AQ25,$AT25))*100</f>
        <v>0</v>
      </c>
      <c r="I83" s="6">
        <f>(AVERAGE($AN14,$AQ14,$AT14)/AVERAGE($AN25,$AQ25,$AT25))*100</f>
        <v>0</v>
      </c>
      <c r="J83" s="6">
        <f>(AVERAGE($AN15,$AQ15,$AT15)/AVERAGE($AN25,$AQ25,$AT25))*100</f>
        <v>0</v>
      </c>
      <c r="K83" s="6">
        <f>(AVERAGE($AN16,$AQ16,$AT16)/AVERAGE($AN25,$AQ25,$AT25))*100</f>
        <v>0</v>
      </c>
      <c r="L83" s="6">
        <f>(AVERAGE($AN17,$AQ17,$AT17)/AVERAGE($AN25,$AQ25,$AT25))*100</f>
        <v>0</v>
      </c>
      <c r="M83" s="6">
        <f>(AVERAGE($AN18,$AQ18,$AT18)/AVERAGE($AN25,$AQ25,$AT25))*100</f>
        <v>0</v>
      </c>
      <c r="N83" s="6">
        <f>(AVERAGE($AN19,$AQ19,$AT19)/AVERAGE($AN25,$AQ25,$AT25))*100</f>
        <v>0</v>
      </c>
      <c r="O83" s="6">
        <f>(AVERAGE($AN20,$AQ20,$AT20)/AVERAGE($AN25,$AQ25,$AT25))*100</f>
        <v>0</v>
      </c>
      <c r="P83" s="6">
        <f>(AVERAGE($AN21,$AQ21,$AT21)/AVERAGE($AN25,$AQ25,$AT25))*100</f>
        <v>0</v>
      </c>
      <c r="Q83" s="6">
        <f>(AVERAGE($AN22,$AQ22,$AT22)/AVERAGE($AN25,$AQ25,$AT25))*100</f>
        <v>0</v>
      </c>
      <c r="R83" s="6">
        <f>(AVERAGE($AN23,$AQ23,$AT23)/AVERAGE($AN25,$AQ25,$AT25))*100</f>
        <v>0</v>
      </c>
      <c r="S83" s="6">
        <f>(AVERAGE($AN24,$AQ24,$AT24)/AVERAGE($AN25,$AQ25,$AT25))*100</f>
        <v>0</v>
      </c>
      <c r="T83" s="6"/>
      <c r="U83" s="6"/>
      <c r="V83" s="6">
        <f t="shared" si="4"/>
        <v>1.6806697979537195</v>
      </c>
    </row>
    <row r="84" spans="1:22">
      <c r="B84" s="1">
        <v>120</v>
      </c>
      <c r="C84" s="1">
        <f>(AVERAGE(AW8,AZ8,BC8)/AVERAGE(AW25,AZ25,BC25))*100</f>
        <v>96.691313559232171</v>
      </c>
      <c r="D84" s="1">
        <f>(AVERAGE(AW9,AZ9,BC9)/AVERAGE(AW25,AZ25,BC25))*100</f>
        <v>3.2134646601916965</v>
      </c>
      <c r="E84" s="1">
        <f>(AVERAGE(AW10,AZ10,BC10)/AVERAGE(AW25,AZ25,BC25))*100</f>
        <v>4.9510997023314282E-2</v>
      </c>
      <c r="F84" s="1">
        <f>(AVERAGE(AW11,AZ11,BC11)/AVERAGE(AW25,AZ25,BC25))*100</f>
        <v>0</v>
      </c>
      <c r="G84" s="1">
        <f>(AVERAGE($AW12,$AZ12,$BC12)/AVERAGE($AW25,$AZ25,$BC25))*100</f>
        <v>4.5710783552830821E-2</v>
      </c>
      <c r="H84" s="1">
        <f>(AVERAGE($AW13,$AZ13,$BC13)/AVERAGE($AW25,$AZ25,$BC25))*100</f>
        <v>0</v>
      </c>
      <c r="I84" s="1">
        <f>(AVERAGE($AW14,$AZ14,$BC14)/AVERAGE($AW25,$AZ25,$BC25))*100</f>
        <v>0</v>
      </c>
      <c r="J84" s="1">
        <f>(AVERAGE($AW15,$AZ15,$BC15)/AVERAGE($AW25,$AZ25,$BC25))*100</f>
        <v>0</v>
      </c>
      <c r="K84" s="1">
        <f>(AVERAGE($AW16,$AZ16,$BC16)/AVERAGE($AW25,$AZ25,$BC25))*100</f>
        <v>0</v>
      </c>
      <c r="L84" s="1">
        <f>(AVERAGE($AW17,$AZ17,$BC17)/AVERAGE($AW25,$AZ25,$BC25))*100</f>
        <v>0</v>
      </c>
      <c r="M84" s="1">
        <f>(AVERAGE($AW18,$AZ18,$BC18)/AVERAGE($AW25,$AZ25,$BC25))*100</f>
        <v>0</v>
      </c>
      <c r="N84" s="1">
        <f>(AVERAGE($AW19,$AZ19,$BC19)/AVERAGE($AW25,$AZ25,$BC25))*100</f>
        <v>0</v>
      </c>
      <c r="O84" s="1">
        <f>(AVERAGE($AW20,$AZ20,$BC20)/AVERAGE($AW25,$AZ25,$BC25))*100</f>
        <v>0</v>
      </c>
      <c r="P84" s="1">
        <f>(AVERAGE($AW21,$AZ21,$BC21)/AVERAGE($AW25,$AZ25,$BC25))*100</f>
        <v>0</v>
      </c>
      <c r="Q84" s="1">
        <f>(AVERAGE($AW22,$AZ22,$BC22)/AVERAGE($AW25,$AZ25,$BC25))*100</f>
        <v>0</v>
      </c>
      <c r="R84" s="1">
        <f>(AVERAGE($AW23,$AZ23,$BC23)/AVERAGE($AW25,$AZ25,$BC25))*100</f>
        <v>0</v>
      </c>
      <c r="S84" s="1">
        <f>(AVERAGE($AW24,$AZ24,$BC24)/AVERAGE($AW25,$AZ25,$BC25))*100</f>
        <v>0</v>
      </c>
      <c r="V84" s="6">
        <f t="shared" si="4"/>
        <v>3.3086864407678416</v>
      </c>
    </row>
    <row r="85" spans="1:22">
      <c r="A85" s="1" t="s">
        <v>0</v>
      </c>
    </row>
    <row r="86" spans="1:22">
      <c r="B86" s="1" t="s">
        <v>25</v>
      </c>
      <c r="C86" s="4" t="s">
        <v>24</v>
      </c>
      <c r="D86" s="5" t="s">
        <v>23</v>
      </c>
      <c r="E86" s="5" t="s">
        <v>22</v>
      </c>
      <c r="F86" s="5" t="s">
        <v>21</v>
      </c>
      <c r="G86" s="5" t="s">
        <v>20</v>
      </c>
      <c r="H86" s="4" t="s">
        <v>19</v>
      </c>
      <c r="I86" s="4" t="s">
        <v>18</v>
      </c>
      <c r="J86" s="4" t="s">
        <v>17</v>
      </c>
      <c r="K86" s="4" t="s">
        <v>16</v>
      </c>
      <c r="L86" s="4" t="s">
        <v>15</v>
      </c>
      <c r="M86" s="4" t="s">
        <v>14</v>
      </c>
      <c r="N86" s="4" t="s">
        <v>13</v>
      </c>
      <c r="O86" s="4" t="s">
        <v>12</v>
      </c>
      <c r="P86" s="4" t="s">
        <v>11</v>
      </c>
      <c r="Q86" s="4" t="s">
        <v>10</v>
      </c>
      <c r="R86" s="4" t="s">
        <v>9</v>
      </c>
      <c r="S86" s="4" t="s">
        <v>8</v>
      </c>
      <c r="T86" s="4"/>
      <c r="U86" s="3"/>
      <c r="V86" s="3"/>
    </row>
    <row r="87" spans="1:22">
      <c r="B87" s="1">
        <v>0</v>
      </c>
      <c r="C87" s="1">
        <f>STDEV(((D8/D25)*100),((G8/G25)*100),((J8/J25)*100))</f>
        <v>2.7650883075027011</v>
      </c>
      <c r="D87" s="1">
        <f>STDEV(((D9/D25)*100),((G9/G25)*100),((J9/J25)*100))</f>
        <v>2.6071401213096492</v>
      </c>
      <c r="E87" s="1">
        <f>STDEV(((D10/D25)*100),((G10/G25)*100),((J10/J25)*100))</f>
        <v>0.16588554954829893</v>
      </c>
      <c r="F87" s="1">
        <f>STDEV(((D11/D25)*100),((G11/G25)*100),((J11/J25)*100))</f>
        <v>0</v>
      </c>
      <c r="G87" s="1">
        <f>STDEV((($D12/$D25)*100),(($G12/$G25)*100),(($J12/$J25)*100))</f>
        <v>0.22306849223763017</v>
      </c>
      <c r="H87" s="1">
        <f>STDEV((($D13/$D25)*100),(($G13/$G25)*100),(($J13/$J25)*100))</f>
        <v>0</v>
      </c>
      <c r="I87" s="1">
        <f>STDEV((($D14/$D25)*100),(($G14/$G25)*100),(($J14/$J25)*100))</f>
        <v>0</v>
      </c>
      <c r="J87" s="1">
        <f>STDEV((($D15/$D25)*100),(($G15/$G25)*100),(($J15/$J25)*100))</f>
        <v>0</v>
      </c>
      <c r="K87" s="1">
        <f>STDEV((($D16/$D25)*100),(($G16/$G25)*100),(($J16/$J25)*100))</f>
        <v>0</v>
      </c>
      <c r="L87" s="1">
        <f>STDEV((($D17/$D25)*100),(($G17/$G25)*100),(($J17/$J25)*100))</f>
        <v>0</v>
      </c>
      <c r="M87" s="1">
        <f>STDEV((($D18/$D25)*100),(($G18/$G25)*100),(($J18/$J25)*100))</f>
        <v>0</v>
      </c>
      <c r="N87" s="1">
        <f>STDEV((($D19/$D25)*100),(($G19/$G25)*100),(($J19/$J25)*100))</f>
        <v>0</v>
      </c>
      <c r="O87" s="1">
        <f>STDEV((($D20/$D25)*100),(($G20/$G25)*100),(($J20/$J25)*100))</f>
        <v>0</v>
      </c>
      <c r="P87" s="1">
        <f>STDEV((($D21/$D25)*100),(($G21/$G25)*100),(($J21/$J25)*100))</f>
        <v>0</v>
      </c>
      <c r="Q87" s="1">
        <f>STDEV((($D22/$D25)*100),(($G22/$G25)*100),(($J22/$J25)*100))</f>
        <v>0</v>
      </c>
      <c r="R87" s="1">
        <f>STDEV((($D23/$D25)*100),(($G23/$G25)*100),(($J23/$J25)*100))</f>
        <v>0</v>
      </c>
      <c r="S87" s="1">
        <f>STDEV((($D24/$D25)*100),(($G24/$G25)*100),(($J24/$J25)*100))</f>
        <v>0</v>
      </c>
      <c r="T87" s="3"/>
      <c r="U87" s="3"/>
      <c r="V87" s="3"/>
    </row>
    <row r="88" spans="1:22">
      <c r="B88" s="1">
        <v>5</v>
      </c>
      <c r="C88" s="1">
        <f>STDEV(((M8/M25)*100),((P8/P25)*100),((S8/S25)*100))</f>
        <v>3.0343382798361711</v>
      </c>
      <c r="D88" s="1">
        <f>STDEV(((M9/M25)*100),((P9/P25)*100),((S9/S25)*100))</f>
        <v>2.7100857993727399</v>
      </c>
      <c r="E88" s="1">
        <f>STDEV(((M10/M25)*100),((P10/P25)*100),((S10/S25)*100))</f>
        <v>0.35271830797416787</v>
      </c>
      <c r="F88" s="1">
        <f>STDEV(((M11/M25)*100),((P11/P25)*100),((S11/S25)*100))</f>
        <v>0</v>
      </c>
      <c r="G88" s="1">
        <f>STDEV((($M12/$M25)*100),(($P12/$P25)*100),(($S12/$S25)*100))</f>
        <v>4.9115578026946091E-2</v>
      </c>
      <c r="H88" s="1">
        <f>STDEV((($M13/$M25)*100),(($P13/$P25)*100),(($S13/$S25)*100))</f>
        <v>0</v>
      </c>
      <c r="I88" s="1">
        <f>STDEV((($M14/$M25)*100),(($P14/$P25)*100),(($S14/$S25)*100))</f>
        <v>0</v>
      </c>
      <c r="J88" s="1">
        <f>STDEV((($M15/$M25)*100),(($P15/$P25)*100),(($S15/$S25)*100))</f>
        <v>0</v>
      </c>
      <c r="K88" s="1">
        <f>STDEV((($M16/$M25)*100),(($P16/$P25)*100),(($S16/$S25)*100))</f>
        <v>0</v>
      </c>
      <c r="L88" s="1">
        <f>STDEV((($M17/$M25)*100),(($P17/$P25)*100),(($S17/$S25)*100))</f>
        <v>0</v>
      </c>
      <c r="M88" s="1">
        <f>STDEV((($M18/$M25)*100),(($P18/$P25)*100),(($S18/$S25)*100))</f>
        <v>0</v>
      </c>
      <c r="N88" s="1">
        <f>STDEV((($M19/$M25)*100),(($P19/$P25)*100),(($S19/$S25)*100))</f>
        <v>0</v>
      </c>
      <c r="O88" s="1">
        <f>STDEV((($M20/$M25)*100),(($P20/$P25)*100),(($S20/$S25)*100))</f>
        <v>0</v>
      </c>
      <c r="P88" s="1">
        <f>STDEV((($M21/$M25)*100),(($P21/$P25)*100),(($S21/$S25)*100))</f>
        <v>0</v>
      </c>
      <c r="Q88" s="1">
        <f>STDEV((($M22/$M25)*100),(($P22/$P25)*100),(($S22/$S25)*100))</f>
        <v>0</v>
      </c>
      <c r="R88" s="1">
        <f>STDEV((($M23/$M25)*100),(($P23/$P25)*100),(($S23/$S25)*100))</f>
        <v>0</v>
      </c>
      <c r="S88" s="1">
        <f>STDEV((($M24/$M25)*100),(($P24/$P25)*100),(($S24/$S25)*100))</f>
        <v>0</v>
      </c>
      <c r="T88" s="3"/>
      <c r="U88" s="3"/>
      <c r="V88" s="3"/>
    </row>
    <row r="89" spans="1:22">
      <c r="B89" s="1">
        <v>15</v>
      </c>
      <c r="C89" s="1">
        <f>STDEV(((V8/V25)*100),((Y8/Y25)*100),((AB8/AB25)*100))</f>
        <v>0.95865496785410031</v>
      </c>
      <c r="D89" s="1">
        <f>STDEV(((V9/V25)*100),((Y9/Y25)*100),((AB9/AB25)*100))</f>
        <v>0.98095091841535242</v>
      </c>
      <c r="E89" s="1">
        <f>STDEV(((V10/V25)*100),((Y10/Y25)*100),((AB10/AB25)*100))</f>
        <v>4.790495870790934E-2</v>
      </c>
      <c r="F89" s="1">
        <f>STDEV(((V11/V25)*100),((Y11/Y25)*100),((AB11/AB25)*100))</f>
        <v>0</v>
      </c>
      <c r="G89" s="1">
        <f>STDEV((($V12/$V25)*100),(($Y$12/$Y$25)*100),(($AB12/$AB25)*100))</f>
        <v>0</v>
      </c>
      <c r="H89" s="1">
        <f>STDEV((($V13/$V25)*100),(($Y$13/$Y$25)*100),(($AB13/$AB25)*100))</f>
        <v>0</v>
      </c>
      <c r="I89" s="1">
        <f>STDEV((($V14/$V25)*100),(($Y$14/$Y$25)*100),(($AB14/$AB25)*100))</f>
        <v>0</v>
      </c>
      <c r="J89" s="1">
        <f>STDEV((($V15/$V25)*100),(($Y$15/$Y$25)*100),(($AB15/$AB25)*100))</f>
        <v>0</v>
      </c>
      <c r="K89" s="1">
        <f>STDEV((($V16/$V25)*100),(($Y$16/$Y$25)*100),(($AB16/$AB25)*100))</f>
        <v>0</v>
      </c>
      <c r="L89" s="1">
        <f>STDEV((($V17/$V25)*100),(($Y$17/$Y$25)*100),(($AB17/$AB25)*100))</f>
        <v>0</v>
      </c>
      <c r="M89" s="1">
        <f>STDEV((($V18/$V25)*100),(($Y$18/$Y$25)*100),(($AB18/$AB25)*100))</f>
        <v>0</v>
      </c>
      <c r="N89" s="1">
        <f>STDEV((($V19/$V25)*100),(($Y$19/$Y$25)*100),(($AB19/$AB25)*100))</f>
        <v>0</v>
      </c>
      <c r="O89" s="1">
        <f>STDEV((($V20/$V25)*100),(($Y$20/$Y$25)*100),(($AB20/$AB25)*100))</f>
        <v>0</v>
      </c>
      <c r="P89" s="1">
        <f>STDEV((($V21/$V25)*100),(($Y$21/$Y$25)*100),(($AB21/$AB25)*100))</f>
        <v>0</v>
      </c>
      <c r="Q89" s="1">
        <f>STDEV((($V22/$V25)*100),(($Y$22/$Y$25)*100),(($AB22/$AB25)*100))</f>
        <v>0</v>
      </c>
      <c r="R89" s="1">
        <f>STDEV((($V23/$V25)*100),(($Y$23/$Y$25)*100),(($AB23/$AB25)*100))</f>
        <v>0</v>
      </c>
      <c r="S89" s="1">
        <f>STDEV((($V24/$V25)*100),(($Y$24/$Y$25)*100),(($AB24/$AB25)*100))</f>
        <v>0</v>
      </c>
      <c r="T89" s="3"/>
      <c r="U89" s="3"/>
      <c r="V89" s="3"/>
    </row>
    <row r="90" spans="1:22">
      <c r="B90" s="1">
        <v>30</v>
      </c>
      <c r="C90" s="1">
        <f>STDEV(((AE8/AE25)*100),((AH8/AH25)*100),((AK8/AK25)*100))</f>
        <v>1.1918631782936489</v>
      </c>
      <c r="D90" s="1">
        <f>STDEV(((AE9/AE25)*100),((AH9/AH25)*100),((AK9/AK25)*100))</f>
        <v>1.1706329864109659</v>
      </c>
      <c r="E90" s="1">
        <f>STDEV(((AE10/AE25)*100),((AH10/AH25)*100),((AK10/AK25)*100))</f>
        <v>0.11554185736549767</v>
      </c>
      <c r="F90" s="1">
        <f>STDEV(((AE11/AE25)*100),((AH11/AH25)*100),((AK11/AK25)*100))</f>
        <v>0</v>
      </c>
      <c r="G90" s="1">
        <f>STDEV((($AE12/$AE25)*100),(($AH12/$AH25)*100),(($AK12/$AK25)*100))</f>
        <v>0.16261801381136082</v>
      </c>
      <c r="H90" s="1">
        <f>STDEV((($AE13/$AE25)*100),(($AH13/$AH25)*100),(($AK13/$AK25)*100))</f>
        <v>0</v>
      </c>
      <c r="I90" s="1">
        <f>STDEV((($AE14/$AE25)*100),(($AH14/$AH25)*100),(($AK14/$AK25)*100))</f>
        <v>0</v>
      </c>
      <c r="J90" s="1">
        <f>STDEV((($AE15/$AE25)*100),(($AH15/$AH25)*100),(($AK15/$AK25)*100))</f>
        <v>0</v>
      </c>
      <c r="K90" s="1">
        <f>STDEV((($AE16/$AE25)*100),(($AH16/$AH25)*100),(($AK16/$AK25)*100))</f>
        <v>0</v>
      </c>
      <c r="L90" s="1">
        <f>STDEV((($AE17/$AE25)*100),(($AH17/$AH25)*100),(($AK17/$AK25)*100))</f>
        <v>0</v>
      </c>
      <c r="M90" s="1">
        <f>STDEV((($AE18/$AE25)*100),(($AH18/$AH25)*100),(($AK18/$AK25)*100))</f>
        <v>0</v>
      </c>
      <c r="N90" s="1">
        <f>STDEV((($AE19/$AE25)*100),(($AH19/$AH25)*100),(($AK19/$AK25)*100))</f>
        <v>0</v>
      </c>
      <c r="O90" s="1">
        <f>STDEV((($AE20/$AE25)*100),(($AH20/$AH25)*100),(($AK20/$AK25)*100))</f>
        <v>0</v>
      </c>
      <c r="P90" s="1">
        <f>STDEV((($AE21/$AE25)*100),(($AH21/$AH25)*100),(($AK21/$AK25)*100))</f>
        <v>0</v>
      </c>
      <c r="Q90" s="1">
        <f>STDEV((($AE22/$AE25)*100),(($AH22/$AH25)*100),(($AK22/$AK25)*100))</f>
        <v>0</v>
      </c>
      <c r="R90" s="1">
        <f>STDEV((($AE23/$AE25)*100),(($AH23/$AH25)*100),(($AK23/$AK25)*100))</f>
        <v>0</v>
      </c>
      <c r="S90" s="1">
        <f>STDEV((($AE24/$AE25)*100),(($AH24/$AH25)*100),(($AK24/$AK25)*100))</f>
        <v>0</v>
      </c>
      <c r="T90" s="3"/>
      <c r="U90" s="3"/>
      <c r="V90" s="3"/>
    </row>
    <row r="91" spans="1:22">
      <c r="B91" s="1">
        <v>60</v>
      </c>
      <c r="C91" s="1">
        <f>STDEV(((AN8/AN25)*100),((AQ8/AQ25)*100),((AT8/AT25)*100))</f>
        <v>0.42903226196092165</v>
      </c>
      <c r="D91" s="1">
        <f>STDEV(((AN9/AN25)*100),((AQ9/AQ25)*100),((AT9/AT25)*100))</f>
        <v>0.47978085926201591</v>
      </c>
      <c r="E91" s="1">
        <f>STDEV(((AN10/AN25)*100),((AQ10/AQ25)*100),((AT10/AT25)*100))</f>
        <v>6.6144553387114557E-2</v>
      </c>
      <c r="F91" s="1">
        <f>STDEV(((AN11/AN25)*100),((AQ11/AQ25)*100),((AT11/AT25)*100))</f>
        <v>0</v>
      </c>
      <c r="G91" s="1">
        <f>STDEV((($AN12/$AN25)*100),(($AQ12/$AQ25)*100),(($AT12/$AT25)*100))</f>
        <v>0</v>
      </c>
      <c r="H91" s="1">
        <f>STDEV((($AN13/$AN25)*100),(($AQ13/$AQ25)*100),(($AT13/$AT25)*100))</f>
        <v>0</v>
      </c>
      <c r="I91" s="1">
        <f>STDEV((($AN14/$AN25)*100),(($AQ14/$AQ25)*100),(($AT14/$AT25)*100))</f>
        <v>0</v>
      </c>
      <c r="J91" s="1">
        <f>STDEV((($AN15/$AN25)*100),(($AQ15/$AQ25)*100),(($AT15/$AT25)*100))</f>
        <v>0</v>
      </c>
      <c r="K91" s="1">
        <f>STDEV((($AN16/$AN25)*100),(($AQ16/$AQ25)*100),(($AT16/$AT25)*100))</f>
        <v>0</v>
      </c>
      <c r="L91" s="1">
        <f>STDEV((($AN17/$AN25)*100),(($AQ17/$AQ25)*100),(($AT17/$AT25)*100))</f>
        <v>0</v>
      </c>
      <c r="M91" s="1">
        <f>STDEV((($AN18/$AN25)*100),(($AQ18/$AQ25)*100),(($AT18/$AT25)*100))</f>
        <v>0</v>
      </c>
      <c r="N91" s="1">
        <f>STDEV((($AN19/$AN25)*100),(($AQ19/$AQ25)*100),(($AT19/$AT25)*100))</f>
        <v>0</v>
      </c>
      <c r="O91" s="1">
        <f>STDEV((($AN20/$AN25)*100),(($AQ20/$AQ25)*100),(($AT20/$AT25)*100))</f>
        <v>0</v>
      </c>
      <c r="P91" s="1">
        <f>STDEV((($AN21/$AN25)*100),(($AQ21/$AQ25)*100),(($AT21/$AT25)*100))</f>
        <v>0</v>
      </c>
      <c r="Q91" s="1">
        <f>STDEV((($AN22/$AN25)*100),(($AQ22/$AQ25)*100),(($AT22/$AT25)*100))</f>
        <v>0</v>
      </c>
      <c r="R91" s="1">
        <f>STDEV((($AN23/$AN25)*100),(($AQ23/$AQ25)*100),(($AT23/$AT25)*100))</f>
        <v>0</v>
      </c>
      <c r="S91" s="1">
        <f>STDEV((($AN24/$AN25)*100),(($AQ24/$AQ25)*100),(($AT24/$AT25)*100))</f>
        <v>0</v>
      </c>
      <c r="T91" s="3"/>
      <c r="U91" s="3"/>
      <c r="V91" s="3"/>
    </row>
    <row r="92" spans="1:22">
      <c r="B92" s="1">
        <v>120</v>
      </c>
      <c r="C92" s="1">
        <f>STDEV(((AW8/AW25)*100),((AZ8/AZ25)*100),((BC8/BC25)*100))</f>
        <v>1.5513283753530887</v>
      </c>
      <c r="D92" s="1">
        <f>STDEV(((AW9/AW25)*100),((AZ9/AZ25)*100),((BC9/BC25)*100))</f>
        <v>1.4654079630654098</v>
      </c>
      <c r="E92" s="1">
        <f>STDEV(((AW10/AW25)*100),((AZ10/AZ25)*100),((BC10/BC25)*100))</f>
        <v>8.8729597816400885E-2</v>
      </c>
      <c r="F92" s="1">
        <f>STDEV(((AW11/AW25)*100),((AZ11/AZ25)*100),((BC11/BC25)*100))</f>
        <v>0</v>
      </c>
      <c r="G92" s="1">
        <f>STDEV((($AW12/$AW25)*100),(($AZ12/$AZ25)*100),(($BC12/$BC25)*100))</f>
        <v>0.11516678060556999</v>
      </c>
      <c r="H92" s="1">
        <f>STDEV((($AW13/$AW25)*100),(($AZ13/$AZ25)*100),(($BC13/$BC25)*100))</f>
        <v>0</v>
      </c>
      <c r="I92" s="1">
        <f>STDEV((($AW14/$AW25)*100),(($AZ14/$AZ25)*100),(($BC14/$BC25)*100))</f>
        <v>0</v>
      </c>
      <c r="J92" s="1">
        <f>STDEV((($AW15/$AW25)*100),(($AZ15/$AZ25)*100),(($BC15/$BC25)*100))</f>
        <v>0</v>
      </c>
      <c r="K92" s="1">
        <f>STDEV((($AW16/$AW25)*100),(($AZ16/$AZ25)*100),(($BC16/$BC25)*100))</f>
        <v>0</v>
      </c>
      <c r="L92" s="1">
        <f>STDEV((($AW17/$AW25)*100),(($AZ17/$AZ25)*100),(($BC17/$BC25)*100))</f>
        <v>0</v>
      </c>
      <c r="M92" s="1">
        <f>STDEV((($AW18/$AW25)*100),(($AZ18/$AZ25)*100),(($BC18/$BC25)*100))</f>
        <v>0</v>
      </c>
      <c r="N92" s="1">
        <f>STDEV((($AW19/$AW25)*100),(($AZ19/$AZ25)*100),(($BC19/$BC25)*100))</f>
        <v>0</v>
      </c>
      <c r="O92" s="1">
        <f>STDEV((($AW20/$AW25)*100),(($AZ20/$AZ25)*100),(($BC20/$BC25)*100))</f>
        <v>0</v>
      </c>
      <c r="P92" s="1">
        <f>STDEV((($AW21/$AW25)*100),(($AZ21/$AZ25)*100),(($BC21/$BC25)*100))</f>
        <v>0</v>
      </c>
      <c r="Q92" s="1">
        <f>STDEV((($AW22/$AW25)*100),(($AZ22/$AZ25)*100),(($BC22/$BC25)*100))</f>
        <v>0</v>
      </c>
      <c r="R92" s="1">
        <f>STDEV((($AW23/$AW25)*100),(($AZ23/$AZ25)*100),(($BC23/$BC25)*100))</f>
        <v>0</v>
      </c>
      <c r="S92" s="1">
        <f>STDEV((($AW24/$AW25)*100),(($AZ24/$AZ25)*100),(($BC24/$BC25)*100))</f>
        <v>0</v>
      </c>
      <c r="T92" s="3"/>
      <c r="U92" s="3"/>
      <c r="V92" s="3"/>
    </row>
    <row r="93" spans="1:22"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spans="1:22">
      <c r="A94" s="1" t="s">
        <v>7</v>
      </c>
      <c r="B94" s="1" t="s">
        <v>6</v>
      </c>
      <c r="C94" s="3" t="s">
        <v>5</v>
      </c>
      <c r="D94" s="3" t="s">
        <v>4</v>
      </c>
      <c r="E94" s="3" t="s">
        <v>3</v>
      </c>
      <c r="F94" s="3" t="s">
        <v>2</v>
      </c>
    </row>
    <row r="95" spans="1:22">
      <c r="A95" s="1" t="s">
        <v>1</v>
      </c>
      <c r="B95" s="1">
        <f>(AVERAGE(M25,P25,S25)/AVERAGE(D25,G25,J25))</f>
        <v>1.9773312359383775</v>
      </c>
      <c r="C95" s="1">
        <f>(AVERAGE(V25,Y25,AB25)/AVERAGE(D25,G25,J25))</f>
        <v>2.0094772497624538</v>
      </c>
      <c r="D95" s="1">
        <f>(AVERAGE(AE25,AH25,AK25)/AVERAGE(D25,G25,J25))</f>
        <v>1.921642598712936</v>
      </c>
      <c r="E95" s="1">
        <f>(AVERAGE(AN25,AQ25,AT25)/AVERAGE(D25,G25,J25))</f>
        <v>2.4480166409719932</v>
      </c>
      <c r="F95" s="2">
        <f>AVERAGE(AW25,AZ25,BC25)/AVERAGE(D25,G25,J25)</f>
        <v>2.2414161380014543</v>
      </c>
    </row>
    <row r="96" spans="1:22">
      <c r="A96" s="1" t="s">
        <v>0</v>
      </c>
      <c r="B96" s="1">
        <f>STDEV((M25/D25),(P25/G25),(S25/J25))</f>
        <v>1.5344142391174771</v>
      </c>
      <c r="C96" s="1">
        <f>STDEV((V25/D25),(Y25/G25),(AB25/J25))</f>
        <v>0.72144099285712238</v>
      </c>
      <c r="D96" s="1">
        <f>STDEV((AE25/D25),(AH25/G25),(AK25/J25))</f>
        <v>1.3441995818430388</v>
      </c>
      <c r="E96" s="1">
        <f>STDEV((AN25/D25),(AQ25/G25),(AT25/J25))</f>
        <v>0.44965574598986163</v>
      </c>
      <c r="F96" s="1">
        <f>STDEV((AW25/D25),(AZ25/G25),(BC25/J25))</f>
        <v>0.36949118580166118</v>
      </c>
    </row>
  </sheetData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96"/>
  <sheetViews>
    <sheetView workbookViewId="0">
      <pane ySplit="5" topLeftCell="A6" activePane="bottomLeft" state="frozen"/>
      <selection pane="bottomLeft" activeCell="J30" sqref="J30"/>
    </sheetView>
  </sheetViews>
  <sheetFormatPr baseColWidth="10" defaultColWidth="9.33203125" defaultRowHeight="14" x14ac:dyDescent="0"/>
  <cols>
    <col min="1" max="1" width="13.5" style="1" customWidth="1"/>
    <col min="2" max="2" width="9" style="1" bestFit="1" customWidth="1"/>
    <col min="3" max="5" width="9.6640625" style="1" bestFit="1" customWidth="1"/>
    <col min="6" max="6" width="8.6640625" style="1" bestFit="1" customWidth="1"/>
    <col min="7" max="8" width="8.1640625" style="1" bestFit="1" customWidth="1"/>
    <col min="9" max="9" width="8.6640625" style="1" bestFit="1" customWidth="1"/>
    <col min="10" max="11" width="8.1640625" style="1" bestFit="1" customWidth="1"/>
    <col min="12" max="12" width="8.6640625" style="1" bestFit="1" customWidth="1"/>
    <col min="13" max="14" width="8.1640625" style="1" bestFit="1" customWidth="1"/>
    <col min="15" max="15" width="8.6640625" style="1" bestFit="1" customWidth="1"/>
    <col min="16" max="17" width="8.1640625" style="1" bestFit="1" customWidth="1"/>
    <col min="18" max="18" width="8.6640625" style="1" bestFit="1" customWidth="1"/>
    <col min="19" max="19" width="8.1640625" style="1" bestFit="1" customWidth="1"/>
    <col min="20" max="20" width="8.5" style="1" bestFit="1" customWidth="1"/>
    <col min="21" max="21" width="9.6640625" style="1" bestFit="1" customWidth="1"/>
    <col min="22" max="23" width="8.5" style="1" bestFit="1" customWidth="1"/>
    <col min="24" max="24" width="9.6640625" style="1" bestFit="1" customWidth="1"/>
    <col min="25" max="26" width="8.5" style="1" bestFit="1" customWidth="1"/>
    <col min="27" max="27" width="9.6640625" style="1" bestFit="1" customWidth="1"/>
    <col min="28" max="29" width="8.5" style="1" bestFit="1" customWidth="1"/>
    <col min="30" max="30" width="9.6640625" style="1" bestFit="1" customWidth="1"/>
    <col min="31" max="32" width="8.5" style="1" bestFit="1" customWidth="1"/>
    <col min="33" max="33" width="9.6640625" style="1" bestFit="1" customWidth="1"/>
    <col min="34" max="35" width="8.5" style="1" bestFit="1" customWidth="1"/>
    <col min="36" max="36" width="9.6640625" style="1" bestFit="1" customWidth="1"/>
    <col min="37" max="38" width="8.5" style="1" bestFit="1" customWidth="1"/>
    <col min="39" max="39" width="9.6640625" style="1" bestFit="1" customWidth="1"/>
    <col min="40" max="41" width="8.5" style="1" bestFit="1" customWidth="1"/>
    <col min="42" max="42" width="9.6640625" style="1" bestFit="1" customWidth="1"/>
    <col min="43" max="44" width="8.5" style="1" bestFit="1" customWidth="1"/>
    <col min="45" max="45" width="9.6640625" style="1" bestFit="1" customWidth="1"/>
    <col min="46" max="46" width="8.5" style="1" bestFit="1" customWidth="1"/>
    <col min="47" max="47" width="9.33203125" style="1" bestFit="1" customWidth="1"/>
    <col min="48" max="48" width="10.5" style="1" bestFit="1" customWidth="1"/>
    <col min="49" max="49" width="9.5" style="1" bestFit="1" customWidth="1"/>
    <col min="50" max="50" width="9.33203125" style="1" bestFit="1" customWidth="1"/>
    <col min="51" max="51" width="10.5" style="1" bestFit="1" customWidth="1"/>
    <col min="52" max="52" width="9.5" style="1" bestFit="1" customWidth="1"/>
    <col min="53" max="53" width="9.33203125" style="1" bestFit="1" customWidth="1"/>
    <col min="54" max="54" width="10.5" style="1" bestFit="1" customWidth="1"/>
    <col min="55" max="55" width="9.5" style="1" bestFit="1" customWidth="1"/>
    <col min="56" max="16384" width="9.33203125" style="1"/>
  </cols>
  <sheetData>
    <row r="1" spans="1:66">
      <c r="A1" s="23" t="s">
        <v>91</v>
      </c>
      <c r="B1" s="9" t="s">
        <v>90</v>
      </c>
      <c r="C1" s="9" t="s">
        <v>89</v>
      </c>
      <c r="D1" s="23" t="s">
        <v>88</v>
      </c>
      <c r="E1" s="9" t="s">
        <v>87</v>
      </c>
      <c r="F1" s="9" t="s">
        <v>86</v>
      </c>
      <c r="G1" s="23" t="s">
        <v>85</v>
      </c>
      <c r="H1" s="9" t="s">
        <v>84</v>
      </c>
      <c r="I1" s="9" t="s">
        <v>83</v>
      </c>
      <c r="J1" s="23" t="s">
        <v>82</v>
      </c>
      <c r="K1" s="9" t="s">
        <v>81</v>
      </c>
      <c r="L1" s="9" t="s">
        <v>80</v>
      </c>
      <c r="M1" s="23" t="s">
        <v>79</v>
      </c>
      <c r="N1" s="9" t="s">
        <v>78</v>
      </c>
      <c r="O1" s="9" t="s">
        <v>77</v>
      </c>
      <c r="P1" s="23" t="s">
        <v>76</v>
      </c>
      <c r="Q1" s="9" t="s">
        <v>75</v>
      </c>
      <c r="R1" s="9" t="s">
        <v>74</v>
      </c>
      <c r="S1" s="23" t="s">
        <v>73</v>
      </c>
      <c r="T1" s="9" t="s">
        <v>72</v>
      </c>
      <c r="U1" s="9" t="s">
        <v>71</v>
      </c>
      <c r="V1" s="23" t="s">
        <v>70</v>
      </c>
      <c r="W1" s="9" t="s">
        <v>69</v>
      </c>
      <c r="X1" s="9" t="s">
        <v>68</v>
      </c>
      <c r="Y1" s="23" t="s">
        <v>67</v>
      </c>
      <c r="Z1" s="9" t="s">
        <v>66</v>
      </c>
      <c r="AA1" s="9" t="s">
        <v>65</v>
      </c>
      <c r="AB1" s="23" t="s">
        <v>64</v>
      </c>
      <c r="AC1" s="9" t="s">
        <v>63</v>
      </c>
      <c r="AD1" s="9" t="s">
        <v>62</v>
      </c>
      <c r="AE1" s="23" t="s">
        <v>61</v>
      </c>
      <c r="AF1" s="9" t="s">
        <v>60</v>
      </c>
      <c r="AG1" s="9" t="s">
        <v>59</v>
      </c>
      <c r="AH1" s="23" t="s">
        <v>58</v>
      </c>
      <c r="AI1" s="9" t="s">
        <v>57</v>
      </c>
      <c r="AJ1" s="9" t="s">
        <v>56</v>
      </c>
      <c r="AK1" s="23" t="s">
        <v>55</v>
      </c>
      <c r="AL1" s="9" t="s">
        <v>54</v>
      </c>
      <c r="AM1" s="9" t="s">
        <v>53</v>
      </c>
      <c r="AN1" s="23" t="s">
        <v>52</v>
      </c>
      <c r="AO1" s="9" t="s">
        <v>51</v>
      </c>
      <c r="AP1" s="9" t="s">
        <v>50</v>
      </c>
      <c r="AQ1" s="23" t="s">
        <v>49</v>
      </c>
      <c r="AR1" s="9" t="s">
        <v>48</v>
      </c>
      <c r="AS1" s="9" t="s">
        <v>47</v>
      </c>
      <c r="AT1" s="23" t="s">
        <v>46</v>
      </c>
      <c r="AU1" s="9" t="s">
        <v>45</v>
      </c>
      <c r="AV1" s="9" t="s">
        <v>44</v>
      </c>
      <c r="AW1" s="23" t="s">
        <v>43</v>
      </c>
      <c r="AX1" s="9" t="s">
        <v>42</v>
      </c>
      <c r="AY1" s="9" t="s">
        <v>41</v>
      </c>
      <c r="AZ1" s="23" t="s">
        <v>40</v>
      </c>
      <c r="BA1" s="9" t="s">
        <v>39</v>
      </c>
      <c r="BB1" s="9" t="s">
        <v>38</v>
      </c>
      <c r="BC1" s="23" t="s">
        <v>37</v>
      </c>
    </row>
    <row r="2" spans="1:66">
      <c r="A2" s="23" t="s">
        <v>36</v>
      </c>
      <c r="B2" s="9" t="s">
        <v>94</v>
      </c>
      <c r="C2" s="9" t="s">
        <v>94</v>
      </c>
      <c r="D2" s="9" t="s">
        <v>94</v>
      </c>
      <c r="E2" s="9" t="s">
        <v>94</v>
      </c>
      <c r="F2" s="9" t="s">
        <v>94</v>
      </c>
      <c r="G2" s="9" t="s">
        <v>94</v>
      </c>
      <c r="H2" s="9" t="s">
        <v>94</v>
      </c>
      <c r="I2" s="9" t="s">
        <v>94</v>
      </c>
      <c r="J2" s="9" t="s">
        <v>94</v>
      </c>
      <c r="K2" s="9" t="s">
        <v>94</v>
      </c>
      <c r="L2" s="9" t="s">
        <v>94</v>
      </c>
      <c r="M2" s="9" t="s">
        <v>94</v>
      </c>
      <c r="N2" s="9" t="s">
        <v>94</v>
      </c>
      <c r="O2" s="9" t="s">
        <v>94</v>
      </c>
      <c r="P2" s="9" t="s">
        <v>94</v>
      </c>
      <c r="Q2" s="9" t="s">
        <v>94</v>
      </c>
      <c r="R2" s="9" t="s">
        <v>94</v>
      </c>
      <c r="S2" s="9" t="s">
        <v>94</v>
      </c>
      <c r="T2" s="9" t="s">
        <v>94</v>
      </c>
      <c r="U2" s="9" t="s">
        <v>94</v>
      </c>
      <c r="V2" s="9" t="s">
        <v>94</v>
      </c>
      <c r="W2" s="9" t="s">
        <v>94</v>
      </c>
      <c r="X2" s="9" t="s">
        <v>94</v>
      </c>
      <c r="Y2" s="9" t="s">
        <v>94</v>
      </c>
      <c r="Z2" s="9" t="s">
        <v>94</v>
      </c>
      <c r="AA2" s="9" t="s">
        <v>94</v>
      </c>
      <c r="AB2" s="9" t="s">
        <v>94</v>
      </c>
      <c r="AC2" s="9" t="s">
        <v>94</v>
      </c>
      <c r="AD2" s="9" t="s">
        <v>94</v>
      </c>
      <c r="AE2" s="9" t="s">
        <v>94</v>
      </c>
      <c r="AF2" s="9" t="s">
        <v>94</v>
      </c>
      <c r="AG2" s="9" t="s">
        <v>94</v>
      </c>
      <c r="AH2" s="9" t="s">
        <v>94</v>
      </c>
      <c r="AI2" s="9" t="s">
        <v>94</v>
      </c>
      <c r="AJ2" s="9" t="s">
        <v>94</v>
      </c>
      <c r="AK2" s="9" t="s">
        <v>94</v>
      </c>
      <c r="AL2" s="9" t="s">
        <v>94</v>
      </c>
      <c r="AM2" s="9" t="s">
        <v>94</v>
      </c>
      <c r="AN2" s="9" t="s">
        <v>94</v>
      </c>
      <c r="AO2" s="9" t="s">
        <v>94</v>
      </c>
      <c r="AP2" s="9" t="s">
        <v>94</v>
      </c>
      <c r="AQ2" s="9" t="s">
        <v>94</v>
      </c>
      <c r="AR2" s="9" t="s">
        <v>94</v>
      </c>
      <c r="AS2" s="9" t="s">
        <v>94</v>
      </c>
      <c r="AT2" s="9" t="s">
        <v>94</v>
      </c>
      <c r="AU2" s="9" t="s">
        <v>94</v>
      </c>
      <c r="AV2" s="9" t="s">
        <v>94</v>
      </c>
      <c r="AW2" s="9" t="s">
        <v>94</v>
      </c>
      <c r="AX2" s="9" t="s">
        <v>94</v>
      </c>
      <c r="AY2" s="9" t="s">
        <v>94</v>
      </c>
      <c r="AZ2" s="9" t="s">
        <v>94</v>
      </c>
      <c r="BA2" s="9" t="s">
        <v>94</v>
      </c>
      <c r="BB2" s="9" t="s">
        <v>94</v>
      </c>
      <c r="BC2" s="9" t="s">
        <v>94</v>
      </c>
    </row>
    <row r="3" spans="1:66">
      <c r="A3" s="23" t="s">
        <v>34</v>
      </c>
      <c r="B3" s="9">
        <v>1</v>
      </c>
      <c r="C3" s="9">
        <v>1</v>
      </c>
      <c r="D3" s="23">
        <v>1</v>
      </c>
      <c r="E3" s="9">
        <v>2</v>
      </c>
      <c r="F3" s="9">
        <v>2</v>
      </c>
      <c r="G3" s="23">
        <v>2</v>
      </c>
      <c r="H3" s="9">
        <v>3</v>
      </c>
      <c r="I3" s="9">
        <v>3</v>
      </c>
      <c r="J3" s="23">
        <v>3</v>
      </c>
      <c r="K3" s="9">
        <v>1</v>
      </c>
      <c r="L3" s="9">
        <v>1</v>
      </c>
      <c r="M3" s="23">
        <v>1</v>
      </c>
      <c r="N3" s="9">
        <v>2</v>
      </c>
      <c r="O3" s="9">
        <v>2</v>
      </c>
      <c r="P3" s="23">
        <v>2</v>
      </c>
      <c r="Q3" s="9">
        <v>3</v>
      </c>
      <c r="R3" s="9">
        <v>3</v>
      </c>
      <c r="S3" s="23">
        <v>3</v>
      </c>
      <c r="T3" s="9">
        <v>1</v>
      </c>
      <c r="U3" s="9">
        <v>1</v>
      </c>
      <c r="V3" s="23">
        <v>1</v>
      </c>
      <c r="W3" s="9">
        <v>2</v>
      </c>
      <c r="X3" s="9">
        <v>2</v>
      </c>
      <c r="Y3" s="23">
        <v>2</v>
      </c>
      <c r="Z3" s="9">
        <v>3</v>
      </c>
      <c r="AA3" s="9">
        <v>3</v>
      </c>
      <c r="AB3" s="23">
        <v>3</v>
      </c>
      <c r="AC3" s="9">
        <v>1</v>
      </c>
      <c r="AD3" s="9">
        <v>1</v>
      </c>
      <c r="AE3" s="23">
        <v>1</v>
      </c>
      <c r="AF3" s="9">
        <v>2</v>
      </c>
      <c r="AG3" s="9">
        <v>2</v>
      </c>
      <c r="AH3" s="23">
        <v>2</v>
      </c>
      <c r="AI3" s="9">
        <v>3</v>
      </c>
      <c r="AJ3" s="9">
        <v>3</v>
      </c>
      <c r="AK3" s="23">
        <v>3</v>
      </c>
      <c r="AL3" s="9">
        <v>1</v>
      </c>
      <c r="AM3" s="9">
        <v>1</v>
      </c>
      <c r="AN3" s="23">
        <v>1</v>
      </c>
      <c r="AO3" s="9">
        <v>2</v>
      </c>
      <c r="AP3" s="9">
        <v>2</v>
      </c>
      <c r="AQ3" s="23">
        <v>2</v>
      </c>
      <c r="AR3" s="9">
        <v>3</v>
      </c>
      <c r="AS3" s="9">
        <v>3</v>
      </c>
      <c r="AT3" s="23">
        <v>3</v>
      </c>
      <c r="AU3" s="9">
        <v>1</v>
      </c>
      <c r="AV3" s="9">
        <v>1</v>
      </c>
      <c r="AW3" s="23">
        <v>1</v>
      </c>
      <c r="AX3" s="9">
        <v>2</v>
      </c>
      <c r="AY3" s="9">
        <v>2</v>
      </c>
      <c r="AZ3" s="23">
        <v>2</v>
      </c>
      <c r="BA3" s="9">
        <v>3</v>
      </c>
      <c r="BB3" s="9">
        <v>3</v>
      </c>
      <c r="BC3" s="23">
        <v>3</v>
      </c>
    </row>
    <row r="4" spans="1:66">
      <c r="A4" s="23" t="s">
        <v>25</v>
      </c>
      <c r="B4" s="9">
        <v>0</v>
      </c>
      <c r="C4" s="9">
        <v>0</v>
      </c>
      <c r="D4" s="23">
        <v>0</v>
      </c>
      <c r="E4" s="9">
        <v>0</v>
      </c>
      <c r="F4" s="9">
        <v>0</v>
      </c>
      <c r="G4" s="23">
        <v>0</v>
      </c>
      <c r="H4" s="9">
        <v>0</v>
      </c>
      <c r="I4" s="9">
        <v>0</v>
      </c>
      <c r="J4" s="23">
        <v>0</v>
      </c>
      <c r="K4" s="9">
        <v>5</v>
      </c>
      <c r="L4" s="9">
        <v>5</v>
      </c>
      <c r="M4" s="23">
        <v>5</v>
      </c>
      <c r="N4" s="9">
        <v>5</v>
      </c>
      <c r="O4" s="9">
        <v>5</v>
      </c>
      <c r="P4" s="23">
        <v>5</v>
      </c>
      <c r="Q4" s="9">
        <v>5</v>
      </c>
      <c r="R4" s="9">
        <v>5</v>
      </c>
      <c r="S4" s="23">
        <v>5</v>
      </c>
      <c r="T4" s="9">
        <v>15</v>
      </c>
      <c r="U4" s="9">
        <v>15</v>
      </c>
      <c r="V4" s="23">
        <v>15</v>
      </c>
      <c r="W4" s="9">
        <v>15</v>
      </c>
      <c r="X4" s="9">
        <v>15</v>
      </c>
      <c r="Y4" s="23">
        <v>15</v>
      </c>
      <c r="Z4" s="9">
        <v>15</v>
      </c>
      <c r="AA4" s="9">
        <v>15</v>
      </c>
      <c r="AB4" s="23">
        <v>15</v>
      </c>
      <c r="AC4" s="9">
        <v>30</v>
      </c>
      <c r="AD4" s="9">
        <v>30</v>
      </c>
      <c r="AE4" s="23">
        <v>30</v>
      </c>
      <c r="AF4" s="9">
        <v>30</v>
      </c>
      <c r="AG4" s="9">
        <v>30</v>
      </c>
      <c r="AH4" s="23">
        <v>30</v>
      </c>
      <c r="AI4" s="9">
        <v>30</v>
      </c>
      <c r="AJ4" s="9">
        <v>30</v>
      </c>
      <c r="AK4" s="23">
        <v>30</v>
      </c>
      <c r="AL4" s="9">
        <v>60</v>
      </c>
      <c r="AM4" s="9">
        <v>60</v>
      </c>
      <c r="AN4" s="23">
        <v>60</v>
      </c>
      <c r="AO4" s="9">
        <v>60</v>
      </c>
      <c r="AP4" s="9">
        <v>60</v>
      </c>
      <c r="AQ4" s="23">
        <v>60</v>
      </c>
      <c r="AR4" s="9">
        <v>60</v>
      </c>
      <c r="AS4" s="9">
        <v>60</v>
      </c>
      <c r="AT4" s="23">
        <v>60</v>
      </c>
      <c r="AU4" s="9">
        <v>120</v>
      </c>
      <c r="AV4" s="9">
        <v>120</v>
      </c>
      <c r="AW4" s="23">
        <v>120</v>
      </c>
      <c r="AX4" s="9">
        <v>120</v>
      </c>
      <c r="AY4" s="9">
        <v>120</v>
      </c>
      <c r="AZ4" s="23">
        <v>120</v>
      </c>
      <c r="BA4" s="9">
        <v>120</v>
      </c>
      <c r="BB4" s="9">
        <v>120</v>
      </c>
      <c r="BC4" s="23">
        <v>120</v>
      </c>
    </row>
    <row r="5" spans="1:66">
      <c r="A5" s="20" t="s">
        <v>33</v>
      </c>
      <c r="B5" s="22" t="s">
        <v>31</v>
      </c>
      <c r="C5" s="21" t="s">
        <v>29</v>
      </c>
      <c r="D5" s="20" t="s">
        <v>28</v>
      </c>
      <c r="E5" s="21" t="s">
        <v>31</v>
      </c>
      <c r="F5" s="21" t="s">
        <v>29</v>
      </c>
      <c r="G5" s="20" t="s">
        <v>28</v>
      </c>
      <c r="H5" s="21" t="s">
        <v>31</v>
      </c>
      <c r="I5" s="21" t="s">
        <v>29</v>
      </c>
      <c r="J5" s="20" t="s">
        <v>28</v>
      </c>
      <c r="K5" s="21" t="s">
        <v>31</v>
      </c>
      <c r="L5" s="21" t="s">
        <v>29</v>
      </c>
      <c r="M5" s="20" t="s">
        <v>28</v>
      </c>
      <c r="N5" s="21" t="s">
        <v>31</v>
      </c>
      <c r="O5" s="21" t="s">
        <v>29</v>
      </c>
      <c r="P5" s="20" t="s">
        <v>28</v>
      </c>
      <c r="Q5" s="21" t="s">
        <v>31</v>
      </c>
      <c r="R5" s="21" t="s">
        <v>29</v>
      </c>
      <c r="S5" s="20" t="s">
        <v>28</v>
      </c>
      <c r="T5" s="21" t="s">
        <v>31</v>
      </c>
      <c r="U5" s="21" t="s">
        <v>29</v>
      </c>
      <c r="V5" s="20" t="s">
        <v>28</v>
      </c>
      <c r="W5" s="21" t="s">
        <v>31</v>
      </c>
      <c r="X5" s="21" t="s">
        <v>29</v>
      </c>
      <c r="Y5" s="20" t="s">
        <v>28</v>
      </c>
      <c r="Z5" s="21" t="s">
        <v>31</v>
      </c>
      <c r="AA5" s="21" t="s">
        <v>29</v>
      </c>
      <c r="AB5" s="20" t="s">
        <v>28</v>
      </c>
      <c r="AC5" s="21" t="s">
        <v>31</v>
      </c>
      <c r="AD5" s="21" t="s">
        <v>29</v>
      </c>
      <c r="AE5" s="20" t="s">
        <v>28</v>
      </c>
      <c r="AF5" s="21" t="s">
        <v>31</v>
      </c>
      <c r="AG5" s="21" t="s">
        <v>29</v>
      </c>
      <c r="AH5" s="20" t="s">
        <v>28</v>
      </c>
      <c r="AI5" s="21" t="s">
        <v>31</v>
      </c>
      <c r="AJ5" s="21" t="s">
        <v>29</v>
      </c>
      <c r="AK5" s="20" t="s">
        <v>28</v>
      </c>
      <c r="AL5" s="21" t="s">
        <v>31</v>
      </c>
      <c r="AM5" s="21" t="s">
        <v>29</v>
      </c>
      <c r="AN5" s="20" t="s">
        <v>28</v>
      </c>
      <c r="AO5" s="21" t="s">
        <v>31</v>
      </c>
      <c r="AP5" s="21" t="s">
        <v>29</v>
      </c>
      <c r="AQ5" s="20" t="s">
        <v>28</v>
      </c>
      <c r="AR5" s="21" t="s">
        <v>31</v>
      </c>
      <c r="AS5" s="21" t="s">
        <v>29</v>
      </c>
      <c r="AT5" s="20" t="s">
        <v>28</v>
      </c>
      <c r="AU5" s="21" t="s">
        <v>31</v>
      </c>
      <c r="AV5" s="21" t="s">
        <v>29</v>
      </c>
      <c r="AW5" s="20" t="s">
        <v>28</v>
      </c>
      <c r="AX5" s="21" t="s">
        <v>31</v>
      </c>
      <c r="AY5" s="21" t="s">
        <v>29</v>
      </c>
      <c r="AZ5" s="20" t="s">
        <v>28</v>
      </c>
      <c r="BA5" s="21" t="s">
        <v>31</v>
      </c>
      <c r="BB5" s="21" t="s">
        <v>29</v>
      </c>
      <c r="BC5" s="20" t="s">
        <v>28</v>
      </c>
    </row>
    <row r="6" spans="1:66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spans="1:66" s="18" customFormat="1">
      <c r="AF7" s="19"/>
      <c r="AG7" s="2"/>
    </row>
    <row r="8" spans="1:66" s="8" customFormat="1">
      <c r="A8" s="13" t="s">
        <v>24</v>
      </c>
      <c r="B8" s="17">
        <v>98210650</v>
      </c>
      <c r="C8" s="17">
        <v>101902600</v>
      </c>
      <c r="D8" s="17">
        <v>59534160</v>
      </c>
      <c r="E8" s="17">
        <v>112727700</v>
      </c>
      <c r="F8" s="17">
        <v>72651330</v>
      </c>
      <c r="G8" s="17">
        <v>76516870</v>
      </c>
      <c r="H8" s="17">
        <v>70265380</v>
      </c>
      <c r="I8" s="17">
        <v>109357400</v>
      </c>
      <c r="J8" s="17">
        <v>65201080</v>
      </c>
      <c r="K8" s="17">
        <v>55868570</v>
      </c>
      <c r="L8" s="17">
        <v>47363400</v>
      </c>
      <c r="M8" s="17">
        <v>99113840</v>
      </c>
      <c r="N8" s="17">
        <v>147055100</v>
      </c>
      <c r="O8" s="17">
        <v>52203730</v>
      </c>
      <c r="P8" s="17">
        <v>59749350</v>
      </c>
      <c r="Q8" s="17">
        <v>121629500</v>
      </c>
      <c r="R8" s="17">
        <v>187568100</v>
      </c>
      <c r="S8" s="17">
        <v>80038110</v>
      </c>
      <c r="T8" s="17">
        <v>98658860</v>
      </c>
      <c r="U8" s="17">
        <v>102074300</v>
      </c>
      <c r="V8" s="17">
        <v>88987140</v>
      </c>
      <c r="W8" s="17">
        <v>87790220</v>
      </c>
      <c r="X8" s="17">
        <v>130093000</v>
      </c>
      <c r="Y8" s="17">
        <v>47908180</v>
      </c>
      <c r="Z8" s="17">
        <v>61309860</v>
      </c>
      <c r="AA8" s="17">
        <v>144130200</v>
      </c>
      <c r="AB8" s="17">
        <v>38364510</v>
      </c>
      <c r="AC8" s="17">
        <v>42623120</v>
      </c>
      <c r="AD8" s="17">
        <v>52732840</v>
      </c>
      <c r="AE8" s="17">
        <v>38961800</v>
      </c>
      <c r="AF8" s="17">
        <v>52341890</v>
      </c>
      <c r="AG8" s="17">
        <v>83566600</v>
      </c>
      <c r="AH8" s="17">
        <v>70564110</v>
      </c>
      <c r="AI8" s="17">
        <v>46489840</v>
      </c>
      <c r="AJ8" s="17">
        <v>43088150</v>
      </c>
      <c r="AK8" s="17">
        <v>35951360</v>
      </c>
      <c r="AL8" s="17">
        <v>45585050</v>
      </c>
      <c r="AM8" s="17">
        <v>110781100</v>
      </c>
      <c r="AN8" s="17">
        <v>56775360</v>
      </c>
      <c r="AO8" s="17">
        <v>48792170</v>
      </c>
      <c r="AP8" s="17">
        <v>37176980</v>
      </c>
      <c r="AQ8" s="17">
        <v>74308470</v>
      </c>
      <c r="AR8" s="17">
        <v>61757240</v>
      </c>
      <c r="AS8" s="17">
        <v>37101250</v>
      </c>
      <c r="AT8" s="17">
        <v>42112580</v>
      </c>
      <c r="AU8" s="17">
        <v>92982850</v>
      </c>
      <c r="AV8" s="17">
        <v>57961500</v>
      </c>
      <c r="AW8" s="17">
        <v>71991860</v>
      </c>
      <c r="AX8" s="17">
        <v>104901800</v>
      </c>
      <c r="AY8" s="17">
        <v>60684940</v>
      </c>
      <c r="AZ8" s="17">
        <v>72232540</v>
      </c>
      <c r="BA8" s="17">
        <v>85557460</v>
      </c>
      <c r="BB8" s="17">
        <v>67610780</v>
      </c>
      <c r="BC8" s="17">
        <v>55963700</v>
      </c>
      <c r="BD8" s="17">
        <v>129100600</v>
      </c>
      <c r="BE8" s="17">
        <v>74606930</v>
      </c>
      <c r="BF8" s="17">
        <v>614808000</v>
      </c>
      <c r="BG8" s="17">
        <v>596406300</v>
      </c>
      <c r="BH8" s="17">
        <v>690869800</v>
      </c>
      <c r="BI8" s="17">
        <v>649974200</v>
      </c>
      <c r="BJ8" s="17">
        <v>405567300</v>
      </c>
      <c r="BK8" s="17">
        <v>434355800</v>
      </c>
      <c r="BL8" s="17">
        <v>464624700</v>
      </c>
    </row>
    <row r="9" spans="1:66" s="8" customFormat="1">
      <c r="A9" s="16" t="s">
        <v>23</v>
      </c>
      <c r="B9">
        <v>890125.3</v>
      </c>
      <c r="C9">
        <v>1096499</v>
      </c>
      <c r="D9">
        <v>505672.7</v>
      </c>
      <c r="E9">
        <v>1491156</v>
      </c>
      <c r="F9">
        <v>646052.19999999995</v>
      </c>
      <c r="G9">
        <v>685020.9</v>
      </c>
      <c r="H9">
        <v>733201.2</v>
      </c>
      <c r="I9">
        <v>1549293</v>
      </c>
      <c r="J9">
        <v>636552.4</v>
      </c>
      <c r="K9">
        <v>455237.1</v>
      </c>
      <c r="L9">
        <v>416558.2</v>
      </c>
      <c r="M9">
        <v>961326</v>
      </c>
      <c r="N9">
        <v>2662804</v>
      </c>
      <c r="O9">
        <v>438308.8</v>
      </c>
      <c r="P9">
        <v>512752.9</v>
      </c>
      <c r="Q9">
        <v>1549800</v>
      </c>
      <c r="R9">
        <v>3647632</v>
      </c>
      <c r="S9">
        <v>782527.9</v>
      </c>
      <c r="T9">
        <v>1201289</v>
      </c>
      <c r="U9">
        <v>1153930</v>
      </c>
      <c r="V9">
        <v>815268</v>
      </c>
      <c r="W9">
        <v>900224.9</v>
      </c>
      <c r="X9">
        <v>1878890</v>
      </c>
      <c r="Y9">
        <v>397277.7</v>
      </c>
      <c r="Z9">
        <v>474916.4</v>
      </c>
      <c r="AA9">
        <v>1959388</v>
      </c>
      <c r="AB9">
        <v>309672</v>
      </c>
      <c r="AC9">
        <v>339297.8</v>
      </c>
      <c r="AD9">
        <v>486512.8</v>
      </c>
      <c r="AE9">
        <v>337856.1</v>
      </c>
      <c r="AF9">
        <v>431120.3</v>
      </c>
      <c r="AG9">
        <v>894170.2</v>
      </c>
      <c r="AH9">
        <v>685963.8</v>
      </c>
      <c r="AI9">
        <v>370461.7</v>
      </c>
      <c r="AJ9">
        <v>299598.90000000002</v>
      </c>
      <c r="AK9">
        <v>140031.9</v>
      </c>
      <c r="AL9">
        <v>409006.4</v>
      </c>
      <c r="AM9">
        <v>1616038</v>
      </c>
      <c r="AN9">
        <v>508293.7</v>
      </c>
      <c r="AO9">
        <v>431253.3</v>
      </c>
      <c r="AP9">
        <v>303157.40000000002</v>
      </c>
      <c r="AQ9">
        <v>721008.5</v>
      </c>
      <c r="AR9">
        <v>512201.8</v>
      </c>
      <c r="AS9">
        <v>217822.1</v>
      </c>
      <c r="AT9">
        <v>353631.2</v>
      </c>
      <c r="AU9">
        <v>847895.3</v>
      </c>
      <c r="AV9">
        <v>469078.5</v>
      </c>
      <c r="AW9">
        <v>587531.6</v>
      </c>
      <c r="AX9">
        <v>1073340</v>
      </c>
      <c r="AY9">
        <v>550940.80000000005</v>
      </c>
      <c r="AZ9">
        <v>593312.19999999995</v>
      </c>
      <c r="BA9">
        <v>757645.8</v>
      </c>
      <c r="BB9">
        <v>598309.5</v>
      </c>
      <c r="BC9">
        <v>486645.7</v>
      </c>
      <c r="BD9">
        <v>595572.19999999995</v>
      </c>
      <c r="BE9">
        <v>384123.5</v>
      </c>
      <c r="BF9">
        <v>505147.7</v>
      </c>
      <c r="BG9">
        <v>344121.5</v>
      </c>
      <c r="BH9">
        <v>165095.29999999999</v>
      </c>
      <c r="BI9">
        <v>389185.9</v>
      </c>
      <c r="BJ9">
        <v>164726.9</v>
      </c>
      <c r="BK9">
        <v>358002.7</v>
      </c>
      <c r="BL9">
        <v>592198.1</v>
      </c>
    </row>
    <row r="10" spans="1:66" s="8" customFormat="1">
      <c r="A10" s="16" t="s">
        <v>22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51975.02</v>
      </c>
      <c r="BK10">
        <v>154008.1</v>
      </c>
      <c r="BL10">
        <v>64488.78</v>
      </c>
    </row>
    <row r="11" spans="1:66" s="8" customFormat="1">
      <c r="A11" s="16" t="s">
        <v>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1337.558</v>
      </c>
      <c r="BK11">
        <v>600.31010000000003</v>
      </c>
      <c r="BL11">
        <v>1911.626</v>
      </c>
    </row>
    <row r="12" spans="1:66" s="8" customFormat="1">
      <c r="A12" s="16" t="s">
        <v>20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6" s="10" customFormat="1">
      <c r="A13" s="13" t="s">
        <v>19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/>
      <c r="BK13"/>
      <c r="BL13"/>
      <c r="BM13"/>
      <c r="BN13"/>
    </row>
    <row r="14" spans="1:66">
      <c r="A14" s="13" t="s">
        <v>18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/>
      <c r="BK14"/>
      <c r="BL14"/>
      <c r="BM14"/>
      <c r="BN14"/>
    </row>
    <row r="15" spans="1:66">
      <c r="A15" s="13" t="s">
        <v>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/>
      <c r="BK15"/>
      <c r="BL15"/>
      <c r="BM15"/>
      <c r="BN15"/>
    </row>
    <row r="16" spans="1:66">
      <c r="A16" s="13" t="s">
        <v>16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/>
      <c r="BE16"/>
      <c r="BF16"/>
      <c r="BG16"/>
      <c r="BH16"/>
      <c r="BI16"/>
    </row>
    <row r="17" spans="1:61">
      <c r="A17" s="13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 s="13" t="s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/>
      <c r="BE18"/>
      <c r="BF18"/>
      <c r="BG18"/>
      <c r="BH18"/>
      <c r="BI18"/>
    </row>
    <row r="19" spans="1:61">
      <c r="A19" s="13" t="s">
        <v>13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/>
      <c r="BE19"/>
      <c r="BF19"/>
      <c r="BG19"/>
      <c r="BH19"/>
      <c r="BI19"/>
    </row>
    <row r="20" spans="1:61">
      <c r="A20" s="13" t="s">
        <v>12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/>
      <c r="BE20"/>
      <c r="BF20"/>
      <c r="BG20"/>
      <c r="BH20"/>
      <c r="BI20"/>
    </row>
    <row r="21" spans="1:61">
      <c r="A21" s="13" t="s">
        <v>11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/>
      <c r="BE21"/>
      <c r="BF21"/>
      <c r="BG21"/>
      <c r="BH21"/>
      <c r="BI21"/>
    </row>
    <row r="22" spans="1:61">
      <c r="A22" s="13" t="s">
        <v>10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/>
      <c r="BE22"/>
      <c r="BF22"/>
      <c r="BG22"/>
      <c r="BH22"/>
      <c r="BI22"/>
    </row>
    <row r="23" spans="1:61">
      <c r="A23" s="13" t="s">
        <v>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/>
      <c r="BE23"/>
      <c r="BF23"/>
      <c r="BG23"/>
      <c r="BH23"/>
      <c r="BI23"/>
    </row>
    <row r="24" spans="1:61">
      <c r="A24" s="13" t="s">
        <v>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/>
      <c r="BE24"/>
      <c r="BF24"/>
      <c r="BG24"/>
      <c r="BH24"/>
      <c r="BI24"/>
    </row>
    <row r="25" spans="1:61">
      <c r="A25" s="15" t="s">
        <v>32</v>
      </c>
      <c r="B25" s="14">
        <f t="shared" ref="B25:AG25" si="0">SUM(B8:B24)</f>
        <v>99100775.299999997</v>
      </c>
      <c r="C25" s="14">
        <f t="shared" si="0"/>
        <v>102999099</v>
      </c>
      <c r="D25" s="14">
        <f t="shared" si="0"/>
        <v>60039832.700000003</v>
      </c>
      <c r="E25" s="14">
        <f t="shared" si="0"/>
        <v>114218856</v>
      </c>
      <c r="F25" s="14">
        <f t="shared" si="0"/>
        <v>73297382.200000003</v>
      </c>
      <c r="G25" s="14">
        <f t="shared" si="0"/>
        <v>77201890.900000006</v>
      </c>
      <c r="H25" s="14">
        <f t="shared" si="0"/>
        <v>70998581.200000003</v>
      </c>
      <c r="I25" s="14">
        <f t="shared" si="0"/>
        <v>110906693</v>
      </c>
      <c r="J25" s="14">
        <f t="shared" si="0"/>
        <v>65837632.399999999</v>
      </c>
      <c r="K25" s="14">
        <f t="shared" si="0"/>
        <v>56323807.100000001</v>
      </c>
      <c r="L25" s="14">
        <f t="shared" si="0"/>
        <v>47779958.200000003</v>
      </c>
      <c r="M25" s="14">
        <f t="shared" si="0"/>
        <v>100075166</v>
      </c>
      <c r="N25" s="14">
        <f t="shared" si="0"/>
        <v>149717904</v>
      </c>
      <c r="O25" s="14">
        <f t="shared" si="0"/>
        <v>52642038.799999997</v>
      </c>
      <c r="P25" s="14">
        <f t="shared" si="0"/>
        <v>60262102.899999999</v>
      </c>
      <c r="Q25" s="14">
        <f t="shared" si="0"/>
        <v>123179300</v>
      </c>
      <c r="R25" s="14">
        <f t="shared" si="0"/>
        <v>191215732</v>
      </c>
      <c r="S25" s="14">
        <f t="shared" si="0"/>
        <v>80820637.900000006</v>
      </c>
      <c r="T25" s="14">
        <f t="shared" si="0"/>
        <v>99860149</v>
      </c>
      <c r="U25" s="14">
        <f t="shared" si="0"/>
        <v>103228230</v>
      </c>
      <c r="V25" s="14">
        <f t="shared" si="0"/>
        <v>89802408</v>
      </c>
      <c r="W25" s="14">
        <f t="shared" si="0"/>
        <v>88690444.900000006</v>
      </c>
      <c r="X25" s="14">
        <f t="shared" si="0"/>
        <v>131971890</v>
      </c>
      <c r="Y25" s="14">
        <f t="shared" si="0"/>
        <v>48305457.700000003</v>
      </c>
      <c r="Z25" s="14">
        <f t="shared" si="0"/>
        <v>61784776.399999999</v>
      </c>
      <c r="AA25" s="14">
        <f t="shared" si="0"/>
        <v>146089588</v>
      </c>
      <c r="AB25" s="14">
        <f t="shared" si="0"/>
        <v>38674182</v>
      </c>
      <c r="AC25" s="14">
        <f t="shared" si="0"/>
        <v>42962417.799999997</v>
      </c>
      <c r="AD25" s="14">
        <f t="shared" si="0"/>
        <v>53219352.799999997</v>
      </c>
      <c r="AE25" s="14">
        <f t="shared" si="0"/>
        <v>39299656.100000001</v>
      </c>
      <c r="AF25" s="14">
        <f t="shared" si="0"/>
        <v>52773010.299999997</v>
      </c>
      <c r="AG25" s="14">
        <f t="shared" si="0"/>
        <v>84460770.200000003</v>
      </c>
      <c r="AH25" s="14">
        <f t="shared" ref="AH25:BC25" si="1">SUM(AH8:AH24)</f>
        <v>71250073.799999997</v>
      </c>
      <c r="AI25" s="14">
        <f t="shared" si="1"/>
        <v>46860301.700000003</v>
      </c>
      <c r="AJ25" s="14">
        <f t="shared" si="1"/>
        <v>43387748.899999999</v>
      </c>
      <c r="AK25" s="14">
        <f t="shared" si="1"/>
        <v>36091391.899999999</v>
      </c>
      <c r="AL25" s="14">
        <f t="shared" si="1"/>
        <v>45994056.399999999</v>
      </c>
      <c r="AM25" s="14">
        <f t="shared" si="1"/>
        <v>112397138</v>
      </c>
      <c r="AN25" s="14">
        <f t="shared" si="1"/>
        <v>57283653.700000003</v>
      </c>
      <c r="AO25" s="14">
        <f t="shared" si="1"/>
        <v>49223423.299999997</v>
      </c>
      <c r="AP25" s="14">
        <f t="shared" si="1"/>
        <v>37480137.399999999</v>
      </c>
      <c r="AQ25" s="14">
        <f t="shared" si="1"/>
        <v>75029478.5</v>
      </c>
      <c r="AR25" s="14">
        <f t="shared" si="1"/>
        <v>62269441.799999997</v>
      </c>
      <c r="AS25" s="14">
        <f t="shared" si="1"/>
        <v>37319072.100000001</v>
      </c>
      <c r="AT25" s="14">
        <f t="shared" si="1"/>
        <v>42466211.200000003</v>
      </c>
      <c r="AU25" s="14">
        <f t="shared" si="1"/>
        <v>93830745.299999997</v>
      </c>
      <c r="AV25" s="14">
        <f t="shared" si="1"/>
        <v>58430578.5</v>
      </c>
      <c r="AW25" s="14">
        <f t="shared" si="1"/>
        <v>72579391.599999994</v>
      </c>
      <c r="AX25" s="14">
        <f t="shared" si="1"/>
        <v>105975140</v>
      </c>
      <c r="AY25" s="14">
        <f t="shared" si="1"/>
        <v>61235880.799999997</v>
      </c>
      <c r="AZ25" s="14">
        <f t="shared" si="1"/>
        <v>72825852.200000003</v>
      </c>
      <c r="BA25" s="14">
        <f t="shared" si="1"/>
        <v>86315105.799999997</v>
      </c>
      <c r="BB25" s="14">
        <f t="shared" si="1"/>
        <v>68209089.5</v>
      </c>
      <c r="BC25" s="14">
        <f t="shared" si="1"/>
        <v>56450345.700000003</v>
      </c>
      <c r="BD25" s="14"/>
      <c r="BE25" s="14"/>
      <c r="BF25" s="14"/>
      <c r="BG25" s="14"/>
      <c r="BH25" s="14"/>
      <c r="BI25" s="14"/>
    </row>
    <row r="26" spans="1:61">
      <c r="A26" s="13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1"/>
      <c r="AG26" s="9"/>
    </row>
    <row r="27" spans="1:61"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10"/>
    </row>
    <row r="28" spans="1:61"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</row>
    <row r="31" spans="1:61">
      <c r="A31" s="7" t="s">
        <v>31</v>
      </c>
    </row>
    <row r="32" spans="1:61">
      <c r="A32" s="1" t="s">
        <v>27</v>
      </c>
    </row>
    <row r="33" spans="1:39">
      <c r="B33" s="1" t="s">
        <v>25</v>
      </c>
      <c r="C33" s="4" t="s">
        <v>24</v>
      </c>
      <c r="D33" s="5" t="s">
        <v>23</v>
      </c>
      <c r="E33" s="5" t="s">
        <v>22</v>
      </c>
      <c r="F33" s="5" t="s">
        <v>21</v>
      </c>
      <c r="G33" s="5" t="s">
        <v>20</v>
      </c>
      <c r="H33" s="4" t="s">
        <v>19</v>
      </c>
      <c r="I33" s="4" t="s">
        <v>18</v>
      </c>
      <c r="J33" s="4" t="s">
        <v>17</v>
      </c>
      <c r="K33" s="4" t="s">
        <v>16</v>
      </c>
      <c r="L33" s="4" t="s">
        <v>15</v>
      </c>
      <c r="M33" s="4" t="s">
        <v>14</v>
      </c>
      <c r="N33" s="4" t="s">
        <v>13</v>
      </c>
      <c r="O33" s="4" t="s">
        <v>12</v>
      </c>
      <c r="P33" s="4" t="s">
        <v>11</v>
      </c>
      <c r="Q33" s="4" t="s">
        <v>10</v>
      </c>
      <c r="R33" s="4" t="s">
        <v>9</v>
      </c>
      <c r="S33" s="4" t="s">
        <v>8</v>
      </c>
      <c r="T33" s="4"/>
      <c r="V33" s="1" t="s">
        <v>26</v>
      </c>
    </row>
    <row r="34" spans="1:39">
      <c r="B34" s="1">
        <v>0</v>
      </c>
      <c r="C34" s="6">
        <f>((AVERAGE(B8,E8,H8))/AVERAGE(B25,E25,H25))*100</f>
        <v>98.904578615413186</v>
      </c>
      <c r="D34" s="6">
        <f>(AVERAGE(B9,E9,H9)/AVERAGE(B25,E25,H25))*100</f>
        <v>1.095421384586821</v>
      </c>
      <c r="E34" s="6">
        <f>(AVERAGE(B10,E10,H10)/AVERAGE(B25,E25,H25))*100</f>
        <v>0</v>
      </c>
      <c r="F34" s="6">
        <f>(AVERAGE(B11,E11,H11)/AVERAGE(B25,E25,H25))*100</f>
        <v>0</v>
      </c>
      <c r="G34" s="6">
        <f>(AVERAGE(B12,E12,H12)/AVERAGE(B25,E25,H25))*100</f>
        <v>0</v>
      </c>
      <c r="H34" s="6">
        <f>(AVERAGE(B13,E13,H13)/AVERAGE(B25,E25,H25))*100</f>
        <v>0</v>
      </c>
      <c r="I34" s="6">
        <f>(AVERAGE(B14,E14,H14)/AVERAGE(B25,E25,H25))*100</f>
        <v>0</v>
      </c>
      <c r="J34" s="6">
        <f>(AVERAGE(B15,E15,H15)/AVERAGE(B25,E25,H25))*100</f>
        <v>0</v>
      </c>
      <c r="K34" s="6">
        <f>(AVERAGE(B16,E16,H16)/AVERAGE(B25,E25,H25))*100</f>
        <v>0</v>
      </c>
      <c r="L34" s="6">
        <f>(AVERAGE(B17,E17,H17)/AVERAGE(B25,E25,H25))*100</f>
        <v>0</v>
      </c>
      <c r="M34" s="6">
        <f>(AVERAGE(B18,E18,H18)/AVERAGE(B25,E25,H25))*100</f>
        <v>0</v>
      </c>
      <c r="N34" s="6">
        <f>(AVERAGE(B19,E19,H19)/AVERAGE(B25,E25,H25))*100</f>
        <v>0</v>
      </c>
      <c r="O34" s="6">
        <f>(AVERAGE(B20,E20,H20)/AVERAGE(B25,E25,H25))*100</f>
        <v>0</v>
      </c>
      <c r="P34" s="6">
        <f>(AVERAGE(B21,E21,H21)/AVERAGE(B25,E25,H25))*100</f>
        <v>0</v>
      </c>
      <c r="Q34" s="6">
        <f>(AVERAGE(B22,E22,H22)/AVERAGE(B25,E25,H25))*100</f>
        <v>0</v>
      </c>
      <c r="R34" s="6">
        <f>(AVERAGE(B23,E23,H23)/AVERAGE(B25,E25,H25))*100</f>
        <v>0</v>
      </c>
      <c r="S34" s="6">
        <f>(AVERAGE(B24,E24,H24)/AVERAGE(B25,E25,H25))*100</f>
        <v>0</v>
      </c>
      <c r="T34" s="6"/>
      <c r="U34" s="6"/>
      <c r="V34" s="6">
        <f t="shared" ref="V34:V39" si="2">SUM(D34:T34)</f>
        <v>1.095421384586821</v>
      </c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spans="1:39">
      <c r="B35" s="1">
        <v>5</v>
      </c>
      <c r="C35" s="6">
        <f>(AVERAGE(K8,N8,Q8)/AVERAGE(K25,N25,Q25))*100</f>
        <v>98.58215577298553</v>
      </c>
      <c r="D35" s="6">
        <f>(AVERAGE(K9,N9,Q9)/AVERAGE(K25,N25,Q25))*100</f>
        <v>1.4178442270144644</v>
      </c>
      <c r="E35" s="6">
        <f>(AVERAGE($K10,$N10,$Q10)/AVERAGE(K25,N25,Q25))*100</f>
        <v>0</v>
      </c>
      <c r="F35" s="6">
        <f>(AVERAGE(K11,N11,Q11)/AVERAGE(K25,N25,Q25))*100</f>
        <v>0</v>
      </c>
      <c r="G35" s="6">
        <f>(AVERAGE(K12,N12,Q12)/AVERAGE(K25,N25,Q25))*100</f>
        <v>0</v>
      </c>
      <c r="H35" s="6">
        <f>(AVERAGE($K13,$N13,$Q13)/AVERAGE(K25,N25,Q25))*100</f>
        <v>0</v>
      </c>
      <c r="I35" s="6">
        <f>(AVERAGE(K14,N14,Q14)/AVERAGE(K25,N25,Q25))*100</f>
        <v>0</v>
      </c>
      <c r="J35" s="6">
        <f>(AVERAGE(K15,N15,Q15)/AVERAGE(K25,N25,Q25))*100</f>
        <v>0</v>
      </c>
      <c r="K35" s="6">
        <f>(AVERAGE(K16,N16,Q16)/AVERAGE(K25,N25,Q25))*100</f>
        <v>0</v>
      </c>
      <c r="L35" s="6">
        <f>(AVERAGE(K17,N17,Q17)/AVERAGE(K25,N25,Q25))*100</f>
        <v>0</v>
      </c>
      <c r="M35" s="6">
        <f>(AVERAGE(K18,N18,Q18)/AVERAGE(K25,N25,Q25))*100</f>
        <v>0</v>
      </c>
      <c r="N35" s="6">
        <f>(AVERAGE(K19,N19,Q19)/AVERAGE(K25,N25,Q25))*100</f>
        <v>0</v>
      </c>
      <c r="O35" s="6">
        <f>(AVERAGE(K20,N20,Q20)/AVERAGE(K25,N25,Q25))*100</f>
        <v>0</v>
      </c>
      <c r="P35" s="6">
        <f>(AVERAGE(K21,N21,Q21)/AVERAGE(K25,N25,Q25))*100</f>
        <v>0</v>
      </c>
      <c r="Q35" s="6">
        <f>(AVERAGE(K22,N22,Q22)/AVERAGE(K25,N25,Q25))*100</f>
        <v>0</v>
      </c>
      <c r="R35" s="6">
        <f>(AVERAGE(K23,N23,Q23)/AVERAGE(K25,N25,Q25))*100</f>
        <v>0</v>
      </c>
      <c r="S35" s="6">
        <f>(AVERAGE(K24,N24,Q24)/AVERAGE(K25,N25,Q25))*100</f>
        <v>0</v>
      </c>
      <c r="T35" s="6"/>
      <c r="U35" s="6"/>
      <c r="V35" s="6">
        <f t="shared" si="2"/>
        <v>1.4178442270144644</v>
      </c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spans="1:39">
      <c r="B36" s="1">
        <v>15</v>
      </c>
      <c r="C36" s="6">
        <f>(AVERAGE(T8,W8,Z8)/AVERAGE(T25,W25,Z25))*100</f>
        <v>98.970808521020231</v>
      </c>
      <c r="D36" s="6">
        <f>(AVERAGE(T9,W9,Z9)/AVERAGE(T25,W25,Z25))*100</f>
        <v>1.0291914789797483</v>
      </c>
      <c r="E36" s="6">
        <f>(AVERAGE(T10,W10,Z10)/AVERAGE(T25,W25,Z25))*100</f>
        <v>0</v>
      </c>
      <c r="F36" s="6">
        <f>(AVERAGE(T11,W11,Z11)/AVERAGE(T25,W25,Z25))*100</f>
        <v>0</v>
      </c>
      <c r="G36" s="6">
        <f>(AVERAGE(T12,W12,Z12)/AVERAGE(T25,W25,Z25))*100</f>
        <v>0</v>
      </c>
      <c r="H36" s="6">
        <f>(AVERAGE(T13,W13,Z13)/AVERAGE(T25,W25,Z25))*100</f>
        <v>0</v>
      </c>
      <c r="I36" s="6">
        <f>(AVERAGE(T14,W14,Z14)/AVERAGE(T25,W25,Z25))*100</f>
        <v>0</v>
      </c>
      <c r="J36" s="6">
        <f>(AVERAGE(T15,W15,Z15)/AVERAGE(T25,W25,Z25))*100</f>
        <v>0</v>
      </c>
      <c r="K36" s="6">
        <f>(AVERAGE(T16,W16,Z16)/AVERAGE(T25,W25,Z25))*100</f>
        <v>0</v>
      </c>
      <c r="L36" s="6">
        <f>(AVERAGE(T17,W17,Z17)/AVERAGE(T25,W25,Z25))*100</f>
        <v>0</v>
      </c>
      <c r="M36" s="6">
        <f>(AVERAGE(T18,W18,Z18)/AVERAGE(T25,W25,Z25))*100</f>
        <v>0</v>
      </c>
      <c r="N36" s="6">
        <f>(AVERAGE(T19,W19,Z19)/AVERAGE(T25,W25,Z25))*100</f>
        <v>0</v>
      </c>
      <c r="O36" s="6">
        <f>(AVERAGE(T20,W20,Z20)/AVERAGE(T25,W25,Z25))*100</f>
        <v>0</v>
      </c>
      <c r="P36" s="6">
        <f>(AVERAGE(T21,W21,Z21)/AVERAGE(T25,W25,Z25))*100</f>
        <v>0</v>
      </c>
      <c r="Q36" s="6">
        <f>(AVERAGE(T22,W22,Z22)/AVERAGE(T25,W25,Z25))*100</f>
        <v>0</v>
      </c>
      <c r="R36" s="6">
        <f>(AVERAGE(T23,W23,Z23)/AVERAGE(T25,W25,Z25))*100</f>
        <v>0</v>
      </c>
      <c r="S36" s="6">
        <f>(AVERAGE(T24,W24,Z24)/AVERAGE(T25,W25,Z25))*100</f>
        <v>0</v>
      </c>
      <c r="T36" s="6"/>
      <c r="U36" s="6"/>
      <c r="V36" s="6">
        <f t="shared" si="2"/>
        <v>1.0291914789797483</v>
      </c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spans="1:39">
      <c r="B37" s="1">
        <v>30</v>
      </c>
      <c r="C37" s="6">
        <f>(AVERAGE(AC8,AF8,AI8)/AVERAGE(AC25,AF25,AI25))*100</f>
        <v>99.199920080636232</v>
      </c>
      <c r="D37" s="6">
        <f>(AVERAGE(AC9,AF9,AI9)/AVERAGE(AC25,AF25,AI25))*100</f>
        <v>0.80007991936375633</v>
      </c>
      <c r="E37" s="6">
        <f>(AVERAGE(AC10,AF10,AI10)/AVERAGE(AC25,AF25,AI25))*100</f>
        <v>0</v>
      </c>
      <c r="F37" s="6">
        <f>(AVERAGE(AC11,AF11,AI11)/AVERAGE(AC25,AF25,AI25))*100</f>
        <v>0</v>
      </c>
      <c r="G37" s="6">
        <f>(AVERAGE(AC12,AF12,AI12)/AVERAGE(AC25,AF25,AI25))*100</f>
        <v>0</v>
      </c>
      <c r="H37" s="6">
        <f>(AVERAGE(AC13,AF13,AI13)/AVERAGE(AC25,AF25,AI25))*100</f>
        <v>0</v>
      </c>
      <c r="I37" s="6">
        <f>(AVERAGE(AC14,AF14,AI14)/AVERAGE(AC25,AF25,AI25))*100</f>
        <v>0</v>
      </c>
      <c r="J37" s="6">
        <f>(AVERAGE(AC15,AF15,AI15)/AVERAGE(AC25,AF25,AI25))*100</f>
        <v>0</v>
      </c>
      <c r="K37" s="6">
        <f>(AVERAGE(AC16,AF16,AI16)/AVERAGE(AC25,AF25,AI25))*100</f>
        <v>0</v>
      </c>
      <c r="L37" s="6">
        <f>(AVERAGE(AC17,AF17,AI17)/AVERAGE(AC25,AF25,AI25))*100</f>
        <v>0</v>
      </c>
      <c r="M37" s="6">
        <f>(AVERAGE(AC18,AF18,AI18)/AVERAGE(AC25,AF25,AI25))*100</f>
        <v>0</v>
      </c>
      <c r="N37" s="6">
        <f>(AVERAGE(AC19,AF19,AI19)/AVERAGE(AC25,AF25,AI25))*100</f>
        <v>0</v>
      </c>
      <c r="O37" s="6">
        <f>(AVERAGE(AC20,AF20,AI20)/AVERAGE(AC25,AF25,AI25))*100</f>
        <v>0</v>
      </c>
      <c r="P37" s="6">
        <f>(AVERAGE(AC21,AF21,AI21)/AVERAGE(AC25,AF25,AI25))*100</f>
        <v>0</v>
      </c>
      <c r="Q37" s="6">
        <f>(AVERAGE(AC22,AF22,AI22)/AVERAGE(AC25,AF25,AI25))*100</f>
        <v>0</v>
      </c>
      <c r="R37" s="6">
        <f>(AVERAGE(AC23,AF23,AI23)/AVERAGE(AC25,AF25,AI25))*100</f>
        <v>0</v>
      </c>
      <c r="S37" s="6">
        <f>(AVERAGE(AC24,AF24,AI24)/AVERAGE(AC25,AF25,AI25))*100</f>
        <v>0</v>
      </c>
      <c r="T37" s="6"/>
      <c r="U37" s="6"/>
      <c r="V37" s="6">
        <f t="shared" si="2"/>
        <v>0.80007991936375633</v>
      </c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spans="1:39">
      <c r="B38" s="1">
        <v>60</v>
      </c>
      <c r="C38" s="6">
        <f>(AVERAGE(AL8,AO8,AR8)/AVERAGE(AL25,AO25,AR25))*100</f>
        <v>99.141222974505851</v>
      </c>
      <c r="D38" s="6">
        <f>(AVERAGE(AL9,AO9,AR9)/AVERAGE(AL25,AO25,AR25))*100</f>
        <v>0.85877702549414547</v>
      </c>
      <c r="E38" s="6">
        <f>(AVERAGE(AL10,AO10,AR10)/AVERAGE(AL25,AO25,AR25))*100</f>
        <v>0</v>
      </c>
      <c r="F38" s="6">
        <f>(AVERAGE(AL11,AO11,AR11)/AVERAGE(AL25,AO25,AR25))*100</f>
        <v>0</v>
      </c>
      <c r="G38" s="6">
        <f>(AVERAGE(AL12,AO12,AR12)/AVERAGE(AL25,AO25,AR25))*100</f>
        <v>0</v>
      </c>
      <c r="H38" s="6">
        <f>(AVERAGE(AL13,AO13,AR13)/AVERAGE(AL25,AO25,AR25))*100</f>
        <v>0</v>
      </c>
      <c r="I38" s="6">
        <f>(AVERAGE(AL14,AO14,AR14)/AVERAGE(AL25,AO25,AR25))*100</f>
        <v>0</v>
      </c>
      <c r="J38" s="6">
        <f>(AVERAGE(AL15,AO15,AR15)/AVERAGE(AL25,AO25,AR25))*100</f>
        <v>0</v>
      </c>
      <c r="K38" s="6">
        <f>(AVERAGE(AL16,AO16,AR16)/AVERAGE(AL25,AO25,AR25))*100</f>
        <v>0</v>
      </c>
      <c r="L38" s="6">
        <f>(AVERAGE(AL17,AO17,AR17)/AVERAGE(AL25,AO25,AR25))*100</f>
        <v>0</v>
      </c>
      <c r="M38" s="6">
        <f>(AVERAGE(AL18,AO18,AR18)/AVERAGE(AL25,AO25,AR25))*100</f>
        <v>0</v>
      </c>
      <c r="N38" s="6">
        <f>(AVERAGE(AL19,AO19,AR19)/AVERAGE(AL25,AO25,AR25))*100</f>
        <v>0</v>
      </c>
      <c r="O38" s="6">
        <f>(AVERAGE(AL20,AO20,AR20)/AVERAGE(AL25,AO25,AR25))*100</f>
        <v>0</v>
      </c>
      <c r="P38" s="6">
        <f>(AVERAGE(AL21,AO21,AR21)/AVERAGE(AL25,AO25,AR25))*100</f>
        <v>0</v>
      </c>
      <c r="Q38" s="6">
        <f>(AVERAGE(AL22,AO22,AR22)/AVERAGE(AL25,AO25,AR25))*100</f>
        <v>0</v>
      </c>
      <c r="R38" s="6">
        <f>(AVERAGE(AL23,AO23,AR23)/AVERAGE(AL25,AO25,AR25))*100</f>
        <v>0</v>
      </c>
      <c r="S38" s="6">
        <f>(AVERAGE(AL24,AO24,AR24)/AVERAGE(AL25,AO25,AR25))*100</f>
        <v>0</v>
      </c>
      <c r="T38" s="6"/>
      <c r="U38" s="6"/>
      <c r="V38" s="6">
        <f t="shared" si="2"/>
        <v>0.85877702549414547</v>
      </c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spans="1:39">
      <c r="B39" s="1">
        <v>120</v>
      </c>
      <c r="C39" s="1">
        <f>(AVERAGE(AU8,AX8,BA8)/AVERAGE(AU25,AX25,BA25))*100</f>
        <v>99.06372437418834</v>
      </c>
      <c r="D39" s="1">
        <f>(AVERAGE(AU9,AX9,BA9)/AVERAGE(AU25,AX25,BA25))*100</f>
        <v>0.93627562581164292</v>
      </c>
      <c r="E39" s="1">
        <f>(AVERAGE(AU10,AX10,BA10)/AVERAGE(AU25,AX25,BA25))*100</f>
        <v>0</v>
      </c>
      <c r="F39" s="1">
        <f>(AVERAGE(AU11,AX11,BA11)/AVERAGE(AU25,AX25,BA25))*100</f>
        <v>0</v>
      </c>
      <c r="G39" s="1">
        <f>(AVERAGE(AU12,AX12,BA12)/AVERAGE(AU25,AX25,BA25))*100</f>
        <v>0</v>
      </c>
      <c r="H39" s="1">
        <f>(AVERAGE(AU13,AX13,BA13)/AVERAGE(AU25,AX25,BA25))*100</f>
        <v>0</v>
      </c>
      <c r="I39" s="1">
        <f>(AVERAGE(AU14,AX14,BA14)/AVERAGE(AU25,AX25,BA25))*100</f>
        <v>0</v>
      </c>
      <c r="J39" s="1">
        <f>(AVERAGE(AU15,AX15,BA15)/AVERAGE(AU25,AX25,BA25))*100</f>
        <v>0</v>
      </c>
      <c r="K39" s="1">
        <f>(AVERAGE(AU16,AX16,BA16)/AVERAGE(AU25,AX25,BA25))*100</f>
        <v>0</v>
      </c>
      <c r="L39" s="1">
        <f>(AVERAGE(AU17,AX17,BA17)/AVERAGE(AU25,AX25,BA25))*100</f>
        <v>0</v>
      </c>
      <c r="M39" s="1">
        <f>(AVERAGE(AU18,AX18,BA18)/AVERAGE(AU25,AX25,BA25))*100</f>
        <v>0</v>
      </c>
      <c r="N39" s="1">
        <f>(AVERAGE(AU19,AX19,BA19)/AVERAGE(AU25,AX25,BA25))*100</f>
        <v>0</v>
      </c>
      <c r="O39" s="1">
        <f>(AVERAGE(AU20,AX20,BA20)/AVERAGE(AU25,AX25,BA25))*100</f>
        <v>0</v>
      </c>
      <c r="P39" s="1">
        <f>(AVERAGE(AU21,AX21,BA21)/AVERAGE(AU25,AX25,BA25))*100</f>
        <v>0</v>
      </c>
      <c r="Q39" s="1">
        <f>(AVERAGE(AU22,AX22,BA22)/AVERAGE(AU25,AX25,BA25))*100</f>
        <v>0</v>
      </c>
      <c r="R39" s="1">
        <f>(AVERAGE(AU23,AX23,BA23)/AVERAGE(AU25,AX25,BA25))*100</f>
        <v>0</v>
      </c>
      <c r="S39" s="1">
        <f>(AVERAGE(AU24,AX24,BA24)/AVERAGE(AU25,AX25,BA25))*100</f>
        <v>0</v>
      </c>
      <c r="V39" s="6">
        <f t="shared" si="2"/>
        <v>0.93627562581164292</v>
      </c>
    </row>
    <row r="41" spans="1:39">
      <c r="A41" s="1" t="s">
        <v>0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9">
      <c r="B42" s="1" t="s">
        <v>25</v>
      </c>
      <c r="C42" s="4" t="s">
        <v>24</v>
      </c>
      <c r="D42" s="5" t="s">
        <v>23</v>
      </c>
      <c r="E42" s="5" t="s">
        <v>22</v>
      </c>
      <c r="F42" s="5" t="s">
        <v>21</v>
      </c>
      <c r="G42" s="5" t="s">
        <v>20</v>
      </c>
      <c r="H42" s="4" t="s">
        <v>19</v>
      </c>
      <c r="I42" s="4" t="s">
        <v>18</v>
      </c>
      <c r="J42" s="4" t="s">
        <v>17</v>
      </c>
      <c r="K42" s="4" t="s">
        <v>16</v>
      </c>
      <c r="L42" s="4" t="s">
        <v>15</v>
      </c>
      <c r="M42" s="4" t="s">
        <v>14</v>
      </c>
      <c r="N42" s="4" t="s">
        <v>13</v>
      </c>
      <c r="O42" s="4" t="s">
        <v>12</v>
      </c>
      <c r="P42" s="4" t="s">
        <v>11</v>
      </c>
      <c r="Q42" s="4" t="s">
        <v>10</v>
      </c>
      <c r="R42" s="4" t="s">
        <v>9</v>
      </c>
      <c r="S42" s="4" t="s">
        <v>8</v>
      </c>
      <c r="T42" s="4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9">
      <c r="B43" s="1">
        <v>0</v>
      </c>
      <c r="C43" s="8">
        <f>STDEV(((B8/B25)*100),((E8/E25)*100),((H8/H25)*100))</f>
        <v>0.20753948675361358</v>
      </c>
      <c r="D43" s="8">
        <f>STDEV(((B9/B25)*100),((E9/E25)*100),((H9/H25)*100))</f>
        <v>0.2075394867536135</v>
      </c>
      <c r="E43" s="8">
        <f>STDEV(((B10/B25)*100),((E10/E25)*100),((H10/H25)*100))</f>
        <v>0</v>
      </c>
      <c r="F43" s="8">
        <f>STDEV(((B11/B25)*100),((E11/E25)*100),((H11/H25)*100))</f>
        <v>0</v>
      </c>
      <c r="G43" s="8">
        <f>STDEV(((B12/B25)*100),((E12/E25)*100),((H12/H25)*100))</f>
        <v>0</v>
      </c>
      <c r="H43" s="8">
        <f>STDEV(((B13/B25)*100),((E13/E25)*100),((H13/H25)*100))</f>
        <v>0</v>
      </c>
      <c r="I43" s="8">
        <f>STDEV(((B14/B25)*100),((E14/E25)*100),((H14/H25)*100))</f>
        <v>0</v>
      </c>
      <c r="J43" s="8">
        <f>STDEV(((B15/B25)*100),((E15/E25)*100),((H15/H25)*100))</f>
        <v>0</v>
      </c>
      <c r="K43" s="8">
        <f>STDEV(((B16/B25)*100),((E16/E25)*100),((H16/H25)*100))</f>
        <v>0</v>
      </c>
      <c r="L43" s="8">
        <f>STDEV(((B17/B25)*100),((E17/E25)*100),((H17/H25)*100))</f>
        <v>0</v>
      </c>
      <c r="M43" s="8">
        <f>STDEV(((B18/$B$25)*100),((E18/$E$25)*100),((H18/$H$25)*100))</f>
        <v>0</v>
      </c>
      <c r="N43" s="8">
        <f>STDEV(((B19/B25)*100),((E19/E25)*100),((H19/H25)*100))</f>
        <v>0</v>
      </c>
      <c r="O43" s="8">
        <f>STDEV(((B20/B25)*100),((E20/E25)*100),((H20/H25)*100))</f>
        <v>0</v>
      </c>
      <c r="P43" s="8">
        <f>STDEV(((B21/B25)*100),((E21/E25)*100),((H21/H25)*100))</f>
        <v>0</v>
      </c>
      <c r="Q43" s="8">
        <f>STDEV(((B22/B25)*100),((E22/E25)*100),((H22/H25)*100))</f>
        <v>0</v>
      </c>
      <c r="R43" s="8">
        <f>STDEV(((B23/B25)*100),((E23/E25)*100),((H23/H25)*100))</f>
        <v>0</v>
      </c>
      <c r="S43" s="8">
        <f>STDEV(((B24/B25)*100),((E24/E25)*100),((H24/H25)*100))</f>
        <v>0</v>
      </c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9">
      <c r="B44" s="1">
        <v>5</v>
      </c>
      <c r="C44" s="1">
        <f>STDEV(((K8/K25)*100),((N8/N25)*100),((Q8/Q25)*100))</f>
        <v>0.48557506110907472</v>
      </c>
      <c r="D44" s="8">
        <f>STDEV(((K9/K25)*100),((N9/N25)*100),((Q9/Q25)*100))</f>
        <v>0.485575061109075</v>
      </c>
      <c r="E44" s="8">
        <f>STDEV(((K10/K25)*100),((N10/N25)*100),((Q10/Q25)*100))</f>
        <v>0</v>
      </c>
      <c r="F44" s="8">
        <f>STDEV(((K11/K25)*100),((N11/N25)*100),((Q11/Q25)*100))</f>
        <v>0</v>
      </c>
      <c r="G44" s="8">
        <f>STDEV(((K12/K25)*100),((N12/N25)*100),((Q12/Q25)*100))</f>
        <v>0</v>
      </c>
      <c r="H44" s="8">
        <f>STDEV(((K13/K25)*100),((N13/N25)*100),((Q13/Q25)*100))</f>
        <v>0</v>
      </c>
      <c r="I44" s="8">
        <f>STDEV(((K14/K25)*100),((N14/N25)*100),((Q14/Q25)*100))</f>
        <v>0</v>
      </c>
      <c r="J44" s="8">
        <f>STDEV(((K15/K25)*100),((N15/N25)*100),((Q15/Q25)*100))</f>
        <v>0</v>
      </c>
      <c r="K44" s="8">
        <f>STDEV(((K16/K25)*100),((N16/N25)*100),((Q16/Q25)*100))</f>
        <v>0</v>
      </c>
      <c r="L44" s="8">
        <f>STDEV((($K17/$K$25)*100),(($N17/$N$25)*100),(($Q17/$Q$25)*100))</f>
        <v>0</v>
      </c>
      <c r="M44" s="8">
        <f>STDEV((($K18/$K$25)*100),(($N18/$N$25)*100),(($Q18/$Q$25)*100))</f>
        <v>0</v>
      </c>
      <c r="N44" s="8">
        <f>STDEV((($K19/$K$25)*100),(($N19/$N$25)*100),(($Q19/$Q$25)*100))</f>
        <v>0</v>
      </c>
      <c r="O44" s="8">
        <f>STDEV((($K20/$K$25)*100),(($N20/$N$25)*100),(($Q20/$Q$25)*100))</f>
        <v>0</v>
      </c>
      <c r="P44" s="8">
        <f>STDEV((($K21/$K$25)*100),(($N21/$N$25)*100),(($Q21/$Q$25)*100))</f>
        <v>0</v>
      </c>
      <c r="Q44" s="8">
        <f>STDEV((($K22/$K$25)*100),(($N22/$N$25)*100),(($Q22/$Q$25)*100))</f>
        <v>0</v>
      </c>
      <c r="R44" s="8">
        <f>STDEV((($K23/$K$25)*100),(($N23/$N$25)*100),(($Q23/$Q$25)*100))</f>
        <v>0</v>
      </c>
      <c r="S44" s="8">
        <f>STDEV((($K24/$K$25)*100),(($N24/$N$25)*100),(($Q24/$Q$25)*100))</f>
        <v>0</v>
      </c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9">
      <c r="B45" s="1">
        <v>15</v>
      </c>
      <c r="C45" s="1">
        <f>STDEV(((T8/T25)*100),((W8/W25)*100),((Z8/Z25)*100))</f>
        <v>0.21780795419533572</v>
      </c>
      <c r="D45" s="8">
        <f>STDEV(((T9/T25)*100),((W9/W25)*100),((Z9/Z25)*100))</f>
        <v>0.21780795419533214</v>
      </c>
      <c r="E45" s="8">
        <f>STDEV(((T10/T25)*100),((W10/W25)*100),((Z10/Z25)*100))</f>
        <v>0</v>
      </c>
      <c r="F45" s="8">
        <f>STDEV(((T11/T25)*100),((W11/W25)*100),((Z11/Z25)*100))</f>
        <v>0</v>
      </c>
      <c r="G45" s="8">
        <f>STDEV(((T12/T25)*100),((W12/W25)*100),((Z12/Z25)*100))</f>
        <v>0</v>
      </c>
      <c r="H45" s="8">
        <f>STDEV(((T13/T25)*100),((W13/W25)*100),((Z13/Z25)*100))</f>
        <v>0</v>
      </c>
      <c r="I45" s="8">
        <f>STDEV(((T14/T25)*100),((W14/W25)*100),((Z14/Z25)*100))</f>
        <v>0</v>
      </c>
      <c r="J45" s="8">
        <f>STDEV(((T15/T25)*100),((W15/W25)*100),((Z15/Z25)*100))</f>
        <v>0</v>
      </c>
      <c r="K45" s="8">
        <f>STDEV(((T16/T25)*100),((W16/W25)*100),((Z16/Z25)*100))</f>
        <v>0</v>
      </c>
      <c r="L45" s="8">
        <f>STDEV((($T17/$T$25)*100),(($W17/$W$25)*100),(($Z17/$Z$25)*100))</f>
        <v>0</v>
      </c>
      <c r="M45" s="8">
        <f>STDEV((($T18/$T$25)*100),(($W18/$W$25)*100),(($Z18/$Z$25)*100))</f>
        <v>0</v>
      </c>
      <c r="N45" s="8">
        <f>STDEV((($T19/$T$25)*100),(($W19/$W$25)*100),(($Z19/$Z$25)*100))</f>
        <v>0</v>
      </c>
      <c r="O45" s="8">
        <f>STDEV((($T20/$T$25)*100),(($W20/$W$25)*100),(($Z20/$Z$25)*100))</f>
        <v>0</v>
      </c>
      <c r="P45" s="8">
        <f>STDEV((($T21/$T$25)*100),(($W21/$W$25)*100),(($Z21/$Z$25)*100))</f>
        <v>0</v>
      </c>
      <c r="Q45" s="8">
        <f>STDEV((($T22/$T$25)*100),(($W22/$W$25)*100),(($Z22/$Z$25)*100))</f>
        <v>0</v>
      </c>
      <c r="R45" s="8">
        <f>STDEV((($T23/$T$25)*100),(($W23/$W$25)*100),(($Z23/$Z$25)*100))</f>
        <v>0</v>
      </c>
      <c r="S45" s="8">
        <f>STDEV((($T24/$T$25)*100),(($W24/$W$25)*100),(($Z24/$Z$25)*100))</f>
        <v>0</v>
      </c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9">
      <c r="B46" s="1">
        <v>30</v>
      </c>
      <c r="C46" s="1">
        <f>STDEV(((AC8/AC25)*100),((AF8/AF25)*100),((AI8/AI25)*100))</f>
        <v>1.5462585875431572E-2</v>
      </c>
      <c r="D46" s="8">
        <f>STDEV(((AC9/AC25)*100),((AF9/AF25)*100),((AI9/AI25)*100))</f>
        <v>1.5462585875436405E-2</v>
      </c>
      <c r="E46" s="8">
        <f>STDEV(((AC10/AC25)*100),((AF10/AF25)*100),((AI10/AI25)*100))</f>
        <v>0</v>
      </c>
      <c r="F46" s="8">
        <f>STDEV(((AC11/AC25)*100),((AF11/AF25)*100),((AI11/AI25)*100))</f>
        <v>0</v>
      </c>
      <c r="G46" s="8">
        <f>STDEV(((AC12/AC25)*100),((AF12/AF25)*100),((AI12/AI25)*100))</f>
        <v>0</v>
      </c>
      <c r="H46" s="8">
        <f>STDEV(((AC13/AC25)*100),((AF13/AF25)*100),((AI13/AI25)*100))</f>
        <v>0</v>
      </c>
      <c r="I46" s="8">
        <f>STDEV(((AC14/AC25)*100),((AF14/AF25)*100),((AI14/AI25)*100))</f>
        <v>0</v>
      </c>
      <c r="J46" s="8">
        <f>STDEV(((AC15/AC25)*100),((AF15/AF25)*100),((AI15/AI25)*100))</f>
        <v>0</v>
      </c>
      <c r="K46" s="8">
        <f>STDEV(((AC16/AC25)*100),((AF16/AF25)*100),((AI16/AI25)*100))</f>
        <v>0</v>
      </c>
      <c r="L46" s="8">
        <f>STDEV((($AC$17/$AC$25)*100),(($AF$17/$AF$25)*100),(($AI$17/$AI$25)*100))</f>
        <v>0</v>
      </c>
      <c r="M46" s="8">
        <f>STDEV((($AC$18/$AC$25)*100),(($AF$18/$AF$25)*100),(($AI$18/$AI$25)*100))</f>
        <v>0</v>
      </c>
      <c r="N46" s="8">
        <f>STDEV((($AC$19/$AC$25)*100),(($AF$19/$AF$25)*100),(($AI$19/$AI$25)*100))</f>
        <v>0</v>
      </c>
      <c r="O46" s="8">
        <f>STDEV((($AC$20/$AC$25)*100),(($AF$20/$AF$25)*100),(($AI$20/$AI$25)*100))</f>
        <v>0</v>
      </c>
      <c r="P46" s="8">
        <f>STDEV((($AC$21/$AC$25)*100),(($AF$21/$AF$25)*100),(($AI$21/$AI$25)*100))</f>
        <v>0</v>
      </c>
      <c r="Q46" s="8">
        <f>STDEV((($AC$22/$AC$25)*100),(($AF$22/$AF$25)*100),(($AI$22/$AI$25)*100))</f>
        <v>0</v>
      </c>
      <c r="R46" s="8">
        <f>STDEV((($AC$23/$AC$25)*100),(($AF$23/$AF$25)*100),(($AI$23/$AI$25)*100))</f>
        <v>0</v>
      </c>
      <c r="S46" s="8">
        <f>STDEV((($AC$24/$AC$25)*100),(($AF$24/$AF$25)*100),(($AI$24/$AI$25)*100))</f>
        <v>0</v>
      </c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9">
      <c r="B47" s="1">
        <v>60</v>
      </c>
      <c r="C47" s="1">
        <f>STDEV(((AL8/AL25)*100),((AO8/AO25)*100),((AR8/AR25)*100))</f>
        <v>3.5332426516438656E-2</v>
      </c>
      <c r="D47" s="8">
        <f>STDEV(((AL9/AL25)*100),((AO9/AO25)*100),((AR9/AR25)*100))</f>
        <v>3.5332426516439058E-2</v>
      </c>
      <c r="E47" s="8">
        <f>STDEV(((AL10/AL25)*100),((AO10/AO25)*100),((AR10/AR25)*100))</f>
        <v>0</v>
      </c>
      <c r="F47" s="8">
        <f>STDEV(((AL11/AL25)*100),((AO11/AO25)*100),((AR11/AR25)*100))</f>
        <v>0</v>
      </c>
      <c r="G47" s="8">
        <f>STDEV(((AL12/AL25)*100),((AO12/AO25)*100),((AR12/AR25)*100))</f>
        <v>0</v>
      </c>
      <c r="H47" s="8">
        <f>STDEV(((AL13/AL25)*100),((AO13/AO25)*100),((AR13/AR25)*100))</f>
        <v>0</v>
      </c>
      <c r="I47" s="8">
        <f>STDEV(((AL14/AL25)*100),((AO14/AO25)*100),((AR14/AR25)*100))</f>
        <v>0</v>
      </c>
      <c r="J47" s="8">
        <f>STDEV(((AL15/AL25)*100),((AO15/AO25)*100),((AR15/AR25)*100))</f>
        <v>0</v>
      </c>
      <c r="K47" s="8">
        <f>STDEV(((AL16/AL25)*100),((AO16/AO25)*100),((AR16/AR25)*100))</f>
        <v>0</v>
      </c>
      <c r="L47" s="8">
        <f>STDEV((($AL$17/$AL$25)*100),(($AO$17/$AO$25)*100),(($AR$17/$AR$25)*100))</f>
        <v>0</v>
      </c>
      <c r="M47" s="8">
        <f>STDEV((($AL$18/$AL$25)*100),(($AO$18/$AO$25)*100),(($AR$18/$AR$25)*100))</f>
        <v>0</v>
      </c>
      <c r="N47" s="8">
        <f>STDEV((($AL$19/$AL$25)*100),(($AO$19/$AO$25)*100),(($AR$19/$AR$25)*100))</f>
        <v>0</v>
      </c>
      <c r="O47" s="8">
        <f>STDEV((($AL$20/$AL$25)*100),(($AO$20/$AO$25)*100),(($AR$20/$AR$25)*100))</f>
        <v>0</v>
      </c>
      <c r="P47" s="8">
        <f>STDEV((($AL$21/$AL$25)*100),(($AO$21/$AO$25)*100),(($AR$21/$AR$25)*100))</f>
        <v>0</v>
      </c>
      <c r="Q47" s="8">
        <f>STDEV((($AL$22/$AL$25)*100),(($AO$22/$AO$25)*100),(($AR$22/$AR$25)*100))</f>
        <v>0</v>
      </c>
      <c r="R47" s="8">
        <f>STDEV((($AL$23/$AL$25)*100),(($AO$23/$AO$25)*100),(($AR$23/$AR$25)*100))</f>
        <v>0</v>
      </c>
      <c r="S47" s="8">
        <f>STDEV((($AL$24/$AL$25)*100),(($AO$24/$AO$25)*100),(($AR$24/$AR$25)*100))</f>
        <v>0</v>
      </c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9">
      <c r="B48" s="1">
        <v>120</v>
      </c>
      <c r="C48" s="1">
        <f>STDEV(((AU8/AU25)*100),((AX8/AX25)*100),((BA8/BA25)*100))</f>
        <v>7.1681614928761961E-2</v>
      </c>
      <c r="D48" s="8">
        <f>STDEV(((AU9/AU25)*100),((AX9/AX25)*100),((BA9/BA25)*100))</f>
        <v>7.1681614928757992E-2</v>
      </c>
      <c r="E48" s="8">
        <f>STDEV(((AU10/AU25)*100),((AX10/AX25)*100),((BA10/BA25)*100))</f>
        <v>0</v>
      </c>
      <c r="F48" s="8">
        <f>STDEV(((AU11/AU25)*100),((AX11/AX25)*100),((BA11/BA25)*100))</f>
        <v>0</v>
      </c>
      <c r="G48" s="8">
        <f>STDEV(((AU12/AU25)*100),((AX12/AX25)*100),((BA12/BA25)*100))</f>
        <v>0</v>
      </c>
      <c r="H48" s="8">
        <f>STDEV(((AU13/AU25)*100),((AX13/AX25)*100),((BA13/BA25)*100))</f>
        <v>0</v>
      </c>
      <c r="I48" s="8">
        <f>STDEV(((AU14/AU25)*100),((AX14/AX25)*100),((BA14/BA25)*100))</f>
        <v>0</v>
      </c>
      <c r="J48" s="8">
        <f>STDEV(((AU15/AU25)*100),((AX15/AX25)*100),((BA15/BA25)*100))</f>
        <v>0</v>
      </c>
      <c r="K48" s="8">
        <f>STDEV(((AU16/AU25)*100),((AX16/AX25)*100),((BA16/BA25)*100))</f>
        <v>0</v>
      </c>
      <c r="L48" s="8">
        <f>STDEV((($AU$17/$AU$25)*100),(($AX$17/$AX$25)*100),(($BA$17/$BA$25)*100))</f>
        <v>0</v>
      </c>
      <c r="M48" s="8">
        <f>STDEV((($AU$18/$AU$25)*100),(($AX$18/$AX$25)*100),(($BA$18/$BA$25)*100))</f>
        <v>0</v>
      </c>
      <c r="N48" s="8">
        <f>STDEV((($AU$19/$AU$25)*100),(($AX$19/$AX$25)*100),(($BA$19/$BA$25)*100))</f>
        <v>0</v>
      </c>
      <c r="O48" s="8">
        <f>STDEV((($AU$20/$AU$25)*100),(($AX$20/$AX$25)*100),(($BA$20/$BA$25)*100))</f>
        <v>0</v>
      </c>
      <c r="P48" s="8">
        <f>STDEV((($AU$21/$AU$25)*100),(($AX$21/$AX$25)*100),(($BA$21/$BA$25)*100))</f>
        <v>0</v>
      </c>
      <c r="Q48" s="8">
        <f>STDEV((($AU$22/$AU$25)*100),(($AX$22/$AX$25)*100),(($BA$22/$BA$25)*100))</f>
        <v>0</v>
      </c>
      <c r="R48" s="8">
        <f>STDEV((($AU$23/$AU$25)*100),(($AX$23/$AX$25)*100),(($BA$23/$BA$25)*100))</f>
        <v>0</v>
      </c>
      <c r="S48" s="8">
        <f>STDEV((($AU$24/$AU$25)*100),(($AX$24/$AX$25)*100),(($BA$24/$BA$25)*100))</f>
        <v>0</v>
      </c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22"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 spans="1:22">
      <c r="A50" s="1" t="s">
        <v>7</v>
      </c>
      <c r="B50" s="1" t="s">
        <v>6</v>
      </c>
      <c r="C50" s="3" t="s">
        <v>5</v>
      </c>
      <c r="D50" s="3" t="s">
        <v>4</v>
      </c>
      <c r="E50" s="3" t="s">
        <v>3</v>
      </c>
      <c r="F50" s="3" t="s">
        <v>2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 spans="1:22">
      <c r="A51" s="1" t="s">
        <v>1</v>
      </c>
      <c r="B51" s="1">
        <f>(AVERAGE(K25,N25,Q25)/AVERAGE(B25,E25,H25))</f>
        <v>1.1579314888243399</v>
      </c>
      <c r="C51" s="1">
        <f>(AVERAGE(T25,W25,Z25)/AVERAGE(B25,E25,H25))</f>
        <v>0.88047602754255505</v>
      </c>
      <c r="D51" s="1">
        <f>(AVERAGE(AC25,AF25,AI25)/AVERAGE(B25,E25,H25))</f>
        <v>0.50153568618120092</v>
      </c>
      <c r="E51" s="1">
        <f>(AVERAGE(AL25,AO25,AR25)/AVERAGE(B25,E25,H25))</f>
        <v>0.55391077523744636</v>
      </c>
      <c r="F51" s="1">
        <f>(AVERAGE(AU25,AX25,BA25)/AVERAGE(B25,E25,H25))</f>
        <v>1.0063407074212667</v>
      </c>
    </row>
    <row r="52" spans="1:22">
      <c r="A52" s="1" t="s">
        <v>0</v>
      </c>
      <c r="B52" s="1">
        <f>STDEV((K25/B25),(N25/E25),(Q25/H25))</f>
        <v>0.59049532198448307</v>
      </c>
      <c r="C52" s="1">
        <f>STDEV((T25/B25),(W25/E25),(Z25/H25))</f>
        <v>0.11627010894707231</v>
      </c>
      <c r="D52" s="1">
        <f>STDEV((AC25/B25),(AF25/E25),(AI25/H25))</f>
        <v>0.12336277738511925</v>
      </c>
      <c r="E52" s="1">
        <f>STDEV((AL25/B25),(AO25/E25),(AR25/H25))</f>
        <v>0.24853494969850726</v>
      </c>
      <c r="F52" s="1">
        <f>STDEV((AU25/B25),(AX25/E25),(BA25/H25))</f>
        <v>0.16101852081207824</v>
      </c>
    </row>
    <row r="53" spans="1:22">
      <c r="A53" s="1" t="s">
        <v>30</v>
      </c>
      <c r="B53" s="1" t="e">
        <f>TTEST((K25,N25,Q25),(B25,E25,H25),2,3)</f>
        <v>#VALUE!</v>
      </c>
      <c r="C53" s="1" t="e">
        <f>TTEST((T25,W25,Z25),(B25,E25,H2),2,1)</f>
        <v>#VALUE!</v>
      </c>
      <c r="D53" s="1" t="e">
        <f>TTEST((AC25,AF25,AI25),(B25,E25,H25),2,1)</f>
        <v>#VALUE!</v>
      </c>
      <c r="E53" s="1" t="e">
        <f>TTEST((AL25,AO25,AR25),(B25,E25,H25),2,1)</f>
        <v>#VALUE!</v>
      </c>
      <c r="F53" s="1" t="e">
        <f>TTEST((AU25,AX25,BA25),(B25,E25,H25),2,1)</f>
        <v>#VALUE!</v>
      </c>
    </row>
    <row r="54" spans="1:22">
      <c r="A54" s="7" t="s">
        <v>29</v>
      </c>
    </row>
    <row r="55" spans="1:22">
      <c r="A55" s="1" t="s">
        <v>27</v>
      </c>
    </row>
    <row r="56" spans="1:22">
      <c r="B56" s="1" t="s">
        <v>25</v>
      </c>
      <c r="C56" s="4" t="s">
        <v>24</v>
      </c>
      <c r="D56" s="5" t="s">
        <v>23</v>
      </c>
      <c r="E56" s="5" t="s">
        <v>22</v>
      </c>
      <c r="F56" s="5" t="s">
        <v>21</v>
      </c>
      <c r="G56" s="5" t="s">
        <v>20</v>
      </c>
      <c r="H56" s="4" t="s">
        <v>19</v>
      </c>
      <c r="I56" s="4" t="s">
        <v>18</v>
      </c>
      <c r="J56" s="4" t="s">
        <v>17</v>
      </c>
      <c r="K56" s="4" t="s">
        <v>16</v>
      </c>
      <c r="L56" s="4" t="s">
        <v>15</v>
      </c>
      <c r="M56" s="4" t="s">
        <v>14</v>
      </c>
      <c r="N56" s="4" t="s">
        <v>13</v>
      </c>
      <c r="O56" s="4" t="s">
        <v>12</v>
      </c>
      <c r="P56" s="4" t="s">
        <v>11</v>
      </c>
      <c r="Q56" s="4" t="s">
        <v>10</v>
      </c>
      <c r="R56" s="4" t="s">
        <v>9</v>
      </c>
      <c r="S56" s="4" t="s">
        <v>8</v>
      </c>
      <c r="T56" s="4"/>
      <c r="V56" s="1" t="s">
        <v>26</v>
      </c>
    </row>
    <row r="57" spans="1:22">
      <c r="B57" s="1">
        <v>0</v>
      </c>
      <c r="C57" s="6">
        <f>(AVERAGE(C8,F8,I8)/AVERAGE(C25,F25,I25))*100</f>
        <v>98.85382736135513</v>
      </c>
      <c r="D57" s="6">
        <f>(AVERAGE(C9,F9,I9)/AVERAGE(C25,F25,I25))*100</f>
        <v>1.1461726386448834</v>
      </c>
      <c r="E57" s="6">
        <f>(AVERAGE(C10,F10,I10)/AVERAGE(C25,F25,I25))*100</f>
        <v>0</v>
      </c>
      <c r="F57" s="6">
        <f>(AVERAGE(C11,F11,I11)/AVERAGE(C25,F25,I25))*100</f>
        <v>0</v>
      </c>
      <c r="G57" s="6">
        <f>(AVERAGE($C12,$F12,$I12)/AVERAGE($C$25,$F$25,$I$25))*100</f>
        <v>0</v>
      </c>
      <c r="H57" s="6">
        <f>(AVERAGE($C13,$F13,$I13)/AVERAGE($C$25,$F$25,$I$25))*100</f>
        <v>0</v>
      </c>
      <c r="I57" s="6">
        <f>(AVERAGE($C14,$F14,$I14)/AVERAGE($C$25,$F$25,$I$25))*100</f>
        <v>0</v>
      </c>
      <c r="J57" s="6">
        <f>(AVERAGE($C15,$F15,$I15)/AVERAGE($C$25,$F$25,$I$25))*100</f>
        <v>0</v>
      </c>
      <c r="K57" s="6">
        <f>(AVERAGE($C16,$F16,$I16)/AVERAGE($C$25,$F$25,$I$25))*100</f>
        <v>0</v>
      </c>
      <c r="L57" s="6">
        <f>(AVERAGE($C17,$F17,$I17)/AVERAGE($C$25,$F$25,$I$25))*100</f>
        <v>0</v>
      </c>
      <c r="M57" s="6">
        <f>(AVERAGE($C18,$F18,$I18)/AVERAGE($C$25,$F$25,$I$25))*100</f>
        <v>0</v>
      </c>
      <c r="N57" s="6">
        <f>(AVERAGE($C19,$F19,$I19)/AVERAGE($C$25,$F$25,$I$25))*100</f>
        <v>0</v>
      </c>
      <c r="O57" s="6">
        <f>(AVERAGE($C20,$F20,$I20)/AVERAGE($C$25,$F$25,$I$25))*100</f>
        <v>0</v>
      </c>
      <c r="P57" s="6">
        <f>(AVERAGE($C21,$F21,$I21)/AVERAGE($C$25,$F$25,$I$25))*100</f>
        <v>0</v>
      </c>
      <c r="Q57" s="6">
        <f>(AVERAGE($C22,$F22,$I22)/AVERAGE($C$25,$F$25,$I$25))*100</f>
        <v>0</v>
      </c>
      <c r="R57" s="6">
        <f>(AVERAGE($C23,$F23,$I23)/AVERAGE($C$25,$F$25,$I$25))*100</f>
        <v>0</v>
      </c>
      <c r="S57" s="6">
        <f>(AVERAGE($C24,$F24,$I24)/AVERAGE($C$25,$F$25,$I$25))*100</f>
        <v>0</v>
      </c>
      <c r="T57" s="6"/>
      <c r="U57" s="6"/>
      <c r="V57" s="6">
        <f t="shared" ref="V57:V62" si="3">SUM(D57:T57)</f>
        <v>1.1461726386448834</v>
      </c>
    </row>
    <row r="58" spans="1:22">
      <c r="B58" s="1">
        <v>5</v>
      </c>
      <c r="C58" s="6">
        <f>(AVERAGE(L8,O8,R8)/AVERAGE(L25,O25,R25))*100</f>
        <v>98.456132882587355</v>
      </c>
      <c r="D58" s="6">
        <f>(AVERAGE(L9,O9,R9)/AVERAGE(L25,O25,R25))*100</f>
        <v>1.5438671174126446</v>
      </c>
      <c r="E58" s="6">
        <f>(AVERAGE(L10,O10,R10)/AVERAGE(L25,O25,R25))*100</f>
        <v>0</v>
      </c>
      <c r="F58" s="6">
        <f>(AVERAGE(L11,O11,R11)/AVERAGE(L25,O25,R25))*100</f>
        <v>0</v>
      </c>
      <c r="G58" s="6">
        <f>(AVERAGE($L12,$O12,$R12)/AVERAGE($L$25,$O$25,$R$25))*100</f>
        <v>0</v>
      </c>
      <c r="H58" s="6">
        <f>(AVERAGE($L13,$O13,$R13)/AVERAGE($L$25,$O$25,$R$25))*100</f>
        <v>0</v>
      </c>
      <c r="I58" s="6">
        <f>(AVERAGE($L14,$O14,$R14)/AVERAGE($L$25,$O$25,$R$25))*100</f>
        <v>0</v>
      </c>
      <c r="J58" s="6">
        <f>(AVERAGE($L15,$O15,$R15)/AVERAGE($L$25,$O$25,$R$25))*100</f>
        <v>0</v>
      </c>
      <c r="K58" s="6">
        <f>(AVERAGE($L16,$O16,$R16)/AVERAGE($L$25,$O$25,$R$25))*100</f>
        <v>0</v>
      </c>
      <c r="L58" s="6">
        <f>(AVERAGE($L17,$O17,$R17)/AVERAGE($L$25,$O$25,$R$25))*100</f>
        <v>0</v>
      </c>
      <c r="M58" s="6">
        <f>(AVERAGE($L18,$O18,$R18)/AVERAGE($L$25,$O$25,$R$25))*100</f>
        <v>0</v>
      </c>
      <c r="N58" s="6">
        <f>(AVERAGE($L19,$O19,$R19)/AVERAGE($L$25,$O$25,$R$25))*100</f>
        <v>0</v>
      </c>
      <c r="O58" s="6">
        <f>(AVERAGE($L20,$O20,$R20)/AVERAGE($L$25,$O$25,$R$25))*100</f>
        <v>0</v>
      </c>
      <c r="P58" s="6">
        <f>(AVERAGE($L21,$O21,$R21)/AVERAGE($L$25,$O$25,$R$25))*100</f>
        <v>0</v>
      </c>
      <c r="Q58" s="6">
        <f>(AVERAGE($L22,$O22,$R22)/AVERAGE($L$25,$O$25,$R$25))*100</f>
        <v>0</v>
      </c>
      <c r="R58" s="6">
        <f>(AVERAGE($L23,$O23,$R23)/AVERAGE($L$25,$O$25,$R$25))*100</f>
        <v>0</v>
      </c>
      <c r="S58" s="6">
        <f>(AVERAGE($L24,$O24,$R24)/AVERAGE($L$25,$O$25,$R$25))*100</f>
        <v>0</v>
      </c>
      <c r="T58" s="6"/>
      <c r="U58" s="6"/>
      <c r="V58" s="6">
        <f t="shared" si="3"/>
        <v>1.5438671174126446</v>
      </c>
    </row>
    <row r="59" spans="1:22">
      <c r="B59" s="1">
        <v>15</v>
      </c>
      <c r="C59" s="6">
        <f>(AVERAGE(U8,X8,AA8)/AVERAGE(U25,X25,AA25))*100</f>
        <v>98.690704759332249</v>
      </c>
      <c r="D59" s="6">
        <f>(AVERAGE(U9,X9,AA9)/AVERAGE(U25,X25,AA25))*100</f>
        <v>1.30929524066776</v>
      </c>
      <c r="E59" s="6">
        <f>(AVERAGE(U10,X10,AA10)/AVERAGE(U25,X25,AA25))*100</f>
        <v>0</v>
      </c>
      <c r="F59" s="6">
        <f>(AVERAGE(U11,X11,AA11)/AVERAGE(U25,X25,AA25))*100</f>
        <v>0</v>
      </c>
      <c r="G59" s="6">
        <f>(AVERAGE($U12,$X12,$AA12)/AVERAGE($U$25,$X$25,$AA$25))*100</f>
        <v>0</v>
      </c>
      <c r="H59" s="6">
        <f>(AVERAGE($U13,$X13,$AA13)/AVERAGE($U$25,$X$25,$AA$25))*100</f>
        <v>0</v>
      </c>
      <c r="I59" s="6">
        <f>(AVERAGE($U14,$X14,$AA14)/AVERAGE($U$25,$X$25,$AA$25))*100</f>
        <v>0</v>
      </c>
      <c r="J59" s="6">
        <f>(AVERAGE($U15,$X15,$AA15)/AVERAGE($U$25,$X$25,$AA$25))*100</f>
        <v>0</v>
      </c>
      <c r="K59" s="6">
        <f>(AVERAGE($U16,$X16,$AA16)/AVERAGE($U$25,$X$25,$AA$25))*100</f>
        <v>0</v>
      </c>
      <c r="L59" s="6">
        <f>(AVERAGE($U17,$X17,$AA17)/AVERAGE($U$25,$X$25,$AA$25))*100</f>
        <v>0</v>
      </c>
      <c r="M59" s="6">
        <f>(AVERAGE($U18,$X18,$AA18)/AVERAGE($U$25,$X$25,$AA$25))*100</f>
        <v>0</v>
      </c>
      <c r="N59" s="6">
        <f>(AVERAGE($U19,$X19,$AA19)/AVERAGE($U$25,$X$25,$AA$25))*100</f>
        <v>0</v>
      </c>
      <c r="O59" s="6">
        <f>(AVERAGE($U20,$X20,$AA20)/AVERAGE($U$25,$X$25,$AA$25))*100</f>
        <v>0</v>
      </c>
      <c r="P59" s="6">
        <f>(AVERAGE($U21,$X21,$AA21)/AVERAGE($U$25,$X$25,$AA$25))*100</f>
        <v>0</v>
      </c>
      <c r="Q59" s="6">
        <f>(AVERAGE($U22,$X22,$AA22)/AVERAGE($U$25,$X$25,$AA$25))*100</f>
        <v>0</v>
      </c>
      <c r="R59" s="6">
        <f>(AVERAGE($U23,$X23,$AA23)/AVERAGE($U$25,$X$25,$AA$25))*100</f>
        <v>0</v>
      </c>
      <c r="S59" s="6">
        <f>(AVERAGE($U24,$X24,$AA24)/AVERAGE($U$25,$X$25,$AA$25))*100</f>
        <v>0</v>
      </c>
      <c r="T59" s="6"/>
      <c r="U59" s="6"/>
      <c r="V59" s="6">
        <f t="shared" si="3"/>
        <v>1.30929524066776</v>
      </c>
    </row>
    <row r="60" spans="1:22">
      <c r="B60" s="1">
        <v>30</v>
      </c>
      <c r="C60" s="6">
        <f>(AVERAGE(AD8,AG8,AJ8)/AVERAGE(AD25,AG25,AJ25))*100</f>
        <v>99.072015436881046</v>
      </c>
      <c r="D60" s="6">
        <f>(AVERAGE(AD9,AG9,AJ9)/AVERAGE(AD25,AG25,AJ25))*100</f>
        <v>0.92798456311895261</v>
      </c>
      <c r="E60" s="6">
        <f>(AVERAGE(AD10,AG10,AJ10)/AVERAGE(AD25,AG25,AJ25))*100</f>
        <v>0</v>
      </c>
      <c r="F60" s="6">
        <f>(AVERAGE(AD11,AG11,AJ11)/AVERAGE(AD25,AG25,AJ25))*100</f>
        <v>0</v>
      </c>
      <c r="G60" s="6">
        <f>(AVERAGE($AD12,$AG12,$AJ12)/AVERAGE($AD$25,$AG$25,$AJ$25))*100</f>
        <v>0</v>
      </c>
      <c r="H60" s="6">
        <f>(AVERAGE($AD13,$AG13,$AJ13)/AVERAGE($AD$25,$AG$25,$AJ$25))*100</f>
        <v>0</v>
      </c>
      <c r="I60" s="6">
        <f>(AVERAGE($AD14,$AG14,$AJ14)/AVERAGE($AD$25,$AG$25,$AJ$25))*100</f>
        <v>0</v>
      </c>
      <c r="J60" s="6">
        <f>(AVERAGE($AD15,$AG15,$AJ15)/AVERAGE($AD$25,$AG$25,$AJ$25))*100</f>
        <v>0</v>
      </c>
      <c r="K60" s="6">
        <f>(AVERAGE($AD16,$AG16,$AJ16)/AVERAGE($AD$25,$AG$25,$AJ$25))*100</f>
        <v>0</v>
      </c>
      <c r="L60" s="6">
        <f>(AVERAGE($AD17,$AG17,$AJ17)/AVERAGE($AD$25,$AG$25,$AJ$25))*100</f>
        <v>0</v>
      </c>
      <c r="M60" s="6">
        <f>(AVERAGE($AD18,$AG18,$AJ18)/AVERAGE($AD$25,$AG$25,$AJ$25))*100</f>
        <v>0</v>
      </c>
      <c r="N60" s="6">
        <f>(AVERAGE($AD19,$AG19,$AJ19)/AVERAGE($AD$25,$AG$25,$AJ$25))*100</f>
        <v>0</v>
      </c>
      <c r="O60" s="6">
        <f>(AVERAGE($AD20,$AG20,$AJ20)/AVERAGE($AD$25,$AG$25,$AJ$25))*100</f>
        <v>0</v>
      </c>
      <c r="P60" s="6">
        <f>(AVERAGE($AD21,$AG21,$AJ21)/AVERAGE($AD$25,$AG$25,$AJ$25))*100</f>
        <v>0</v>
      </c>
      <c r="Q60" s="6">
        <f>(AVERAGE($AD22,$AG22,$AJ22)/AVERAGE($AD$25,$AG$25,$AJ$25))*100</f>
        <v>0</v>
      </c>
      <c r="R60" s="6">
        <f>(AVERAGE($AD23,$AG23,$AJ23)/AVERAGE($AD$25,$AG$25,$AJ$25))*100</f>
        <v>0</v>
      </c>
      <c r="S60" s="6">
        <f>(AVERAGE($AD24,$AG24,$AJ24)/AVERAGE($AD$25,$AG$25,$AJ$25))*100</f>
        <v>0</v>
      </c>
      <c r="T60" s="6"/>
      <c r="U60" s="6"/>
      <c r="V60" s="6">
        <f t="shared" si="3"/>
        <v>0.92798456311895261</v>
      </c>
    </row>
    <row r="61" spans="1:22">
      <c r="B61" s="1">
        <v>60</v>
      </c>
      <c r="C61" s="6">
        <f>(AVERAGE(AM8,AP8,AS8)/AVERAGE(AM25,AP25,AS25))*100</f>
        <v>98.858408548809962</v>
      </c>
      <c r="D61" s="6">
        <f>(AVERAGE(AM9,AP9,AS9)/AVERAGE(AM25,AP25,AS25))*100</f>
        <v>1.1415914511900398</v>
      </c>
      <c r="E61" s="6">
        <f>(AVERAGE(AM10,AP10,AS10)/AVERAGE(AM25,AP25,AS25))*100</f>
        <v>0</v>
      </c>
      <c r="F61" s="6">
        <f>(AVERAGE(AM11,AP11,AS11)/AVERAGE(AM25,AP25,AS25))*100</f>
        <v>0</v>
      </c>
      <c r="G61" s="6">
        <f>(AVERAGE($AM$12,$AP$12,$AS$12)/AVERAGE($AM$25,$AP$25,$AS$25))*100</f>
        <v>0</v>
      </c>
      <c r="H61" s="6">
        <f>(AVERAGE($AM$13,$AP$13,$AS$13)/AVERAGE($AM$25,$AP$25,$AS$25))*100</f>
        <v>0</v>
      </c>
      <c r="I61" s="6">
        <f>(AVERAGE($AM$14,$AP$14,$AS$14)/AVERAGE($AM$25,$AP$25,$AS$25))*100</f>
        <v>0</v>
      </c>
      <c r="J61" s="6">
        <f>(AVERAGE($AM$15,$AP$15,$AS$15)/AVERAGE($AM$25,$AP$25,$AS$25))*100</f>
        <v>0</v>
      </c>
      <c r="K61" s="6">
        <f>(AVERAGE($AM$16,$AP$16,$AS$16)/AVERAGE($AM$25,$AP$25,$AS$25))*100</f>
        <v>0</v>
      </c>
      <c r="L61" s="6">
        <f>(AVERAGE($AM$17,$AP$17,$AS$17)/AVERAGE($AM$25,$AP$25,$AS$25))*100</f>
        <v>0</v>
      </c>
      <c r="M61" s="6">
        <f>(AVERAGE($AM$18,$AP$18,$AS$18)/AVERAGE($AM$25,$AP$25,$AS$25))*100</f>
        <v>0</v>
      </c>
      <c r="N61" s="6">
        <f>(AVERAGE($AM$19,$AP$19,$AS$19)/AVERAGE($AM$25,$AP$25,$AS$25))*100</f>
        <v>0</v>
      </c>
      <c r="O61" s="6">
        <f>(AVERAGE($AM$20,$AP$20,$AS$20)/AVERAGE($AM$25,$AP$25,$AS$25))*100</f>
        <v>0</v>
      </c>
      <c r="P61" s="6">
        <f>(AVERAGE($AM$21,$AP$21,$AS$21)/AVERAGE($AM$25,$AP$25,$AS$25))*100</f>
        <v>0</v>
      </c>
      <c r="Q61" s="6">
        <f>(AVERAGE($AM$22,$AP$22,$AS$22)/AVERAGE($AM$25,$AP$25,$AS$25))*100</f>
        <v>0</v>
      </c>
      <c r="R61" s="6">
        <f>(AVERAGE($AM$23,$AP$23,$AS$23)/AVERAGE($AM$25,$AP$25,$AS$25))*100</f>
        <v>0</v>
      </c>
      <c r="S61" s="6">
        <f>(AVERAGE($AM$24,$AP$24,$AS$24)/AVERAGE($AM$25,$AP$25,$AS$25))*100</f>
        <v>0</v>
      </c>
      <c r="T61" s="6"/>
      <c r="U61" s="6"/>
      <c r="V61" s="6">
        <f t="shared" si="3"/>
        <v>1.1415914511900398</v>
      </c>
    </row>
    <row r="62" spans="1:22">
      <c r="B62" s="1">
        <v>120</v>
      </c>
      <c r="C62" s="1">
        <f>(AVERAGE(AV8,AY8,BB8)/AVERAGE(AV25,AY25,BB25))*100</f>
        <v>99.138616594689083</v>
      </c>
      <c r="D62" s="1">
        <f>(AVERAGE(AV9,AY9,BB9)/AVERAGE(AV25,AY25,BB25))*100</f>
        <v>0.86138340531090973</v>
      </c>
      <c r="E62" s="1">
        <f>(AVERAGE(AV10,AY10,BB10)/AVERAGE(AV25,AY25,BB25))*100</f>
        <v>0</v>
      </c>
      <c r="F62" s="1">
        <f>(AVERAGE(AV11,AY11,BB11)/AVERAGE(AV25,AY25,BB25))*100</f>
        <v>0</v>
      </c>
      <c r="G62" s="1">
        <f>(AVERAGE($AV12,$AY12,$BB12)/AVERAGE($AV$25,$AY$25,$BB$25))*100</f>
        <v>0</v>
      </c>
      <c r="H62" s="1">
        <f>(AVERAGE($AV13,$AY13,$BB13)/AVERAGE($AV$25,$AY$25,$BB$25))*100</f>
        <v>0</v>
      </c>
      <c r="I62" s="1">
        <f>(AVERAGE($AV14,$AY14,$BB14)/AVERAGE($AV$25,$AY$25,$BB$25))*100</f>
        <v>0</v>
      </c>
      <c r="J62" s="1">
        <f>(AVERAGE($AV15,$AY15,$BB15)/AVERAGE($AV$25,$AY$25,$BB$25))*100</f>
        <v>0</v>
      </c>
      <c r="K62" s="1">
        <f>(AVERAGE($AV16,$AY16,$BB16)/AVERAGE($AV$25,$AY$25,$BB$25))*100</f>
        <v>0</v>
      </c>
      <c r="L62" s="1">
        <f>(AVERAGE($AV17,$AY17,$BB17)/AVERAGE($AV$25,$AY$25,$BB$25))*100</f>
        <v>0</v>
      </c>
      <c r="M62" s="1">
        <f>(AVERAGE($AV18,$AY18,$BB18)/AVERAGE($AV$25,$AY$25,$BB$25))*100</f>
        <v>0</v>
      </c>
      <c r="N62" s="1">
        <f>(AVERAGE($AV19,$AY19,$BB19)/AVERAGE($AV$25,$AY$25,$BB$25))*100</f>
        <v>0</v>
      </c>
      <c r="O62" s="1">
        <f>(AVERAGE($AV20,$AY20,$BB20)/AVERAGE($AV$25,$AY$25,$BB$25))*100</f>
        <v>0</v>
      </c>
      <c r="P62" s="1">
        <f>(AVERAGE($AV21,$AY21,$BB21)/AVERAGE($AV$25,$AY$25,$BB$25))*100</f>
        <v>0</v>
      </c>
      <c r="Q62" s="1">
        <f>(AVERAGE($AV22,$AY22,$BB22)/AVERAGE($AV$25,$AY$25,$BB$25))*100</f>
        <v>0</v>
      </c>
      <c r="R62" s="1">
        <f>(AVERAGE($AV23,$AY23,$BB23)/AVERAGE($AV$25,$AY$25,$BB$25))*100</f>
        <v>0</v>
      </c>
      <c r="S62" s="1">
        <f>(AVERAGE($AV24,$AY24,$BB24)/AVERAGE($AV$25,$AY$25,$BB$25))*100</f>
        <v>0</v>
      </c>
      <c r="V62" s="6">
        <f t="shared" si="3"/>
        <v>0.86138340531090973</v>
      </c>
    </row>
    <row r="63" spans="1:22">
      <c r="A63" s="1" t="s">
        <v>0</v>
      </c>
    </row>
    <row r="64" spans="1:22">
      <c r="B64" s="1" t="s">
        <v>25</v>
      </c>
      <c r="C64" s="4" t="s">
        <v>24</v>
      </c>
      <c r="D64" s="5" t="s">
        <v>23</v>
      </c>
      <c r="E64" s="5" t="s">
        <v>22</v>
      </c>
      <c r="F64" s="5" t="s">
        <v>21</v>
      </c>
      <c r="G64" s="5" t="s">
        <v>20</v>
      </c>
      <c r="H64" s="4" t="s">
        <v>19</v>
      </c>
      <c r="I64" s="4" t="s">
        <v>18</v>
      </c>
      <c r="J64" s="4" t="s">
        <v>17</v>
      </c>
      <c r="K64" s="4" t="s">
        <v>16</v>
      </c>
      <c r="L64" s="4" t="s">
        <v>15</v>
      </c>
      <c r="M64" s="4" t="s">
        <v>14</v>
      </c>
      <c r="N64" s="4" t="s">
        <v>13</v>
      </c>
      <c r="O64" s="4" t="s">
        <v>12</v>
      </c>
      <c r="P64" s="4" t="s">
        <v>11</v>
      </c>
      <c r="Q64" s="4" t="s">
        <v>10</v>
      </c>
      <c r="R64" s="4" t="s">
        <v>9</v>
      </c>
      <c r="S64" s="4" t="s">
        <v>8</v>
      </c>
      <c r="T64" s="4"/>
      <c r="U64" s="3"/>
      <c r="V64" s="3"/>
    </row>
    <row r="65" spans="1:22">
      <c r="B65" s="1">
        <v>0</v>
      </c>
      <c r="C65" s="8">
        <f>STDEV(((C8/C25)*100),((F8/F25)*100),((I8/I25)*100))</f>
        <v>0.26133445669759092</v>
      </c>
      <c r="D65" s="8">
        <f>STDEV(((C9/C25)*100),((F9/F25)*100),((I9/I25)*100))</f>
        <v>0.2613344566975917</v>
      </c>
      <c r="E65" s="8">
        <f>STDEV(((C10/C25)*100),((F10/F25)*100),((I10/I25)*100))</f>
        <v>0</v>
      </c>
      <c r="F65" s="8">
        <f>STDEV(((C11/C25)*100),((F11/F25)*100),((I11/I25)*100))</f>
        <v>0</v>
      </c>
      <c r="G65" s="8">
        <f>STDEV((($C12/$C$25)*100),(($F12/$F$25)*100),(($I12/$I$25)*100))</f>
        <v>0</v>
      </c>
      <c r="H65" s="8">
        <f>STDEV((($C13/$C$25)*100),(($F13/$F$25)*100),(($I13/$I$25)*100))</f>
        <v>0</v>
      </c>
      <c r="I65" s="8">
        <f>STDEV((($C14/$C$25)*100),(($F14/$F$25)*100),(($I14/$I$25)*100))</f>
        <v>0</v>
      </c>
      <c r="J65" s="8">
        <f>STDEV((($C15/$C$25)*100),(($F15/$F$25)*100),(($I15/$I$25)*100))</f>
        <v>0</v>
      </c>
      <c r="K65" s="8">
        <f>STDEV((($C16/$C$25)*100),(($F16/$F$25)*100),(($I16/$I$25)*100))</f>
        <v>0</v>
      </c>
      <c r="L65" s="8">
        <f>STDEV((($C17/$C$25)*100),(($F17/$F$25)*100),(($I17/$I$25)*100))</f>
        <v>0</v>
      </c>
      <c r="M65" s="8">
        <f>STDEV((($C18/$C$25)*100),(($F18/$F$25)*100),(($I18/$I$25)*100))</f>
        <v>0</v>
      </c>
      <c r="N65" s="8">
        <f>STDEV((($C19/$C$25)*100),(($F19/$F$25)*100),(($I19/$I$25)*100))</f>
        <v>0</v>
      </c>
      <c r="O65" s="8">
        <f>STDEV((($C20/$C$25)*100),(($F20/$F$25)*100),(($I20/$I$25)*100))</f>
        <v>0</v>
      </c>
      <c r="P65" s="8">
        <f>STDEV((($C21/$C$25)*100),(($F21/$F$25)*100),(($I21/$I$25)*100))</f>
        <v>0</v>
      </c>
      <c r="Q65" s="8">
        <f>STDEV((($C22/$C$25)*100),(($F22/$F$25)*100),(($I22/$I$25)*100))</f>
        <v>0</v>
      </c>
      <c r="R65" s="8">
        <f>STDEV((($C12/$C$25)*100),(($F12/$F$25)*100),(($I12/$I$25)*100))</f>
        <v>0</v>
      </c>
      <c r="S65" s="8">
        <f>STDEV((($C12/$C$25)*100),(($F12/$F$25)*100),(($I12/$I$25)*100))</f>
        <v>0</v>
      </c>
      <c r="T65" s="3"/>
      <c r="U65" s="3"/>
      <c r="V65" s="3"/>
    </row>
    <row r="66" spans="1:22">
      <c r="B66" s="1">
        <v>5</v>
      </c>
      <c r="C66" s="1">
        <f>STDEV(((L8/L25)*100),((O8/O25)*100),((R8/R25)*100))</f>
        <v>0.6096372178309043</v>
      </c>
      <c r="D66" s="1">
        <f>STDEV(((L9/L25)*100),((O9/O25)*100),((R9/R25)*100))</f>
        <v>0.60963721783090441</v>
      </c>
      <c r="E66" s="8">
        <f>STDEV(((L10/L25)*100),((O10/O25)*100),((R10/R25)*100))</f>
        <v>0</v>
      </c>
      <c r="F66" s="8">
        <f>STDEV(((L11/L25)*100),((O11/O25)*100),((R11/R25)*100))</f>
        <v>0</v>
      </c>
      <c r="G66" s="8">
        <f>STDEV((($L12/$L$25)*100),(($O12/$O$25)*100),(($R12/$R$25)*100))</f>
        <v>0</v>
      </c>
      <c r="H66" s="8">
        <f>STDEV((($L13/$L$25)*100),(($O13/$O$25)*100),(($R13/$R$25)*100))</f>
        <v>0</v>
      </c>
      <c r="I66" s="8">
        <f>STDEV((($L14/$L$25)*100),(($O14/$O$25)*100),(($R14/$R$25)*100))</f>
        <v>0</v>
      </c>
      <c r="J66" s="8">
        <f>STDEV((($L15/$L$25)*100),(($O15/$O$25)*100),(($R15/$R$25)*100))</f>
        <v>0</v>
      </c>
      <c r="K66" s="8">
        <f>STDEV((($L16/$L$25)*100),(($O16/$O$25)*100),(($R16/$R$25)*100))</f>
        <v>0</v>
      </c>
      <c r="L66" s="8">
        <f>STDEV((($L17/$L$25)*100),(($O17/$O$25)*100),(($R17/$R$25)*100))</f>
        <v>0</v>
      </c>
      <c r="M66" s="8">
        <f>STDEV((($L18/$L$25)*100),(($O18/$O$25)*100),(($R18/$R$25)*100))</f>
        <v>0</v>
      </c>
      <c r="N66" s="8">
        <f>STDEV((($L19/$L$25)*100),(($O19/$O$25)*100),(($R19/$R$25)*100))</f>
        <v>0</v>
      </c>
      <c r="O66" s="8">
        <f>STDEV((($L20/$L$25)*100),(($O20/$O$25)*100),(($R20/$R$25)*100))</f>
        <v>0</v>
      </c>
      <c r="P66" s="8">
        <f>STDEV((($L21/$L$25)*100),(($O21/$O$25)*100),(($R21/$R$25)*100))</f>
        <v>0</v>
      </c>
      <c r="Q66" s="8">
        <f>STDEV((($L22/$L$25)*100),(($O22/$O$25)*100),(($R22/$R$25)*100))</f>
        <v>0</v>
      </c>
      <c r="R66" s="8">
        <f>STDEV((($L12/$L$25)*100),(($O12/$O$25)*100),(($R12/$R$25)*100))</f>
        <v>0</v>
      </c>
      <c r="S66" s="8">
        <f>STDEV((($L12/$L$25)*100),(($O12/$O$25)*100),(($R12/$R$25)*100))</f>
        <v>0</v>
      </c>
      <c r="T66" s="3"/>
      <c r="U66" s="3"/>
      <c r="V66" s="3"/>
    </row>
    <row r="67" spans="1:22">
      <c r="B67" s="1">
        <v>15</v>
      </c>
      <c r="C67" s="1">
        <f>STDEV(((U8/U25)*100),((X8/X25)*100),((AA8/AA25)*100))</f>
        <v>0.15824713209977845</v>
      </c>
      <c r="D67" s="1">
        <f>STDEV(((U9/U25)*100),((X9/X25)*100),((AA9/AA25)*100))</f>
        <v>0.15824713209978064</v>
      </c>
      <c r="E67" s="8">
        <f>STDEV(((U10/U25)*100),((X10/X25)*100),((AA10/AA25)*100))</f>
        <v>0</v>
      </c>
      <c r="F67" s="8">
        <f>STDEV(((U11/U25)*100),((X11/X25)*100),((AA11/AA25)*100))</f>
        <v>0</v>
      </c>
      <c r="G67" s="8">
        <f>STDEV((($U12/$U$25)*100),(($X12/$X$25)*100),(($AA12/$AA$25)*100))</f>
        <v>0</v>
      </c>
      <c r="H67" s="8">
        <f>STDEV((($U13/$U$25)*100),(($X13/$X$25)*100),(($AA13/$AA$25)*100))</f>
        <v>0</v>
      </c>
      <c r="I67" s="8">
        <f>STDEV((($U14/$U$25)*100),(($X14/$X$25)*100),(($AA14/$AA$25)*100))</f>
        <v>0</v>
      </c>
      <c r="J67" s="8">
        <f>STDEV((($U15/$U$25)*100),(($X15/$X$25)*100),(($AA15/$AA$25)*100))</f>
        <v>0</v>
      </c>
      <c r="K67" s="8">
        <f>STDEV((($U16/$U$25)*100),(($X16/$X$25)*100),(($AA16/$AA$25)*100))</f>
        <v>0</v>
      </c>
      <c r="L67" s="8">
        <f>STDEV((($U17/$U$25)*100),(($X17/$X$25)*100),(($AA17/$AA$25)*100))</f>
        <v>0</v>
      </c>
      <c r="M67" s="8">
        <f>STDEV((($U18/$U$25)*100),(($X18/$X$25)*100),(($AA18/$AA$25)*100))</f>
        <v>0</v>
      </c>
      <c r="N67" s="8">
        <f>STDEV((($U19/$U$25)*100),(($X19/$X$25)*100),(($AA19/$AA$25)*100))</f>
        <v>0</v>
      </c>
      <c r="O67" s="8">
        <f>STDEV((($U20/$U$25)*100),(($X20/$X$25)*100),(($AA20/$AA$25)*100))</f>
        <v>0</v>
      </c>
      <c r="P67" s="8">
        <f>STDEV((($U21/$U$25)*100),(($X21/$X$25)*100),(($AA21/$AA$25)*100))</f>
        <v>0</v>
      </c>
      <c r="Q67" s="8">
        <f>STDEV((($U22/$U$25)*100),(($X22/$X$25)*100),(($AA22/$AA$25)*100))</f>
        <v>0</v>
      </c>
      <c r="R67" s="8">
        <f>STDEV((($U12/$U$25)*100),(($X12/$X$25)*100),(($AA12/$AA$25)*100))</f>
        <v>0</v>
      </c>
      <c r="S67" s="8">
        <f>STDEV((($U12/$U$25)*100),(($X12/$X$25)*100),(($AA12/$AA$25)*100))</f>
        <v>0</v>
      </c>
      <c r="T67" s="3"/>
      <c r="U67" s="3"/>
      <c r="V67" s="3"/>
    </row>
    <row r="68" spans="1:22">
      <c r="B68" s="1">
        <v>30</v>
      </c>
      <c r="C68" s="1">
        <f>STDEV(((AD8/AD25)*100),((AG8/AG25)*100),((AJ8/AJ25)*100))</f>
        <v>0.18549508497402786</v>
      </c>
      <c r="D68" s="1">
        <f>STDEV(((AD9/AD25)*100),((AG9/AG25)*100),((AJ9/AJ25)*100))</f>
        <v>0.18549508497402575</v>
      </c>
      <c r="E68" s="8">
        <f>STDEV(((AD10/AD25)*100),((AG10/AG25)*100),((AJ10/AJ25)*100))</f>
        <v>0</v>
      </c>
      <c r="F68" s="8">
        <f>STDEV(((AD11/AD25)*100),((AG11/AG25)*100),((AJ11/AJ25)*100))</f>
        <v>0</v>
      </c>
      <c r="G68" s="8">
        <f>STDEV((($AD12/$AD$25)*100),(($AG12/$AG$25)*100),(($AJ12/$AJ$25)*100))</f>
        <v>0</v>
      </c>
      <c r="H68" s="8">
        <f>STDEV((($AD13/$AD$25)*100),(($AG13/$AG$25)*100),(($AJ13/$AJ$25)*100))</f>
        <v>0</v>
      </c>
      <c r="I68" s="8">
        <f>STDEV((($AD14/$AD$25)*100),(($AG14/$AG$25)*100),(($AJ14/$AJ$25)*100))</f>
        <v>0</v>
      </c>
      <c r="J68" s="8">
        <f>STDEV((($AD15/$AD$25)*100),(($AG15/$AG$25)*100),(($AJ15/$AJ$25)*100))</f>
        <v>0</v>
      </c>
      <c r="K68" s="8">
        <f>STDEV((($AD16/$AD$25)*100),(($AG16/$AG$25)*100),(($AJ16/$AJ$25)*100))</f>
        <v>0</v>
      </c>
      <c r="L68" s="8">
        <f>STDEV((($AD17/$AD$25)*100),(($AG17/$AG$25)*100),(($AJ17/$AJ$25)*100))</f>
        <v>0</v>
      </c>
      <c r="M68" s="8">
        <f>STDEV((($AD18/$AD$25)*100),(($AG18/$AG$25)*100),(($AJ18/$AJ$25)*100))</f>
        <v>0</v>
      </c>
      <c r="N68" s="8">
        <f>STDEV((($AD19/$AD$25)*100),(($AG19/$AG$25)*100),(($AJ19/$AJ$25)*100))</f>
        <v>0</v>
      </c>
      <c r="O68" s="8">
        <f>STDEV((($AD20/$AD$25)*100),(($AG20/$AG$25)*100),(($AJ20/$AJ$25)*100))</f>
        <v>0</v>
      </c>
      <c r="P68" s="8">
        <f>STDEV((($AD21/$AD$25)*100),(($AG21/$AG$25)*100),(($AJ21/$AJ$25)*100))</f>
        <v>0</v>
      </c>
      <c r="Q68" s="8">
        <f>STDEV((($AD22/$AD$25)*100),(($AG22/$AG$25)*100),(($AJ22/$AJ$25)*100))</f>
        <v>0</v>
      </c>
      <c r="R68" s="8">
        <f>STDEV((($AD12/$AD$25)*100),(($AG12/$AG$25)*100),(($AJ12/$AJ$25)*100))</f>
        <v>0</v>
      </c>
      <c r="S68" s="8">
        <f>STDEV((($AD12/$AD$25)*100),(($AG12/$AG$25)*100),(($AJ12/$AJ$25)*100))</f>
        <v>0</v>
      </c>
      <c r="T68" s="3"/>
      <c r="U68" s="3"/>
      <c r="V68" s="3"/>
    </row>
    <row r="69" spans="1:22">
      <c r="B69" s="1">
        <v>60</v>
      </c>
      <c r="C69" s="1">
        <f>STDEV(((AM8/AM25)*100),((AP8/AP25)*100),((AS8/AS25)*100))</f>
        <v>0.44267964524600495</v>
      </c>
      <c r="D69" s="1">
        <f>STDEV(((AM9/AM25)*100),((AP9/AP25)*100),((AS9/AS25)*100))</f>
        <v>0.44267964524600639</v>
      </c>
      <c r="E69" s="8">
        <f>STDEV(((AM10/AM25)*100),((AP10/AP25)*100),((AS10/AS25)*100))</f>
        <v>0</v>
      </c>
      <c r="F69" s="8">
        <f>STDEV(((AM11/AM25)*100),((AP11/AP25)*100),((AS11/AS25)*100))</f>
        <v>0</v>
      </c>
      <c r="G69" s="8">
        <f>STDEV((($AM12/$AM$25)*100),(($AP12/$AP$25)*100),(($AS12/$AS$25)*100))</f>
        <v>0</v>
      </c>
      <c r="H69" s="8">
        <f>STDEV((($AM13/$AM$25)*100),(($AP13/$AP$25)*100),(($AS13/$AS$25)*100))</f>
        <v>0</v>
      </c>
      <c r="I69" s="8">
        <f>STDEV((($AM14/$AM$25)*100),(($AP14/$AP$25)*100),(($AS14/$AS$25)*100))</f>
        <v>0</v>
      </c>
      <c r="J69" s="8">
        <f>STDEV((($AM15/$AM$25)*100),(($AP15/$AP$25)*100),(($AS15/$AS$25)*100))</f>
        <v>0</v>
      </c>
      <c r="K69" s="8">
        <f>STDEV((($AM16/$AM$25)*100),(($AP16/$AP$25)*100),(($AS16/$AS$25)*100))</f>
        <v>0</v>
      </c>
      <c r="L69" s="8">
        <f>STDEV((($AM17/$AM$25)*100),(($AP17/$AP$25)*100),(($AS17/$AS$25)*100))</f>
        <v>0</v>
      </c>
      <c r="M69" s="8">
        <f>STDEV((($AM18/$AM$25)*100),(($AP18/$AP$25)*100),(($AS18/$AS$25)*100))</f>
        <v>0</v>
      </c>
      <c r="N69" s="8">
        <f>STDEV((($AM19/$AM$25)*100),(($AP19/$AP$25)*100),(($AS19/$AS$25)*100))</f>
        <v>0</v>
      </c>
      <c r="O69" s="8">
        <f>STDEV((($AM20/$AM$25)*100),(($AP20/$AP$25)*100),(($AS20/$AS$25)*100))</f>
        <v>0</v>
      </c>
      <c r="P69" s="8">
        <f>STDEV((($AM21/$AM$25)*100),(($AP21/$AP$25)*100),(($AS21/$AS$25)*100))</f>
        <v>0</v>
      </c>
      <c r="Q69" s="8">
        <f>STDEV((($AM22/$AM$25)*100),(($AP22/$AP$25)*100),(($AS22/$AS$25)*100))</f>
        <v>0</v>
      </c>
      <c r="R69" s="8">
        <f>STDEV((($AM12/$AM$25)*100),(($AP12/$AP$25)*100),(($AS12/$AS$25)*100))</f>
        <v>0</v>
      </c>
      <c r="S69" s="8">
        <f>STDEV((($AM12/$AM$25)*100),(($AP12/$AP$25)*100),(($AS12/$AS$25)*100))</f>
        <v>0</v>
      </c>
      <c r="T69" s="3"/>
      <c r="U69" s="3"/>
      <c r="V69" s="3"/>
    </row>
    <row r="70" spans="1:22">
      <c r="B70" s="1">
        <v>120</v>
      </c>
      <c r="C70" s="1">
        <f>STDEV(((AV8/AV25)*100),((AY8/AY25)*100),((BB8/BB25)*100))</f>
        <v>5.0711568192300903E-2</v>
      </c>
      <c r="D70" s="1">
        <f>STDEV(((AV9/AV25)*100),((AY9/AY25)*100),((BB9/BB25)*100))</f>
        <v>5.0711568192305767E-2</v>
      </c>
      <c r="E70" s="8">
        <f>STDEV(((AV10/AV25)*100),((AY10/AY25)*100),((BB10/BB25)*100))</f>
        <v>0</v>
      </c>
      <c r="F70" s="8">
        <f>STDEV(((AV11/AV25)*100),((AY11/AY25)*100),((BB11/BB25)*100))</f>
        <v>0</v>
      </c>
      <c r="G70" s="8">
        <f>STDEV((($AV12/$AV$25)*100),(($AY12/$AY$25)*100),(($BB12/$BB$25)*100))</f>
        <v>0</v>
      </c>
      <c r="H70" s="8">
        <f>STDEV((($AV13/$AV$25)*100),(($AY13/$AY$25)*100),(($BB13/$BB$25)*100))</f>
        <v>0</v>
      </c>
      <c r="I70" s="8">
        <f>STDEV((($AV14/$AV$25)*100),(($AY14/$AY$25)*100),(($BB14/$BB$25)*100))</f>
        <v>0</v>
      </c>
      <c r="J70" s="8">
        <f>STDEV((($AV15/$AV$25)*100),(($AY15/$AY$25)*100),(($BB15/$BB$25)*100))</f>
        <v>0</v>
      </c>
      <c r="K70" s="8">
        <f>STDEV((($AV16/$AV$25)*100),(($AY16/$AY$25)*100),(($BB16/$BB$25)*100))</f>
        <v>0</v>
      </c>
      <c r="L70" s="8">
        <f>STDEV((($AV17/$AV$25)*100),(($AY17/$AY$25)*100),(($BB17/$BB$25)*100))</f>
        <v>0</v>
      </c>
      <c r="M70" s="8">
        <f>STDEV((($AV18/$AV$25)*100),(($AY18/$AY$25)*100),(($BB18/$BB$25)*100))</f>
        <v>0</v>
      </c>
      <c r="N70" s="8">
        <f>STDEV((($AV19/$AV$25)*100),(($AY19/$AY$25)*100),(($BB19/$BB$25)*100))</f>
        <v>0</v>
      </c>
      <c r="O70" s="8">
        <f>STDEV((($AV20/$AV$25)*100),(($AY20/$AY$25)*100),(($BB20/$BB$25)*100))</f>
        <v>0</v>
      </c>
      <c r="P70" s="8">
        <f>STDEV((($AV21/$AV$25)*100),(($AY21/$AY$25)*100),(($BB21/$BB$25)*100))</f>
        <v>0</v>
      </c>
      <c r="Q70" s="8">
        <f>STDEV((($AV22/$AV$25)*100),(($AY22/$AY$25)*100),(($BB22/$BB$25)*100))</f>
        <v>0</v>
      </c>
      <c r="R70" s="8">
        <f>STDEV((($AV12/$AV$25)*100),(($AY12/$AY$25)*100),(($BB12/$BB$25)*100))</f>
        <v>0</v>
      </c>
      <c r="S70" s="8">
        <f>STDEV((($AV12/$AV$25)*100),(($AY12/$AY$25)*100),(($BB12/$BB$25)*100))</f>
        <v>0</v>
      </c>
      <c r="T70" s="3"/>
      <c r="U70" s="3"/>
      <c r="V70" s="3"/>
    </row>
    <row r="71" spans="1:22"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:22">
      <c r="A72" s="1" t="s">
        <v>7</v>
      </c>
      <c r="B72" s="1" t="s">
        <v>6</v>
      </c>
      <c r="C72" s="3" t="s">
        <v>5</v>
      </c>
      <c r="D72" s="3" t="s">
        <v>4</v>
      </c>
      <c r="E72" s="3" t="s">
        <v>3</v>
      </c>
      <c r="F72" s="3" t="s">
        <v>2</v>
      </c>
    </row>
    <row r="73" spans="1:22">
      <c r="A73" s="1" t="s">
        <v>1</v>
      </c>
      <c r="B73" s="1">
        <f>(AVERAGE(L25,O25,R25)/AVERAGE(C25,F25,I25))</f>
        <v>1.0154404797661181</v>
      </c>
      <c r="C73" s="1">
        <f>(AVERAGE(U25,X25,AA25)/AVERAGE(C25,F25,I25))</f>
        <v>1.3275957310084632</v>
      </c>
      <c r="D73" s="1">
        <f>(AVERAGE(AD25,AG25,AJ25)/AVERAGE(C25,F25,I25))</f>
        <v>0.63045219609554037</v>
      </c>
      <c r="E73" s="2">
        <f>AVERAGE(AM25,AP25,AS25)/AVERAGE(C25,F25,I25)</f>
        <v>0.65179066360054183</v>
      </c>
      <c r="F73" s="1">
        <f>(AVERAGE(AV25,AY25,BB25)/AVERAGE(C25,F25,I25))</f>
        <v>0.65415554449676427</v>
      </c>
    </row>
    <row r="74" spans="1:22">
      <c r="A74" s="1" t="s">
        <v>0</v>
      </c>
      <c r="B74" s="1">
        <f>STDEV((L25/C25),(O25/F25),(R25/I25))</f>
        <v>0.6664221096604126</v>
      </c>
      <c r="C74" s="1">
        <f>STDEV((U25/C25),(X25/F25),(AA25/I25))</f>
        <v>0.40208216447466216</v>
      </c>
      <c r="D74" s="1">
        <f>STDEV((AD25/C25),(AG25/F25),(AJ25/I25))</f>
        <v>0.40804499522756288</v>
      </c>
      <c r="E74" s="1">
        <f>STDEV((AM25/C25),(AP25/F25),(AS25/I25))</f>
        <v>0.39507601834574041</v>
      </c>
      <c r="F74" s="1">
        <f>STDEV((AV25/C25),(AY25/F25),(BB25/I25))</f>
        <v>0.14304587525946938</v>
      </c>
    </row>
    <row r="76" spans="1:22">
      <c r="A76" s="7" t="s">
        <v>28</v>
      </c>
    </row>
    <row r="77" spans="1:22">
      <c r="A77" s="1" t="s">
        <v>27</v>
      </c>
    </row>
    <row r="78" spans="1:22">
      <c r="B78" s="1" t="s">
        <v>25</v>
      </c>
      <c r="C78" s="4" t="s">
        <v>24</v>
      </c>
      <c r="D78" s="5" t="s">
        <v>23</v>
      </c>
      <c r="E78" s="5" t="s">
        <v>22</v>
      </c>
      <c r="F78" s="5" t="s">
        <v>21</v>
      </c>
      <c r="G78" s="5" t="s">
        <v>20</v>
      </c>
      <c r="H78" s="4" t="s">
        <v>19</v>
      </c>
      <c r="I78" s="4" t="s">
        <v>18</v>
      </c>
      <c r="J78" s="4" t="s">
        <v>17</v>
      </c>
      <c r="K78" s="4" t="s">
        <v>16</v>
      </c>
      <c r="L78" s="4" t="s">
        <v>15</v>
      </c>
      <c r="M78" s="4" t="s">
        <v>14</v>
      </c>
      <c r="N78" s="4" t="s">
        <v>13</v>
      </c>
      <c r="O78" s="4" t="s">
        <v>12</v>
      </c>
      <c r="P78" s="4" t="s">
        <v>11</v>
      </c>
      <c r="Q78" s="4" t="s">
        <v>10</v>
      </c>
      <c r="R78" s="4" t="s">
        <v>9</v>
      </c>
      <c r="S78" s="4" t="s">
        <v>8</v>
      </c>
      <c r="T78" s="4"/>
      <c r="V78" s="1" t="s">
        <v>26</v>
      </c>
    </row>
    <row r="79" spans="1:22">
      <c r="B79" s="1">
        <v>0</v>
      </c>
      <c r="C79" s="6">
        <f>(AVERAGE(D8,G8,J8)/AVERAGE(D25,G25,J25))*100</f>
        <v>99.100230552237903</v>
      </c>
      <c r="D79" s="6">
        <f>(AVERAGE(D9,G9,J9)/AVERAGE(D25,G25,J25))*100</f>
        <v>0.89976944776208567</v>
      </c>
      <c r="E79" s="6">
        <f>(AVERAGE(D10,G10,J10)/AVERAGE(D25,G25,J25))*100</f>
        <v>0</v>
      </c>
      <c r="F79" s="6">
        <f>(AVERAGE(D11,G11,J11)/AVERAGE(D25,G25,J25))*100</f>
        <v>0</v>
      </c>
      <c r="G79" s="6">
        <f>(AVERAGE($D12,$G12,$J12)/AVERAGE($D25,$G25,$J25))*100</f>
        <v>0</v>
      </c>
      <c r="H79" s="6">
        <f>(AVERAGE($D13,$G13,$J13)/AVERAGE($D25,$G25,$J25))*100</f>
        <v>0</v>
      </c>
      <c r="I79" s="6">
        <f>(AVERAGE($D14,$G14,$J14)/AVERAGE($D25,$G25,$J25))*100</f>
        <v>0</v>
      </c>
      <c r="J79" s="6">
        <f>(AVERAGE($D15,$G15,$J15)/AVERAGE($D25,$G25,$J25))*100</f>
        <v>0</v>
      </c>
      <c r="K79" s="6">
        <f>(AVERAGE($D16,$G16,$J16)/AVERAGE($D25,$G25,$J25))*100</f>
        <v>0</v>
      </c>
      <c r="L79" s="6">
        <f>(AVERAGE($D17,$G17,$J17)/AVERAGE($D25,$G25,$J25))*100</f>
        <v>0</v>
      </c>
      <c r="M79" s="6">
        <f>(AVERAGE($D18,$G18,$J18)/AVERAGE($D25,$G25,$J25))*100</f>
        <v>0</v>
      </c>
      <c r="N79" s="6">
        <f>(AVERAGE($D19,$G19,$J19)/AVERAGE($D25,$G25,$J25))*100</f>
        <v>0</v>
      </c>
      <c r="O79" s="6">
        <f>(AVERAGE($D20,$G20,$J20)/AVERAGE($D25,$G25,$J25))*100</f>
        <v>0</v>
      </c>
      <c r="P79" s="6">
        <f>(AVERAGE($D21,$G21,$J21)/AVERAGE($D25,$G25,$J25))*100</f>
        <v>0</v>
      </c>
      <c r="Q79" s="6">
        <f>(AVERAGE($D22,$G22,$J22)/AVERAGE($D25,$G25,$J25))*100</f>
        <v>0</v>
      </c>
      <c r="R79" s="6">
        <f>(AVERAGE($D23,$G23,$J23)/AVERAGE($D25,$G25,$J25))*100</f>
        <v>0</v>
      </c>
      <c r="S79" s="6">
        <f>(AVERAGE($D24,$G24,$J24)/AVERAGE($D25,$G25,$J25))*100</f>
        <v>0</v>
      </c>
      <c r="T79" s="6"/>
      <c r="U79" s="6"/>
      <c r="V79" s="6">
        <f t="shared" ref="V79:V84" si="4">SUM(D79:T79)</f>
        <v>0.89976944776208567</v>
      </c>
    </row>
    <row r="80" spans="1:22">
      <c r="B80" s="1">
        <v>5</v>
      </c>
      <c r="C80" s="6">
        <f>(AVERAGE(M8,P8,S8)/AVERAGE(M25,P25,S25))*100</f>
        <v>99.064261740390918</v>
      </c>
      <c r="D80" s="6">
        <f>(AVERAGE(M9,P9,S9)/AVERAGE(M25,P25,S25))*100</f>
        <v>0.93573825960907697</v>
      </c>
      <c r="E80" s="6">
        <f>(AVERAGE(M10,P10,S10)/AVERAGE(M25,P25,S25))*100</f>
        <v>0</v>
      </c>
      <c r="F80" s="6">
        <f>(AVERAGE(M11,P11,S11)/AVERAGE(M25,P25,S25))*100</f>
        <v>0</v>
      </c>
      <c r="G80" s="6">
        <f>(AVERAGE($M12,$P12,$S12)/AVERAGE($M25,$P25,$S25))*100</f>
        <v>0</v>
      </c>
      <c r="H80" s="6">
        <f>(AVERAGE($M13,$P13,$S13)/AVERAGE($M25,$P25,$S25))*100</f>
        <v>0</v>
      </c>
      <c r="I80" s="6">
        <f>(AVERAGE($M14,$P14,$S14)/AVERAGE($M25,$P25,$S25))*100</f>
        <v>0</v>
      </c>
      <c r="J80" s="6">
        <f>(AVERAGE($M15,$P15,$S15)/AVERAGE($M25,$P25,$S25))*100</f>
        <v>0</v>
      </c>
      <c r="K80" s="6">
        <f>(AVERAGE($M16,$P16,$S16)/AVERAGE($M25,$P25,$S25))*100</f>
        <v>0</v>
      </c>
      <c r="L80" s="6">
        <f>(AVERAGE($M17,$P17,$S17)/AVERAGE($M25,$P25,$S25))*100</f>
        <v>0</v>
      </c>
      <c r="M80" s="6">
        <f>(AVERAGE($M18,$P18,$S18)/AVERAGE($M25,$P25,$S25))*100</f>
        <v>0</v>
      </c>
      <c r="N80" s="6">
        <f>(AVERAGE($M19,$P19,$S19)/AVERAGE($M25,$P25,$S25))*100</f>
        <v>0</v>
      </c>
      <c r="O80" s="6">
        <f>(AVERAGE($M20,$P20,$S20)/AVERAGE($M25,$P25,$S25))*100</f>
        <v>0</v>
      </c>
      <c r="P80" s="6">
        <f>(AVERAGE($M21,$P21,$S21)/AVERAGE($M25,$P25,$S25))*100</f>
        <v>0</v>
      </c>
      <c r="Q80" s="6">
        <f>(AVERAGE($M22,$P22,$S22)/AVERAGE($M25,$P25,$S25))*100</f>
        <v>0</v>
      </c>
      <c r="R80" s="6">
        <f>(AVERAGE($M23,$P23,$S23)/AVERAGE($M25,$P25,$S25))*100</f>
        <v>0</v>
      </c>
      <c r="S80" s="6">
        <f>(AVERAGE($M24,$P24,$S24)/AVERAGE($M25,$P25,$S25))*100</f>
        <v>0</v>
      </c>
      <c r="T80" s="6"/>
      <c r="U80" s="6"/>
      <c r="V80" s="6">
        <f t="shared" si="4"/>
        <v>0.93573825960907697</v>
      </c>
    </row>
    <row r="81" spans="1:22">
      <c r="B81" s="1">
        <v>15</v>
      </c>
      <c r="C81" s="6">
        <f>(AVERAGE(V8,Y8,AB8)/AVERAGE(V25,Y25,AB25))*100</f>
        <v>99.138929704794919</v>
      </c>
      <c r="D81" s="6">
        <f>(AVERAGE(V9,Y9,AB9)/AVERAGE(V25,Y25,AB25))*100</f>
        <v>0.86107029520509393</v>
      </c>
      <c r="E81" s="6">
        <f>(AVERAGE(V10,Y10,AB10)/AVERAGE(V25,Y25,AB25))*100</f>
        <v>0</v>
      </c>
      <c r="F81" s="6">
        <f>(AVERAGE(V11,Y11,AB11)/AVERAGE(V25,Y25,AB25))*100</f>
        <v>0</v>
      </c>
      <c r="G81" s="6">
        <f>(AVERAGE($V12,$Y12,$AB12)/AVERAGE($V25,$Y25,$AB25))*100</f>
        <v>0</v>
      </c>
      <c r="H81" s="6">
        <f>(AVERAGE($V13,$Y13,$AB13)/AVERAGE($V25,$Y25,$AB25))*100</f>
        <v>0</v>
      </c>
      <c r="I81" s="6">
        <f>(AVERAGE($V14,$Y14,$AB14)/AVERAGE($V25,$Y25,$AB25))*100</f>
        <v>0</v>
      </c>
      <c r="J81" s="6">
        <f>(AVERAGE($V15,$Y15,$AB15)/AVERAGE($V25,$Y25,$AB25))*100</f>
        <v>0</v>
      </c>
      <c r="K81" s="6">
        <f>(AVERAGE($V16,$Y16,$AB16)/AVERAGE($V25,$Y25,$AB25))*100</f>
        <v>0</v>
      </c>
      <c r="L81" s="6">
        <f>(AVERAGE($V17,$Y17,$AB17)/AVERAGE($V25,$Y25,$AB25))*100</f>
        <v>0</v>
      </c>
      <c r="M81" s="6">
        <f>(AVERAGE($V18,$Y18,$AB18)/AVERAGE($V25,$Y25,$AB25))*100</f>
        <v>0</v>
      </c>
      <c r="N81" s="6">
        <f>(AVERAGE($V19,$Y19,$AB19)/AVERAGE($V25,$Y25,$AB25))*100</f>
        <v>0</v>
      </c>
      <c r="O81" s="6">
        <f>(AVERAGE($V20,$Y20,$AB20)/AVERAGE($V25,$Y25,$AB25))*100</f>
        <v>0</v>
      </c>
      <c r="P81" s="6">
        <f>(AVERAGE($V21,$Y21,$AB21)/AVERAGE($V25,$Y25,$AB25))*100</f>
        <v>0</v>
      </c>
      <c r="Q81" s="6">
        <f>(AVERAGE($V22,$Y22,$AB22)/AVERAGE($V25,$Y25,$AB25))*100</f>
        <v>0</v>
      </c>
      <c r="R81" s="6">
        <f>(AVERAGE($V23,$Y23,$AB23)/AVERAGE($V25,$Y25,$AB25))*100</f>
        <v>0</v>
      </c>
      <c r="S81" s="6">
        <f>(AVERAGE($V24,$Y24,$AB24)/AVERAGE($V25,$Y25,$AB25))*100</f>
        <v>0</v>
      </c>
      <c r="T81" s="6"/>
      <c r="U81" s="6"/>
      <c r="V81" s="6">
        <f t="shared" si="4"/>
        <v>0.86107029520509393</v>
      </c>
    </row>
    <row r="82" spans="1:22">
      <c r="B82" s="1">
        <v>30</v>
      </c>
      <c r="C82" s="6">
        <f>(AVERAGE(AE8,AH8,AK8)/AVERAGE(AE25,AH25,AK25))*100</f>
        <v>99.206326448056387</v>
      </c>
      <c r="D82" s="6">
        <f>(AVERAGE(AE9,AH9,AK9)/AVERAGE(AE25,AH25,AK25))*100</f>
        <v>0.79367355194359945</v>
      </c>
      <c r="E82" s="6">
        <f>(AVERAGE(AE10,AH10,AK10)/AVERAGE(AE25,AH25,AK25))*100</f>
        <v>0</v>
      </c>
      <c r="F82" s="6">
        <f>(AVERAGE(AE11,AH11,AK11)/AVERAGE(AE25,AH25,AK25))*100</f>
        <v>0</v>
      </c>
      <c r="G82" s="6">
        <f>(AVERAGE($AE12,$AH12,$AK12)/AVERAGE($AE25,$AH25,$AK25))*100</f>
        <v>0</v>
      </c>
      <c r="H82" s="6">
        <f>(AVERAGE($AE13,$AH13,$AK13)/AVERAGE($AE25,$AH25,$AK25))*100</f>
        <v>0</v>
      </c>
      <c r="I82" s="6">
        <f>(AVERAGE($AE14,$AH14,$AK14)/AVERAGE($AE25,$AH25,$AK25))*100</f>
        <v>0</v>
      </c>
      <c r="J82" s="6">
        <f>(AVERAGE($AE15,$AH15,$AK15)/AVERAGE($AE25,$AH25,$AK25))*100</f>
        <v>0</v>
      </c>
      <c r="K82" s="6">
        <f>(AVERAGE($AE16,$AH16,$AK16)/AVERAGE($AE25,$AH25,$AK25))*100</f>
        <v>0</v>
      </c>
      <c r="L82" s="6">
        <f>(AVERAGE($AE17,$AH17,$AK17)/AVERAGE($AE25,$AH25,$AK25))*100</f>
        <v>0</v>
      </c>
      <c r="M82" s="6">
        <f>(AVERAGE($AE18,$AH18,$AK18)/AVERAGE($AE25,$AH25,$AK25))*100</f>
        <v>0</v>
      </c>
      <c r="N82" s="6">
        <f>(AVERAGE($AE19,$AH19,$AK19)/AVERAGE($AE25,$AH25,$AK25))*100</f>
        <v>0</v>
      </c>
      <c r="O82" s="6">
        <f>(AVERAGE($AE20,$AH20,$AK20)/AVERAGE($AE25,$AH25,$AK25))*100</f>
        <v>0</v>
      </c>
      <c r="P82" s="6">
        <f>(AVERAGE($AE21,$AH21,$AK21)/AVERAGE($AE25,$AH25,$AK25))*100</f>
        <v>0</v>
      </c>
      <c r="Q82" s="6">
        <f>(AVERAGE($AE22,$AH22,$AK22)/AVERAGE($AE25,$AH25,$AK25))*100</f>
        <v>0</v>
      </c>
      <c r="R82" s="6">
        <f>(AVERAGE($AE23,$AH23,$AK23)/AVERAGE($AE25,$AH25,$AK25))*100</f>
        <v>0</v>
      </c>
      <c r="S82" s="6">
        <f>(AVERAGE($AE24,$AH24,$AK24)/AVERAGE($AE25,$AH25,$AK25))*100</f>
        <v>0</v>
      </c>
      <c r="T82" s="6"/>
      <c r="U82" s="6"/>
      <c r="V82" s="6">
        <f t="shared" si="4"/>
        <v>0.79367355194359945</v>
      </c>
    </row>
    <row r="83" spans="1:22">
      <c r="B83" s="1">
        <v>60</v>
      </c>
      <c r="C83" s="6">
        <f>(AVERAGE(AN8,AQ8,AT8)/AVERAGE(AN25,AQ25,AT25))*100</f>
        <v>99.094324667202059</v>
      </c>
      <c r="D83" s="6">
        <f>(AVERAGE(AN9,AQ9,AT9)/AVERAGE(AN25,AQ25,AT25))*100</f>
        <v>0.90567533279793755</v>
      </c>
      <c r="E83" s="6">
        <f>(AVERAGE(AN10,AQ10,AT10)/AVERAGE(AN25,AQ25,AT25))*100</f>
        <v>0</v>
      </c>
      <c r="F83" s="6">
        <f>(AVERAGE(AN11,AQ11,AT11)/AVERAGE(AN25,AQ25,AT25))*100</f>
        <v>0</v>
      </c>
      <c r="G83" s="6">
        <f>(AVERAGE($AN12,$AQ12,$AT12)/AVERAGE($AN25,$AQ25,$AT25))*100</f>
        <v>0</v>
      </c>
      <c r="H83" s="6">
        <f>(AVERAGE($AN13,$AQ13,$AT13)/AVERAGE($AN25,$AQ25,$AT25))*100</f>
        <v>0</v>
      </c>
      <c r="I83" s="6">
        <f>(AVERAGE($AN14,$AQ14,$AT14)/AVERAGE($AN25,$AQ25,$AT25))*100</f>
        <v>0</v>
      </c>
      <c r="J83" s="6">
        <f>(AVERAGE($AN15,$AQ15,$AT15)/AVERAGE($AN25,$AQ25,$AT25))*100</f>
        <v>0</v>
      </c>
      <c r="K83" s="6">
        <f>(AVERAGE($AN16,$AQ16,$AT16)/AVERAGE($AN25,$AQ25,$AT25))*100</f>
        <v>0</v>
      </c>
      <c r="L83" s="6">
        <f>(AVERAGE($AN17,$AQ17,$AT17)/AVERAGE($AN25,$AQ25,$AT25))*100</f>
        <v>0</v>
      </c>
      <c r="M83" s="6">
        <f>(AVERAGE($AN18,$AQ18,$AT18)/AVERAGE($AN25,$AQ25,$AT25))*100</f>
        <v>0</v>
      </c>
      <c r="N83" s="6">
        <f>(AVERAGE($AN19,$AQ19,$AT19)/AVERAGE($AN25,$AQ25,$AT25))*100</f>
        <v>0</v>
      </c>
      <c r="O83" s="6">
        <f>(AVERAGE($AN20,$AQ20,$AT20)/AVERAGE($AN25,$AQ25,$AT25))*100</f>
        <v>0</v>
      </c>
      <c r="P83" s="6">
        <f>(AVERAGE($AN21,$AQ21,$AT21)/AVERAGE($AN25,$AQ25,$AT25))*100</f>
        <v>0</v>
      </c>
      <c r="Q83" s="6">
        <f>(AVERAGE($AN22,$AQ22,$AT22)/AVERAGE($AN25,$AQ25,$AT25))*100</f>
        <v>0</v>
      </c>
      <c r="R83" s="6">
        <f>(AVERAGE($AN23,$AQ23,$AT23)/AVERAGE($AN25,$AQ25,$AT25))*100</f>
        <v>0</v>
      </c>
      <c r="S83" s="6">
        <f>(AVERAGE($AN24,$AQ24,$AT24)/AVERAGE($AN25,$AQ25,$AT25))*100</f>
        <v>0</v>
      </c>
      <c r="T83" s="6"/>
      <c r="U83" s="6"/>
      <c r="V83" s="6">
        <f t="shared" si="4"/>
        <v>0.90567533279793755</v>
      </c>
    </row>
    <row r="84" spans="1:22">
      <c r="B84" s="1">
        <v>120</v>
      </c>
      <c r="C84" s="1">
        <f>(AVERAGE(AW8,AZ8,BC8)/AVERAGE(AW25,AZ25,BC25))*100</f>
        <v>99.173919580760483</v>
      </c>
      <c r="D84" s="1">
        <f>(AVERAGE(AW9,AZ9,BC9)/AVERAGE(AW25,AZ25,BC25))*100</f>
        <v>0.82608041923951758</v>
      </c>
      <c r="E84" s="1">
        <f>(AVERAGE(AW10,AZ10,BC10)/AVERAGE(AW25,AZ25,BC25))*100</f>
        <v>0</v>
      </c>
      <c r="F84" s="1">
        <f>(AVERAGE(AW11,AZ11,BC11)/AVERAGE(AW25,AZ25,BC25))*100</f>
        <v>0</v>
      </c>
      <c r="G84" s="1">
        <f>(AVERAGE($AW12,$AZ12,$BC12)/AVERAGE($AW25,$AZ25,$BC25))*100</f>
        <v>0</v>
      </c>
      <c r="H84" s="1">
        <f>(AVERAGE($AW13,$AZ13,$BC13)/AVERAGE($AW25,$AZ25,$BC25))*100</f>
        <v>0</v>
      </c>
      <c r="I84" s="1">
        <f>(AVERAGE($AW14,$AZ14,$BC14)/AVERAGE($AW25,$AZ25,$BC25))*100</f>
        <v>0</v>
      </c>
      <c r="J84" s="1">
        <f>(AVERAGE($AW15,$AZ15,$BC15)/AVERAGE($AW25,$AZ25,$BC25))*100</f>
        <v>0</v>
      </c>
      <c r="K84" s="1">
        <f>(AVERAGE($AW16,$AZ16,$BC16)/AVERAGE($AW25,$AZ25,$BC25))*100</f>
        <v>0</v>
      </c>
      <c r="L84" s="1">
        <f>(AVERAGE($AW17,$AZ17,$BC17)/AVERAGE($AW25,$AZ25,$BC25))*100</f>
        <v>0</v>
      </c>
      <c r="M84" s="1">
        <f>(AVERAGE($AW18,$AZ18,$BC18)/AVERAGE($AW25,$AZ25,$BC25))*100</f>
        <v>0</v>
      </c>
      <c r="N84" s="1">
        <f>(AVERAGE($AW19,$AZ19,$BC19)/AVERAGE($AW25,$AZ25,$BC25))*100</f>
        <v>0</v>
      </c>
      <c r="O84" s="1">
        <f>(AVERAGE($AW20,$AZ20,$BC20)/AVERAGE($AW25,$AZ25,$BC25))*100</f>
        <v>0</v>
      </c>
      <c r="P84" s="1">
        <f>(AVERAGE($AW21,$AZ21,$BC21)/AVERAGE($AW25,$AZ25,$BC25))*100</f>
        <v>0</v>
      </c>
      <c r="Q84" s="1">
        <f>(AVERAGE($AW22,$AZ22,$BC22)/AVERAGE($AW25,$AZ25,$BC25))*100</f>
        <v>0</v>
      </c>
      <c r="R84" s="1">
        <f>(AVERAGE($AW23,$AZ23,$BC23)/AVERAGE($AW25,$AZ25,$BC25))*100</f>
        <v>0</v>
      </c>
      <c r="S84" s="1">
        <f>(AVERAGE($AW24,$AZ24,$BC24)/AVERAGE($AW25,$AZ25,$BC25))*100</f>
        <v>0</v>
      </c>
      <c r="V84" s="6">
        <f t="shared" si="4"/>
        <v>0.82608041923951758</v>
      </c>
    </row>
    <row r="85" spans="1:22">
      <c r="A85" s="1" t="s">
        <v>0</v>
      </c>
    </row>
    <row r="86" spans="1:22">
      <c r="B86" s="1" t="s">
        <v>25</v>
      </c>
      <c r="C86" s="4" t="s">
        <v>24</v>
      </c>
      <c r="D86" s="5" t="s">
        <v>23</v>
      </c>
      <c r="E86" s="5" t="s">
        <v>22</v>
      </c>
      <c r="F86" s="5" t="s">
        <v>21</v>
      </c>
      <c r="G86" s="5" t="s">
        <v>20</v>
      </c>
      <c r="H86" s="4" t="s">
        <v>19</v>
      </c>
      <c r="I86" s="4" t="s">
        <v>18</v>
      </c>
      <c r="J86" s="4" t="s">
        <v>17</v>
      </c>
      <c r="K86" s="4" t="s">
        <v>16</v>
      </c>
      <c r="L86" s="4" t="s">
        <v>15</v>
      </c>
      <c r="M86" s="4" t="s">
        <v>14</v>
      </c>
      <c r="N86" s="4" t="s">
        <v>13</v>
      </c>
      <c r="O86" s="4" t="s">
        <v>12</v>
      </c>
      <c r="P86" s="4" t="s">
        <v>11</v>
      </c>
      <c r="Q86" s="4" t="s">
        <v>10</v>
      </c>
      <c r="R86" s="4" t="s">
        <v>9</v>
      </c>
      <c r="S86" s="4" t="s">
        <v>8</v>
      </c>
      <c r="T86" s="4"/>
      <c r="U86" s="3"/>
      <c r="V86" s="3"/>
    </row>
    <row r="87" spans="1:22">
      <c r="B87" s="1">
        <v>0</v>
      </c>
      <c r="C87" s="1">
        <f>STDEV(((D8/D25)*100),((G8/G25)*100),((J8/J25)*100))</f>
        <v>6.3100593466943605E-2</v>
      </c>
      <c r="D87" s="1">
        <f>STDEV(((D9/D25)*100),((G9/G25)*100),((J9/J25)*100))</f>
        <v>6.3100593466948574E-2</v>
      </c>
      <c r="E87" s="1">
        <f>STDEV(((D10/D25)*100),((G10/G25)*100),((J10/J25)*100))</f>
        <v>0</v>
      </c>
      <c r="F87" s="1">
        <f>STDEV(((D11/D25)*100),((G11/G25)*100),((J11/J25)*100))</f>
        <v>0</v>
      </c>
      <c r="G87" s="1">
        <f>STDEV((($D12/$D25)*100),(($G12/$G25)*100),(($J12/$J25)*100))</f>
        <v>0</v>
      </c>
      <c r="H87" s="1">
        <f>STDEV((($D13/$D25)*100),(($G13/$G25)*100),(($J13/$J25)*100))</f>
        <v>0</v>
      </c>
      <c r="I87" s="1">
        <f>STDEV((($D14/$D25)*100),(($G14/$G25)*100),(($J14/$J25)*100))</f>
        <v>0</v>
      </c>
      <c r="J87" s="1">
        <f>STDEV((($D15/$D25)*100),(($G15/$G25)*100),(($J15/$J25)*100))</f>
        <v>0</v>
      </c>
      <c r="K87" s="1">
        <f>STDEV((($D16/$D25)*100),(($G16/$G25)*100),(($J16/$J25)*100))</f>
        <v>0</v>
      </c>
      <c r="L87" s="1">
        <f>STDEV((($D17/$D25)*100),(($G17/$G25)*100),(($J17/$J25)*100))</f>
        <v>0</v>
      </c>
      <c r="M87" s="1">
        <f>STDEV((($D18/$D25)*100),(($G18/$G25)*100),(($J18/$J25)*100))</f>
        <v>0</v>
      </c>
      <c r="N87" s="1">
        <f>STDEV((($D19/$D25)*100),(($G19/$G25)*100),(($J19/$J25)*100))</f>
        <v>0</v>
      </c>
      <c r="O87" s="1">
        <f>STDEV((($D20/$D25)*100),(($G20/$G25)*100),(($J20/$J25)*100))</f>
        <v>0</v>
      </c>
      <c r="P87" s="1">
        <f>STDEV((($D21/$D25)*100),(($G21/$G25)*100),(($J21/$J25)*100))</f>
        <v>0</v>
      </c>
      <c r="Q87" s="1">
        <f>STDEV((($D22/$D25)*100),(($G22/$G25)*100),(($J22/$J25)*100))</f>
        <v>0</v>
      </c>
      <c r="R87" s="1">
        <f>STDEV((($D23/$D25)*100),(($G23/$G25)*100),(($J23/$J25)*100))</f>
        <v>0</v>
      </c>
      <c r="S87" s="1">
        <f>STDEV((($D24/$D25)*100),(($G24/$G25)*100),(($J24/$J25)*100))</f>
        <v>0</v>
      </c>
      <c r="T87" s="3"/>
      <c r="U87" s="3"/>
      <c r="V87" s="3"/>
    </row>
    <row r="88" spans="1:22">
      <c r="B88" s="1">
        <v>5</v>
      </c>
      <c r="C88" s="1">
        <f>STDEV(((M8/M25)*100),((P8/P25)*100),((S8/S25)*100))</f>
        <v>6.566576977327733E-2</v>
      </c>
      <c r="D88" s="1">
        <f>STDEV(((M9/M25)*100),((P9/P25)*100),((S9/S25)*100))</f>
        <v>6.5665769773268295E-2</v>
      </c>
      <c r="E88" s="1">
        <f>STDEV(((M10/M25)*100),((P10/P25)*100),((S10/S25)*100))</f>
        <v>0</v>
      </c>
      <c r="F88" s="1">
        <f>STDEV(((M11/M25)*100),((P11/P25)*100),((S11/S25)*100))</f>
        <v>0</v>
      </c>
      <c r="G88" s="1">
        <f>STDEV((($M12/$M25)*100),(($P12/$P25)*100),(($S12/$S25)*100))</f>
        <v>0</v>
      </c>
      <c r="H88" s="1">
        <f>STDEV((($M13/$M25)*100),(($P13/$P25)*100),(($S13/$S25)*100))</f>
        <v>0</v>
      </c>
      <c r="I88" s="1">
        <f>STDEV((($M14/$M25)*100),(($P14/$P25)*100),(($S14/$S25)*100))</f>
        <v>0</v>
      </c>
      <c r="J88" s="1">
        <f>STDEV((($M15/$M25)*100),(($P15/$P25)*100),(($S15/$S25)*100))</f>
        <v>0</v>
      </c>
      <c r="K88" s="1">
        <f>STDEV((($M16/$M25)*100),(($P16/$P25)*100),(($S16/$S25)*100))</f>
        <v>0</v>
      </c>
      <c r="L88" s="1">
        <f>STDEV((($M17/$M25)*100),(($P17/$P25)*100),(($S17/$S25)*100))</f>
        <v>0</v>
      </c>
      <c r="M88" s="1">
        <f>STDEV((($M18/$M25)*100),(($P18/$P25)*100),(($S18/$S25)*100))</f>
        <v>0</v>
      </c>
      <c r="N88" s="1">
        <f>STDEV((($M19/$M25)*100),(($P19/$P25)*100),(($S19/$S25)*100))</f>
        <v>0</v>
      </c>
      <c r="O88" s="1">
        <f>STDEV((($M20/$M25)*100),(($P20/$P25)*100),(($S20/$S25)*100))</f>
        <v>0</v>
      </c>
      <c r="P88" s="1">
        <f>STDEV((($M21/$M25)*100),(($P21/$P25)*100),(($S21/$S25)*100))</f>
        <v>0</v>
      </c>
      <c r="Q88" s="1">
        <f>STDEV((($M22/$M25)*100),(($P22/$P25)*100),(($S22/$S25)*100))</f>
        <v>0</v>
      </c>
      <c r="R88" s="1">
        <f>STDEV((($M23/$M25)*100),(($P23/$P25)*100),(($S23/$S25)*100))</f>
        <v>0</v>
      </c>
      <c r="S88" s="1">
        <f>STDEV((($M24/$M25)*100),(($P24/$P25)*100),(($S24/$S25)*100))</f>
        <v>0</v>
      </c>
      <c r="T88" s="3"/>
      <c r="U88" s="3"/>
      <c r="V88" s="3"/>
    </row>
    <row r="89" spans="1:22">
      <c r="B89" s="1">
        <v>15</v>
      </c>
      <c r="C89" s="1">
        <f>STDEV(((V8/V25)*100),((Y8/Y25)*100),((AB8/AB25)*100))</f>
        <v>5.6632665769002111E-2</v>
      </c>
      <c r="D89" s="1">
        <f>STDEV(((V9/V25)*100),((Y9/Y25)*100),((AB9/AB25)*100))</f>
        <v>5.6632665769000133E-2</v>
      </c>
      <c r="E89" s="1">
        <f>STDEV(((V10/V25)*100),((Y10/Y25)*100),((AB10/AB25)*100))</f>
        <v>0</v>
      </c>
      <c r="F89" s="1">
        <f>STDEV(((V11/V25)*100),((Y11/Y25)*100),((AB11/AB25)*100))</f>
        <v>0</v>
      </c>
      <c r="G89" s="1">
        <f>STDEV((($V12/$V25)*100),(($Y$12/$Y$25)*100),(($AB12/$AB25)*100))</f>
        <v>0</v>
      </c>
      <c r="H89" s="1">
        <f>STDEV((($V13/$V25)*100),(($Y$13/$Y$25)*100),(($AB13/$AB25)*100))</f>
        <v>0</v>
      </c>
      <c r="I89" s="1">
        <f>STDEV((($V14/$V25)*100),(($Y$14/$Y$25)*100),(($AB14/$AB25)*100))</f>
        <v>0</v>
      </c>
      <c r="J89" s="1">
        <f>STDEV((($V15/$V25)*100),(($Y$15/$Y$25)*100),(($AB15/$AB25)*100))</f>
        <v>0</v>
      </c>
      <c r="K89" s="1">
        <f>STDEV((($V16/$V25)*100),(($Y$16/$Y$25)*100),(($AB16/$AB25)*100))</f>
        <v>0</v>
      </c>
      <c r="L89" s="1">
        <f>STDEV((($V17/$V25)*100),(($Y$17/$Y$25)*100),(($AB17/$AB25)*100))</f>
        <v>0</v>
      </c>
      <c r="M89" s="1">
        <f>STDEV((($V18/$V25)*100),(($Y$18/$Y$25)*100),(($AB18/$AB25)*100))</f>
        <v>0</v>
      </c>
      <c r="N89" s="1">
        <f>STDEV((($V19/$V25)*100),(($Y$19/$Y$25)*100),(($AB19/$AB25)*100))</f>
        <v>0</v>
      </c>
      <c r="O89" s="1">
        <f>STDEV((($V20/$V25)*100),(($Y$20/$Y$25)*100),(($AB20/$AB25)*100))</f>
        <v>0</v>
      </c>
      <c r="P89" s="1">
        <f>STDEV((($V21/$V25)*100),(($Y$21/$Y$25)*100),(($AB21/$AB25)*100))</f>
        <v>0</v>
      </c>
      <c r="Q89" s="1">
        <f>STDEV((($V22/$V25)*100),(($Y$22/$Y$25)*100),(($AB22/$AB25)*100))</f>
        <v>0</v>
      </c>
      <c r="R89" s="1">
        <f>STDEV((($V23/$V25)*100),(($Y$23/$Y$25)*100),(($AB23/$AB25)*100))</f>
        <v>0</v>
      </c>
      <c r="S89" s="1">
        <f>STDEV((($V24/$V25)*100),(($Y$24/$Y$25)*100),(($AB24/$AB25)*100))</f>
        <v>0</v>
      </c>
      <c r="T89" s="3"/>
      <c r="U89" s="3"/>
      <c r="V89" s="3"/>
    </row>
    <row r="90" spans="1:22">
      <c r="B90" s="1">
        <v>30</v>
      </c>
      <c r="C90" s="1">
        <f>STDEV(((AE8/AE25)*100),((AH8/AH25)*100),((AK8/AK25)*100))</f>
        <v>0.30645140259898301</v>
      </c>
      <c r="D90" s="1">
        <f>STDEV(((AE9/AE25)*100),((AH9/AH25)*100),((AK9/AK25)*100))</f>
        <v>0.30645140259898601</v>
      </c>
      <c r="E90" s="1">
        <f>STDEV(((AE10/AE25)*100),((AH10/AH25)*100),((AK10/AK25)*100))</f>
        <v>0</v>
      </c>
      <c r="F90" s="1">
        <f>STDEV(((AE11/AE25)*100),((AH11/AH25)*100),((AK11/AK25)*100))</f>
        <v>0</v>
      </c>
      <c r="G90" s="1">
        <f>STDEV((($AE12/$AE25)*100),(($AH12/$AH25)*100),(($AK12/$AK25)*100))</f>
        <v>0</v>
      </c>
      <c r="H90" s="1">
        <f>STDEV((($AE13/$AE25)*100),(($AH13/$AH25)*100),(($AK13/$AK25)*100))</f>
        <v>0</v>
      </c>
      <c r="I90" s="1">
        <f>STDEV((($AE14/$AE25)*100),(($AH14/$AH25)*100),(($AK14/$AK25)*100))</f>
        <v>0</v>
      </c>
      <c r="J90" s="1">
        <f>STDEV((($AE15/$AE25)*100),(($AH15/$AH25)*100),(($AK15/$AK25)*100))</f>
        <v>0</v>
      </c>
      <c r="K90" s="1">
        <f>STDEV((($AE16/$AE25)*100),(($AH16/$AH25)*100),(($AK16/$AK25)*100))</f>
        <v>0</v>
      </c>
      <c r="L90" s="1">
        <f>STDEV((($AE17/$AE25)*100),(($AH17/$AH25)*100),(($AK17/$AK25)*100))</f>
        <v>0</v>
      </c>
      <c r="M90" s="1">
        <f>STDEV((($AE18/$AE25)*100),(($AH18/$AH25)*100),(($AK18/$AK25)*100))</f>
        <v>0</v>
      </c>
      <c r="N90" s="1">
        <f>STDEV((($AE19/$AE25)*100),(($AH19/$AH25)*100),(($AK19/$AK25)*100))</f>
        <v>0</v>
      </c>
      <c r="O90" s="1">
        <f>STDEV((($AE20/$AE25)*100),(($AH20/$AH25)*100),(($AK20/$AK25)*100))</f>
        <v>0</v>
      </c>
      <c r="P90" s="1">
        <f>STDEV((($AE21/$AE25)*100),(($AH21/$AH25)*100),(($AK21/$AK25)*100))</f>
        <v>0</v>
      </c>
      <c r="Q90" s="1">
        <f>STDEV((($AE22/$AE25)*100),(($AH22/$AH25)*100),(($AK22/$AK25)*100))</f>
        <v>0</v>
      </c>
      <c r="R90" s="1">
        <f>STDEV((($AE23/$AE25)*100),(($AH23/$AH25)*100),(($AK23/$AK25)*100))</f>
        <v>0</v>
      </c>
      <c r="S90" s="1">
        <f>STDEV((($AE24/$AE25)*100),(($AH24/$AH25)*100),(($AK24/$AK25)*100))</f>
        <v>0</v>
      </c>
      <c r="T90" s="3"/>
      <c r="U90" s="3"/>
      <c r="V90" s="3"/>
    </row>
    <row r="91" spans="1:22">
      <c r="B91" s="1">
        <v>60</v>
      </c>
      <c r="C91" s="1">
        <f>STDEV(((AN8/AN25)*100),((AQ8/AQ25)*100),((AT8/AT25)*100))</f>
        <v>6.435108479168726E-2</v>
      </c>
      <c r="D91" s="1">
        <f>STDEV(((AN9/AN25)*100),((AQ9/AQ25)*100),((AT9/AT25)*100))</f>
        <v>6.4351084791694241E-2</v>
      </c>
      <c r="E91" s="1">
        <f>STDEV(((AN10/AN25)*100),((AQ10/AQ25)*100),((AT10/AT25)*100))</f>
        <v>0</v>
      </c>
      <c r="F91" s="1">
        <f>STDEV(((AN11/AN25)*100),((AQ11/AQ25)*100),((AT11/AT25)*100))</f>
        <v>0</v>
      </c>
      <c r="G91" s="1">
        <f>STDEV((($AN12/$AN25)*100),(($AQ12/$AQ25)*100),(($AT12/$AT25)*100))</f>
        <v>0</v>
      </c>
      <c r="H91" s="1">
        <f>STDEV((($AN13/$AN25)*100),(($AQ13/$AQ25)*100),(($AT13/$AT25)*100))</f>
        <v>0</v>
      </c>
      <c r="I91" s="1">
        <f>STDEV((($AN14/$AN25)*100),(($AQ14/$AQ25)*100),(($AT14/$AT25)*100))</f>
        <v>0</v>
      </c>
      <c r="J91" s="1">
        <f>STDEV((($AN15/$AN25)*100),(($AQ15/$AQ25)*100),(($AT15/$AT25)*100))</f>
        <v>0</v>
      </c>
      <c r="K91" s="1">
        <f>STDEV((($AN16/$AN25)*100),(($AQ16/$AQ25)*100),(($AT16/$AT25)*100))</f>
        <v>0</v>
      </c>
      <c r="L91" s="1">
        <f>STDEV((($AN17/$AN25)*100),(($AQ17/$AQ25)*100),(($AT17/$AT25)*100))</f>
        <v>0</v>
      </c>
      <c r="M91" s="1">
        <f>STDEV((($AN18/$AN25)*100),(($AQ18/$AQ25)*100),(($AT18/$AT25)*100))</f>
        <v>0</v>
      </c>
      <c r="N91" s="1">
        <f>STDEV((($AN19/$AN25)*100),(($AQ19/$AQ25)*100),(($AT19/$AT25)*100))</f>
        <v>0</v>
      </c>
      <c r="O91" s="1">
        <f>STDEV((($AN20/$AN25)*100),(($AQ20/$AQ25)*100),(($AT20/$AT25)*100))</f>
        <v>0</v>
      </c>
      <c r="P91" s="1">
        <f>STDEV((($AN21/$AN25)*100),(($AQ21/$AQ25)*100),(($AT21/$AT25)*100))</f>
        <v>0</v>
      </c>
      <c r="Q91" s="1">
        <f>STDEV((($AN22/$AN25)*100),(($AQ22/$AQ25)*100),(($AT22/$AT25)*100))</f>
        <v>0</v>
      </c>
      <c r="R91" s="1">
        <f>STDEV((($AN23/$AN25)*100),(($AQ23/$AQ25)*100),(($AT23/$AT25)*100))</f>
        <v>0</v>
      </c>
      <c r="S91" s="1">
        <f>STDEV((($AN24/$AN25)*100),(($AQ24/$AQ25)*100),(($AT24/$AT25)*100))</f>
        <v>0</v>
      </c>
      <c r="T91" s="3"/>
      <c r="U91" s="3"/>
      <c r="V91" s="3"/>
    </row>
    <row r="92" spans="1:22">
      <c r="B92" s="1">
        <v>120</v>
      </c>
      <c r="C92" s="1">
        <f>STDEV(((AW8/AW25)*100),((AZ8/AZ25)*100),((BC8/BC25)*100))</f>
        <v>2.897074950520365E-2</v>
      </c>
      <c r="D92" s="1">
        <f>STDEV(((AW9/AW25)*100),((AZ9/AZ25)*100),((BC9/BC25)*100))</f>
        <v>2.8970749505201284E-2</v>
      </c>
      <c r="E92" s="1">
        <f>STDEV(((AW10/AW25)*100),((AZ10/AZ25)*100),((BC10/BC25)*100))</f>
        <v>0</v>
      </c>
      <c r="F92" s="1">
        <f>STDEV(((AW11/AW25)*100),((AZ11/AZ25)*100),((BC11/BC25)*100))</f>
        <v>0</v>
      </c>
      <c r="G92" s="1">
        <f>STDEV((($AW12/$AW25)*100),(($AZ12/$AZ25)*100),(($BC12/$BC25)*100))</f>
        <v>0</v>
      </c>
      <c r="H92" s="1">
        <f>STDEV((($AW13/$AW25)*100),(($AZ13/$AZ25)*100),(($BC13/$BC25)*100))</f>
        <v>0</v>
      </c>
      <c r="I92" s="1">
        <f>STDEV((($AW14/$AW25)*100),(($AZ14/$AZ25)*100),(($BC14/$BC25)*100))</f>
        <v>0</v>
      </c>
      <c r="J92" s="1">
        <f>STDEV((($AW15/$AW25)*100),(($AZ15/$AZ25)*100),(($BC15/$BC25)*100))</f>
        <v>0</v>
      </c>
      <c r="K92" s="1">
        <f>STDEV((($AW16/$AW25)*100),(($AZ16/$AZ25)*100),(($BC16/$BC25)*100))</f>
        <v>0</v>
      </c>
      <c r="L92" s="1">
        <f>STDEV((($AW17/$AW25)*100),(($AZ17/$AZ25)*100),(($BC17/$BC25)*100))</f>
        <v>0</v>
      </c>
      <c r="M92" s="1">
        <f>STDEV((($AW18/$AW25)*100),(($AZ18/$AZ25)*100),(($BC18/$BC25)*100))</f>
        <v>0</v>
      </c>
      <c r="N92" s="1">
        <f>STDEV((($AW19/$AW25)*100),(($AZ19/$AZ25)*100),(($BC19/$BC25)*100))</f>
        <v>0</v>
      </c>
      <c r="O92" s="1">
        <f>STDEV((($AW20/$AW25)*100),(($AZ20/$AZ25)*100),(($BC20/$BC25)*100))</f>
        <v>0</v>
      </c>
      <c r="P92" s="1">
        <f>STDEV((($AW21/$AW25)*100),(($AZ21/$AZ25)*100),(($BC21/$BC25)*100))</f>
        <v>0</v>
      </c>
      <c r="Q92" s="1">
        <f>STDEV((($AW22/$AW25)*100),(($AZ22/$AZ25)*100),(($BC22/$BC25)*100))</f>
        <v>0</v>
      </c>
      <c r="R92" s="1">
        <f>STDEV((($AW23/$AW25)*100),(($AZ23/$AZ25)*100),(($BC23/$BC25)*100))</f>
        <v>0</v>
      </c>
      <c r="S92" s="1">
        <f>STDEV((($AW24/$AW25)*100),(($AZ24/$AZ25)*100),(($BC24/$BC25)*100))</f>
        <v>0</v>
      </c>
      <c r="T92" s="3"/>
      <c r="U92" s="3"/>
      <c r="V92" s="3"/>
    </row>
    <row r="93" spans="1:22"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spans="1:22">
      <c r="A94" s="1" t="s">
        <v>7</v>
      </c>
      <c r="B94" s="1" t="s">
        <v>6</v>
      </c>
      <c r="C94" s="3" t="s">
        <v>5</v>
      </c>
      <c r="D94" s="3" t="s">
        <v>4</v>
      </c>
      <c r="E94" s="3" t="s">
        <v>3</v>
      </c>
      <c r="F94" s="3" t="s">
        <v>2</v>
      </c>
    </row>
    <row r="95" spans="1:22">
      <c r="A95" s="1" t="s">
        <v>1</v>
      </c>
      <c r="B95" s="1">
        <f>(AVERAGE(M25,P25,S25)/AVERAGE(D25,G25,J25))</f>
        <v>1.1875057689270987</v>
      </c>
      <c r="C95" s="1">
        <f>(AVERAGE(V25,Y25,AB25)/AVERAGE(D25,G25,J25))</f>
        <v>0.87050723018837994</v>
      </c>
      <c r="D95" s="1">
        <f>(AVERAGE(AE25,AH25,AK25)/AVERAGE(D25,G25,J25))</f>
        <v>0.72208778227561443</v>
      </c>
      <c r="E95" s="1">
        <f>(AVERAGE(AN25,AQ25,AT25)/AVERAGE(D25,G25,J25))</f>
        <v>0.86064554685706207</v>
      </c>
      <c r="F95" s="2">
        <f>AVERAGE(AW25,AZ25,BC25)/AVERAGE(D25,G25,J25)</f>
        <v>0.99397394927724703</v>
      </c>
    </row>
    <row r="96" spans="1:22">
      <c r="A96" s="1" t="s">
        <v>0</v>
      </c>
      <c r="B96" s="1">
        <f>STDEV((M25/D25),(P25/G25),(S25/J25))</f>
        <v>0.44312306300931442</v>
      </c>
      <c r="C96" s="1">
        <f>STDEV((V25/D25),(Y25/G25),(AB25/J25))</f>
        <v>0.51370981507939706</v>
      </c>
      <c r="D96" s="1">
        <f>STDEV((AE25/D25),(AH25/G25),(AK25/J25))</f>
        <v>0.19310537930598837</v>
      </c>
      <c r="E96" s="1">
        <f>STDEV((AN25/D25),(AQ25/G25),(AT25/J25))</f>
        <v>0.18379091072761577</v>
      </c>
      <c r="F96" s="1">
        <f>STDEV((AW25/D25),(AZ25/G25),(BC25/J25))</f>
        <v>0.18321032892880479</v>
      </c>
    </row>
  </sheetData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96"/>
  <sheetViews>
    <sheetView workbookViewId="0">
      <pane ySplit="5" topLeftCell="A6" activePane="bottomLeft" state="frozen"/>
      <selection pane="bottomLeft" activeCell="BC1" sqref="BC1"/>
    </sheetView>
  </sheetViews>
  <sheetFormatPr baseColWidth="10" defaultColWidth="9.33203125" defaultRowHeight="14" x14ac:dyDescent="0"/>
  <cols>
    <col min="1" max="1" width="13.5" style="1" customWidth="1"/>
    <col min="2" max="2" width="9" style="1" bestFit="1" customWidth="1"/>
    <col min="3" max="5" width="9.6640625" style="1" bestFit="1" customWidth="1"/>
    <col min="6" max="6" width="8.6640625" style="1" bestFit="1" customWidth="1"/>
    <col min="7" max="8" width="8.1640625" style="1" bestFit="1" customWidth="1"/>
    <col min="9" max="9" width="8.6640625" style="1" bestFit="1" customWidth="1"/>
    <col min="10" max="11" width="8.1640625" style="1" bestFit="1" customWidth="1"/>
    <col min="12" max="12" width="8.6640625" style="1" bestFit="1" customWidth="1"/>
    <col min="13" max="14" width="8.1640625" style="1" bestFit="1" customWidth="1"/>
    <col min="15" max="15" width="8.6640625" style="1" bestFit="1" customWidth="1"/>
    <col min="16" max="17" width="8.1640625" style="1" bestFit="1" customWidth="1"/>
    <col min="18" max="18" width="8.6640625" style="1" bestFit="1" customWidth="1"/>
    <col min="19" max="19" width="8.1640625" style="1" bestFit="1" customWidth="1"/>
    <col min="20" max="20" width="8.5" style="1" bestFit="1" customWidth="1"/>
    <col min="21" max="21" width="9.6640625" style="1" bestFit="1" customWidth="1"/>
    <col min="22" max="23" width="8.5" style="1" bestFit="1" customWidth="1"/>
    <col min="24" max="24" width="9.6640625" style="1" bestFit="1" customWidth="1"/>
    <col min="25" max="26" width="8.5" style="1" bestFit="1" customWidth="1"/>
    <col min="27" max="27" width="9.6640625" style="1" bestFit="1" customWidth="1"/>
    <col min="28" max="29" width="8.5" style="1" bestFit="1" customWidth="1"/>
    <col min="30" max="30" width="9.6640625" style="1" bestFit="1" customWidth="1"/>
    <col min="31" max="32" width="8.5" style="1" bestFit="1" customWidth="1"/>
    <col min="33" max="33" width="9.6640625" style="1" bestFit="1" customWidth="1"/>
    <col min="34" max="35" width="8.5" style="1" bestFit="1" customWidth="1"/>
    <col min="36" max="36" width="9.6640625" style="1" bestFit="1" customWidth="1"/>
    <col min="37" max="38" width="8.5" style="1" bestFit="1" customWidth="1"/>
    <col min="39" max="39" width="9.6640625" style="1" bestFit="1" customWidth="1"/>
    <col min="40" max="41" width="8.5" style="1" bestFit="1" customWidth="1"/>
    <col min="42" max="42" width="9.6640625" style="1" bestFit="1" customWidth="1"/>
    <col min="43" max="44" width="8.5" style="1" bestFit="1" customWidth="1"/>
    <col min="45" max="45" width="9.6640625" style="1" bestFit="1" customWidth="1"/>
    <col min="46" max="46" width="8.5" style="1" bestFit="1" customWidth="1"/>
    <col min="47" max="47" width="9.33203125" style="1" bestFit="1" customWidth="1"/>
    <col min="48" max="48" width="10.5" style="1" bestFit="1" customWidth="1"/>
    <col min="49" max="49" width="9.5" style="1" bestFit="1" customWidth="1"/>
    <col min="50" max="50" width="9.33203125" style="1" bestFit="1" customWidth="1"/>
    <col min="51" max="51" width="10.5" style="1" bestFit="1" customWidth="1"/>
    <col min="52" max="52" width="9.5" style="1" bestFit="1" customWidth="1"/>
    <col min="53" max="53" width="9.33203125" style="1" bestFit="1" customWidth="1"/>
    <col min="54" max="54" width="10.5" style="1" bestFit="1" customWidth="1"/>
    <col min="55" max="55" width="9.5" style="1" bestFit="1" customWidth="1"/>
    <col min="56" max="16384" width="9.33203125" style="1"/>
  </cols>
  <sheetData>
    <row r="1" spans="1:66">
      <c r="A1" s="23" t="s">
        <v>91</v>
      </c>
      <c r="B1" s="9" t="s">
        <v>90</v>
      </c>
      <c r="C1" s="9" t="s">
        <v>89</v>
      </c>
      <c r="D1" s="23" t="s">
        <v>88</v>
      </c>
      <c r="E1" s="9" t="s">
        <v>87</v>
      </c>
      <c r="F1" s="9" t="s">
        <v>86</v>
      </c>
      <c r="G1" s="23" t="s">
        <v>85</v>
      </c>
      <c r="H1" s="9" t="s">
        <v>84</v>
      </c>
      <c r="I1" s="9" t="s">
        <v>83</v>
      </c>
      <c r="J1" s="23" t="s">
        <v>82</v>
      </c>
      <c r="K1" s="9" t="s">
        <v>81</v>
      </c>
      <c r="L1" s="9" t="s">
        <v>80</v>
      </c>
      <c r="M1" s="23" t="s">
        <v>79</v>
      </c>
      <c r="N1" s="9" t="s">
        <v>78</v>
      </c>
      <c r="O1" s="9" t="s">
        <v>77</v>
      </c>
      <c r="P1" s="23" t="s">
        <v>76</v>
      </c>
      <c r="Q1" s="9" t="s">
        <v>75</v>
      </c>
      <c r="R1" s="9" t="s">
        <v>74</v>
      </c>
      <c r="S1" s="23" t="s">
        <v>73</v>
      </c>
      <c r="T1" s="9" t="s">
        <v>72</v>
      </c>
      <c r="U1" s="9" t="s">
        <v>71</v>
      </c>
      <c r="V1" s="23" t="s">
        <v>70</v>
      </c>
      <c r="W1" s="9" t="s">
        <v>69</v>
      </c>
      <c r="X1" s="9" t="s">
        <v>68</v>
      </c>
      <c r="Y1" s="23" t="s">
        <v>67</v>
      </c>
      <c r="Z1" s="9" t="s">
        <v>66</v>
      </c>
      <c r="AA1" s="9" t="s">
        <v>65</v>
      </c>
      <c r="AB1" s="23" t="s">
        <v>64</v>
      </c>
      <c r="AC1" s="9" t="s">
        <v>63</v>
      </c>
      <c r="AD1" s="9" t="s">
        <v>62</v>
      </c>
      <c r="AE1" s="23" t="s">
        <v>61</v>
      </c>
      <c r="AF1" s="9" t="s">
        <v>60</v>
      </c>
      <c r="AG1" s="9" t="s">
        <v>59</v>
      </c>
      <c r="AH1" s="23" t="s">
        <v>58</v>
      </c>
      <c r="AI1" s="9" t="s">
        <v>57</v>
      </c>
      <c r="AJ1" s="9" t="s">
        <v>56</v>
      </c>
      <c r="AK1" s="23" t="s">
        <v>55</v>
      </c>
      <c r="AL1" s="9" t="s">
        <v>54</v>
      </c>
      <c r="AM1" s="9" t="s">
        <v>53</v>
      </c>
      <c r="AN1" s="23" t="s">
        <v>52</v>
      </c>
      <c r="AO1" s="9" t="s">
        <v>51</v>
      </c>
      <c r="AP1" s="9" t="s">
        <v>50</v>
      </c>
      <c r="AQ1" s="23" t="s">
        <v>49</v>
      </c>
      <c r="AR1" s="9" t="s">
        <v>48</v>
      </c>
      <c r="AS1" s="9" t="s">
        <v>47</v>
      </c>
      <c r="AT1" s="23" t="s">
        <v>46</v>
      </c>
      <c r="AU1" s="9" t="s">
        <v>45</v>
      </c>
      <c r="AV1" s="9" t="s">
        <v>44</v>
      </c>
      <c r="AW1" s="23" t="s">
        <v>43</v>
      </c>
      <c r="AX1" s="9" t="s">
        <v>42</v>
      </c>
      <c r="AY1" s="9" t="s">
        <v>41</v>
      </c>
      <c r="AZ1" s="23" t="s">
        <v>40</v>
      </c>
      <c r="BA1" s="9" t="s">
        <v>39</v>
      </c>
      <c r="BB1" s="9" t="s">
        <v>38</v>
      </c>
      <c r="BC1" s="23" t="s">
        <v>37</v>
      </c>
    </row>
    <row r="2" spans="1:66">
      <c r="A2" s="23" t="s">
        <v>36</v>
      </c>
      <c r="B2" s="9" t="s">
        <v>94</v>
      </c>
      <c r="C2" s="9" t="s">
        <v>94</v>
      </c>
      <c r="D2" s="9" t="s">
        <v>94</v>
      </c>
      <c r="E2" s="9" t="s">
        <v>94</v>
      </c>
      <c r="F2" s="9" t="s">
        <v>94</v>
      </c>
      <c r="G2" s="9" t="s">
        <v>94</v>
      </c>
      <c r="H2" s="9" t="s">
        <v>94</v>
      </c>
      <c r="I2" s="9" t="s">
        <v>94</v>
      </c>
      <c r="J2" s="9" t="s">
        <v>94</v>
      </c>
      <c r="K2" s="9" t="s">
        <v>94</v>
      </c>
      <c r="L2" s="9" t="s">
        <v>94</v>
      </c>
      <c r="M2" s="9" t="s">
        <v>94</v>
      </c>
      <c r="N2" s="9" t="s">
        <v>94</v>
      </c>
      <c r="O2" s="9" t="s">
        <v>94</v>
      </c>
      <c r="P2" s="9" t="s">
        <v>94</v>
      </c>
      <c r="Q2" s="9" t="s">
        <v>94</v>
      </c>
      <c r="R2" s="9" t="s">
        <v>94</v>
      </c>
      <c r="S2" s="9" t="s">
        <v>94</v>
      </c>
      <c r="T2" s="9" t="s">
        <v>94</v>
      </c>
      <c r="U2" s="9" t="s">
        <v>94</v>
      </c>
      <c r="V2" s="9" t="s">
        <v>94</v>
      </c>
      <c r="W2" s="9" t="s">
        <v>94</v>
      </c>
      <c r="X2" s="9" t="s">
        <v>94</v>
      </c>
      <c r="Y2" s="9" t="s">
        <v>94</v>
      </c>
      <c r="Z2" s="9" t="s">
        <v>94</v>
      </c>
      <c r="AA2" s="9" t="s">
        <v>94</v>
      </c>
      <c r="AB2" s="9" t="s">
        <v>94</v>
      </c>
      <c r="AC2" s="9" t="s">
        <v>94</v>
      </c>
      <c r="AD2" s="9" t="s">
        <v>94</v>
      </c>
      <c r="AE2" s="9" t="s">
        <v>94</v>
      </c>
      <c r="AF2" s="9" t="s">
        <v>94</v>
      </c>
      <c r="AG2" s="9" t="s">
        <v>94</v>
      </c>
      <c r="AH2" s="9" t="s">
        <v>94</v>
      </c>
      <c r="AI2" s="9" t="s">
        <v>94</v>
      </c>
      <c r="AJ2" s="9" t="s">
        <v>94</v>
      </c>
      <c r="AK2" s="9" t="s">
        <v>94</v>
      </c>
      <c r="AL2" s="9" t="s">
        <v>94</v>
      </c>
      <c r="AM2" s="9" t="s">
        <v>94</v>
      </c>
      <c r="AN2" s="9" t="s">
        <v>94</v>
      </c>
      <c r="AO2" s="9" t="s">
        <v>94</v>
      </c>
      <c r="AP2" s="9" t="s">
        <v>94</v>
      </c>
      <c r="AQ2" s="9" t="s">
        <v>94</v>
      </c>
      <c r="AR2" s="9" t="s">
        <v>94</v>
      </c>
      <c r="AS2" s="9" t="s">
        <v>94</v>
      </c>
      <c r="AT2" s="9" t="s">
        <v>94</v>
      </c>
      <c r="AU2" s="9" t="s">
        <v>94</v>
      </c>
      <c r="AV2" s="9" t="s">
        <v>94</v>
      </c>
      <c r="AW2" s="9" t="s">
        <v>94</v>
      </c>
      <c r="AX2" s="9" t="s">
        <v>94</v>
      </c>
      <c r="AY2" s="9" t="s">
        <v>94</v>
      </c>
      <c r="AZ2" s="9" t="s">
        <v>94</v>
      </c>
      <c r="BA2" s="9" t="s">
        <v>94</v>
      </c>
      <c r="BB2" s="9" t="s">
        <v>94</v>
      </c>
      <c r="BC2" s="9" t="s">
        <v>94</v>
      </c>
    </row>
    <row r="3" spans="1:66">
      <c r="A3" s="23" t="s">
        <v>34</v>
      </c>
      <c r="B3" s="9">
        <v>1</v>
      </c>
      <c r="C3" s="9">
        <v>1</v>
      </c>
      <c r="D3" s="23">
        <v>1</v>
      </c>
      <c r="E3" s="9">
        <v>2</v>
      </c>
      <c r="F3" s="9">
        <v>2</v>
      </c>
      <c r="G3" s="23">
        <v>2</v>
      </c>
      <c r="H3" s="9">
        <v>3</v>
      </c>
      <c r="I3" s="9">
        <v>3</v>
      </c>
      <c r="J3" s="23">
        <v>3</v>
      </c>
      <c r="K3" s="9">
        <v>1</v>
      </c>
      <c r="L3" s="9">
        <v>1</v>
      </c>
      <c r="M3" s="23">
        <v>1</v>
      </c>
      <c r="N3" s="9">
        <v>2</v>
      </c>
      <c r="O3" s="9">
        <v>2</v>
      </c>
      <c r="P3" s="23">
        <v>2</v>
      </c>
      <c r="Q3" s="9">
        <v>3</v>
      </c>
      <c r="R3" s="9">
        <v>3</v>
      </c>
      <c r="S3" s="23">
        <v>3</v>
      </c>
      <c r="T3" s="9">
        <v>1</v>
      </c>
      <c r="U3" s="9">
        <v>1</v>
      </c>
      <c r="V3" s="23">
        <v>1</v>
      </c>
      <c r="W3" s="9">
        <v>2</v>
      </c>
      <c r="X3" s="9">
        <v>2</v>
      </c>
      <c r="Y3" s="23">
        <v>2</v>
      </c>
      <c r="Z3" s="9">
        <v>3</v>
      </c>
      <c r="AA3" s="9">
        <v>3</v>
      </c>
      <c r="AB3" s="23">
        <v>3</v>
      </c>
      <c r="AC3" s="9">
        <v>1</v>
      </c>
      <c r="AD3" s="9">
        <v>1</v>
      </c>
      <c r="AE3" s="23">
        <v>1</v>
      </c>
      <c r="AF3" s="9">
        <v>2</v>
      </c>
      <c r="AG3" s="9">
        <v>2</v>
      </c>
      <c r="AH3" s="23">
        <v>2</v>
      </c>
      <c r="AI3" s="9">
        <v>3</v>
      </c>
      <c r="AJ3" s="9">
        <v>3</v>
      </c>
      <c r="AK3" s="23">
        <v>3</v>
      </c>
      <c r="AL3" s="9">
        <v>1</v>
      </c>
      <c r="AM3" s="9">
        <v>1</v>
      </c>
      <c r="AN3" s="23">
        <v>1</v>
      </c>
      <c r="AO3" s="9">
        <v>2</v>
      </c>
      <c r="AP3" s="9">
        <v>2</v>
      </c>
      <c r="AQ3" s="23">
        <v>2</v>
      </c>
      <c r="AR3" s="9">
        <v>3</v>
      </c>
      <c r="AS3" s="9">
        <v>3</v>
      </c>
      <c r="AT3" s="23">
        <v>3</v>
      </c>
      <c r="AU3" s="9">
        <v>1</v>
      </c>
      <c r="AV3" s="9">
        <v>1</v>
      </c>
      <c r="AW3" s="23">
        <v>1</v>
      </c>
      <c r="AX3" s="9">
        <v>2</v>
      </c>
      <c r="AY3" s="9">
        <v>2</v>
      </c>
      <c r="AZ3" s="23">
        <v>2</v>
      </c>
      <c r="BA3" s="9">
        <v>3</v>
      </c>
      <c r="BB3" s="9">
        <v>3</v>
      </c>
      <c r="BC3" s="23">
        <v>3</v>
      </c>
    </row>
    <row r="4" spans="1:66">
      <c r="A4" s="23" t="s">
        <v>25</v>
      </c>
      <c r="B4" s="9">
        <v>0</v>
      </c>
      <c r="C4" s="9">
        <v>0</v>
      </c>
      <c r="D4" s="23">
        <v>0</v>
      </c>
      <c r="E4" s="9">
        <v>0</v>
      </c>
      <c r="F4" s="9">
        <v>0</v>
      </c>
      <c r="G4" s="23">
        <v>0</v>
      </c>
      <c r="H4" s="9">
        <v>0</v>
      </c>
      <c r="I4" s="9">
        <v>0</v>
      </c>
      <c r="J4" s="23">
        <v>0</v>
      </c>
      <c r="K4" s="9">
        <v>5</v>
      </c>
      <c r="L4" s="9">
        <v>5</v>
      </c>
      <c r="M4" s="23">
        <v>5</v>
      </c>
      <c r="N4" s="9">
        <v>5</v>
      </c>
      <c r="O4" s="9">
        <v>5</v>
      </c>
      <c r="P4" s="23">
        <v>5</v>
      </c>
      <c r="Q4" s="9">
        <v>5</v>
      </c>
      <c r="R4" s="9">
        <v>5</v>
      </c>
      <c r="S4" s="23">
        <v>5</v>
      </c>
      <c r="T4" s="9">
        <v>15</v>
      </c>
      <c r="U4" s="9">
        <v>15</v>
      </c>
      <c r="V4" s="23">
        <v>15</v>
      </c>
      <c r="W4" s="9">
        <v>15</v>
      </c>
      <c r="X4" s="9">
        <v>15</v>
      </c>
      <c r="Y4" s="23">
        <v>15</v>
      </c>
      <c r="Z4" s="9">
        <v>15</v>
      </c>
      <c r="AA4" s="9">
        <v>15</v>
      </c>
      <c r="AB4" s="23">
        <v>15</v>
      </c>
      <c r="AC4" s="9">
        <v>30</v>
      </c>
      <c r="AD4" s="9">
        <v>30</v>
      </c>
      <c r="AE4" s="23">
        <v>30</v>
      </c>
      <c r="AF4" s="9">
        <v>30</v>
      </c>
      <c r="AG4" s="9">
        <v>30</v>
      </c>
      <c r="AH4" s="23">
        <v>30</v>
      </c>
      <c r="AI4" s="9">
        <v>30</v>
      </c>
      <c r="AJ4" s="9">
        <v>30</v>
      </c>
      <c r="AK4" s="23">
        <v>30</v>
      </c>
      <c r="AL4" s="9">
        <v>60</v>
      </c>
      <c r="AM4" s="9">
        <v>60</v>
      </c>
      <c r="AN4" s="23">
        <v>60</v>
      </c>
      <c r="AO4" s="9">
        <v>60</v>
      </c>
      <c r="AP4" s="9">
        <v>60</v>
      </c>
      <c r="AQ4" s="23">
        <v>60</v>
      </c>
      <c r="AR4" s="9">
        <v>60</v>
      </c>
      <c r="AS4" s="9">
        <v>60</v>
      </c>
      <c r="AT4" s="23">
        <v>60</v>
      </c>
      <c r="AU4" s="9">
        <v>120</v>
      </c>
      <c r="AV4" s="9">
        <v>120</v>
      </c>
      <c r="AW4" s="23">
        <v>120</v>
      </c>
      <c r="AX4" s="9">
        <v>120</v>
      </c>
      <c r="AY4" s="9">
        <v>120</v>
      </c>
      <c r="AZ4" s="23">
        <v>120</v>
      </c>
      <c r="BA4" s="9">
        <v>120</v>
      </c>
      <c r="BB4" s="9">
        <v>120</v>
      </c>
      <c r="BC4" s="23">
        <v>120</v>
      </c>
    </row>
    <row r="5" spans="1:66">
      <c r="A5" s="20" t="s">
        <v>33</v>
      </c>
      <c r="B5" s="22" t="s">
        <v>31</v>
      </c>
      <c r="C5" s="21" t="s">
        <v>29</v>
      </c>
      <c r="D5" s="20" t="s">
        <v>28</v>
      </c>
      <c r="E5" s="21" t="s">
        <v>31</v>
      </c>
      <c r="F5" s="21" t="s">
        <v>29</v>
      </c>
      <c r="G5" s="20" t="s">
        <v>28</v>
      </c>
      <c r="H5" s="21" t="s">
        <v>31</v>
      </c>
      <c r="I5" s="21" t="s">
        <v>29</v>
      </c>
      <c r="J5" s="20" t="s">
        <v>28</v>
      </c>
      <c r="K5" s="21" t="s">
        <v>31</v>
      </c>
      <c r="L5" s="21" t="s">
        <v>29</v>
      </c>
      <c r="M5" s="20" t="s">
        <v>28</v>
      </c>
      <c r="N5" s="21" t="s">
        <v>31</v>
      </c>
      <c r="O5" s="21" t="s">
        <v>29</v>
      </c>
      <c r="P5" s="20" t="s">
        <v>28</v>
      </c>
      <c r="Q5" s="21" t="s">
        <v>31</v>
      </c>
      <c r="R5" s="21" t="s">
        <v>29</v>
      </c>
      <c r="S5" s="20" t="s">
        <v>28</v>
      </c>
      <c r="T5" s="21" t="s">
        <v>31</v>
      </c>
      <c r="U5" s="21" t="s">
        <v>29</v>
      </c>
      <c r="V5" s="20" t="s">
        <v>28</v>
      </c>
      <c r="W5" s="21" t="s">
        <v>31</v>
      </c>
      <c r="X5" s="21" t="s">
        <v>29</v>
      </c>
      <c r="Y5" s="20" t="s">
        <v>28</v>
      </c>
      <c r="Z5" s="21" t="s">
        <v>31</v>
      </c>
      <c r="AA5" s="21" t="s">
        <v>29</v>
      </c>
      <c r="AB5" s="20" t="s">
        <v>28</v>
      </c>
      <c r="AC5" s="21" t="s">
        <v>31</v>
      </c>
      <c r="AD5" s="21" t="s">
        <v>29</v>
      </c>
      <c r="AE5" s="20" t="s">
        <v>28</v>
      </c>
      <c r="AF5" s="21" t="s">
        <v>31</v>
      </c>
      <c r="AG5" s="21" t="s">
        <v>29</v>
      </c>
      <c r="AH5" s="20" t="s">
        <v>28</v>
      </c>
      <c r="AI5" s="21" t="s">
        <v>31</v>
      </c>
      <c r="AJ5" s="21" t="s">
        <v>29</v>
      </c>
      <c r="AK5" s="20" t="s">
        <v>28</v>
      </c>
      <c r="AL5" s="21" t="s">
        <v>31</v>
      </c>
      <c r="AM5" s="21" t="s">
        <v>29</v>
      </c>
      <c r="AN5" s="20" t="s">
        <v>28</v>
      </c>
      <c r="AO5" s="21" t="s">
        <v>31</v>
      </c>
      <c r="AP5" s="21" t="s">
        <v>29</v>
      </c>
      <c r="AQ5" s="20" t="s">
        <v>28</v>
      </c>
      <c r="AR5" s="21" t="s">
        <v>31</v>
      </c>
      <c r="AS5" s="21" t="s">
        <v>29</v>
      </c>
      <c r="AT5" s="20" t="s">
        <v>28</v>
      </c>
      <c r="AU5" s="21" t="s">
        <v>31</v>
      </c>
      <c r="AV5" s="21" t="s">
        <v>29</v>
      </c>
      <c r="AW5" s="20" t="s">
        <v>28</v>
      </c>
      <c r="AX5" s="21" t="s">
        <v>31</v>
      </c>
      <c r="AY5" s="21" t="s">
        <v>29</v>
      </c>
      <c r="AZ5" s="20" t="s">
        <v>28</v>
      </c>
      <c r="BA5" s="21" t="s">
        <v>31</v>
      </c>
      <c r="BB5" s="21" t="s">
        <v>29</v>
      </c>
      <c r="BC5" s="20" t="s">
        <v>28</v>
      </c>
    </row>
    <row r="6" spans="1:66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spans="1:66" s="18" customFormat="1">
      <c r="AF7" s="19"/>
      <c r="AG7" s="2"/>
    </row>
    <row r="8" spans="1:66" s="8" customFormat="1">
      <c r="A8" s="13" t="s">
        <v>24</v>
      </c>
      <c r="B8" s="17">
        <v>15057260</v>
      </c>
      <c r="C8" s="17">
        <v>14808400</v>
      </c>
      <c r="D8">
        <v>7951013</v>
      </c>
      <c r="E8" s="17">
        <v>17284060</v>
      </c>
      <c r="F8" s="17">
        <v>10227110</v>
      </c>
      <c r="G8">
        <v>8834111</v>
      </c>
      <c r="H8">
        <v>8543632</v>
      </c>
      <c r="I8" s="17">
        <v>13435840</v>
      </c>
      <c r="J8">
        <v>8985884</v>
      </c>
      <c r="K8" s="17">
        <v>10459280</v>
      </c>
      <c r="L8">
        <v>7678386</v>
      </c>
      <c r="M8" s="17">
        <v>15359440</v>
      </c>
      <c r="N8" s="17">
        <v>23658750</v>
      </c>
      <c r="O8">
        <v>5774602</v>
      </c>
      <c r="P8">
        <v>8775740</v>
      </c>
      <c r="Q8" s="17">
        <v>15563720</v>
      </c>
      <c r="R8" s="17">
        <v>24382790</v>
      </c>
      <c r="S8">
        <v>9593580</v>
      </c>
      <c r="T8" s="17">
        <v>14432760</v>
      </c>
      <c r="U8" s="17">
        <v>15569500</v>
      </c>
      <c r="V8" s="17">
        <v>12666030</v>
      </c>
      <c r="W8" s="17">
        <v>13264690</v>
      </c>
      <c r="X8" s="17">
        <v>16520160</v>
      </c>
      <c r="Y8">
        <v>8248547</v>
      </c>
      <c r="Z8">
        <v>9730943</v>
      </c>
      <c r="AA8" s="17">
        <v>20973640</v>
      </c>
      <c r="AB8">
        <v>6801151</v>
      </c>
      <c r="AC8">
        <v>6317696</v>
      </c>
      <c r="AD8">
        <v>5205685</v>
      </c>
      <c r="AE8">
        <v>5075868</v>
      </c>
      <c r="AF8">
        <v>6710524</v>
      </c>
      <c r="AG8">
        <v>9193182</v>
      </c>
      <c r="AH8">
        <v>8680755</v>
      </c>
      <c r="AI8">
        <v>5313002</v>
      </c>
      <c r="AJ8">
        <v>4451079</v>
      </c>
      <c r="AK8">
        <v>4528722</v>
      </c>
      <c r="AL8">
        <v>6769714</v>
      </c>
      <c r="AM8" s="17">
        <v>13872780</v>
      </c>
      <c r="AN8">
        <v>8328561</v>
      </c>
      <c r="AO8">
        <v>6081326</v>
      </c>
      <c r="AP8">
        <v>4956713</v>
      </c>
      <c r="AQ8">
        <v>9386212</v>
      </c>
      <c r="AR8">
        <v>6998944</v>
      </c>
      <c r="AS8">
        <v>5925857</v>
      </c>
      <c r="AT8">
        <v>5647436</v>
      </c>
      <c r="AU8" s="17">
        <v>13755930</v>
      </c>
      <c r="AV8">
        <v>7691109</v>
      </c>
      <c r="AW8">
        <v>8729495</v>
      </c>
      <c r="AX8" s="17">
        <v>10347370</v>
      </c>
      <c r="AY8">
        <v>8401776</v>
      </c>
      <c r="AZ8" s="17">
        <v>10631100</v>
      </c>
      <c r="BA8">
        <v>8705585</v>
      </c>
      <c r="BB8">
        <v>8886230</v>
      </c>
      <c r="BC8">
        <v>6456640</v>
      </c>
      <c r="BD8" s="17">
        <v>18952730</v>
      </c>
      <c r="BE8">
        <v>470805.3</v>
      </c>
      <c r="BF8">
        <v>705567.6</v>
      </c>
      <c r="BG8">
        <v>1013795</v>
      </c>
      <c r="BH8">
        <v>1525695</v>
      </c>
      <c r="BI8">
        <v>820392.1</v>
      </c>
      <c r="BJ8">
        <v>1154180</v>
      </c>
      <c r="BK8">
        <v>451022.8</v>
      </c>
      <c r="BL8">
        <v>814103.9</v>
      </c>
    </row>
    <row r="9" spans="1:66" s="8" customFormat="1">
      <c r="A9" s="16" t="s">
        <v>23</v>
      </c>
      <c r="B9">
        <v>74583.8</v>
      </c>
      <c r="C9">
        <v>105048.5</v>
      </c>
      <c r="D9">
        <v>36480.379999999997</v>
      </c>
      <c r="E9">
        <v>94198.15</v>
      </c>
      <c r="F9">
        <v>15691.53</v>
      </c>
      <c r="G9">
        <v>49171.78</v>
      </c>
      <c r="H9">
        <v>46154.93</v>
      </c>
      <c r="I9">
        <v>105359.7</v>
      </c>
      <c r="J9">
        <v>19966.91</v>
      </c>
      <c r="K9">
        <v>87199.47</v>
      </c>
      <c r="L9">
        <v>28704.81</v>
      </c>
      <c r="M9">
        <v>86653.54</v>
      </c>
      <c r="N9">
        <v>180679.3</v>
      </c>
      <c r="O9">
        <v>36445.01</v>
      </c>
      <c r="P9">
        <v>43804.41</v>
      </c>
      <c r="Q9">
        <v>98010.7</v>
      </c>
      <c r="R9">
        <v>233947.2</v>
      </c>
      <c r="S9">
        <v>56681.58</v>
      </c>
      <c r="T9">
        <v>70711.490000000005</v>
      </c>
      <c r="U9">
        <v>137405.29999999999</v>
      </c>
      <c r="V9">
        <v>74011.199999999997</v>
      </c>
      <c r="W9">
        <v>46883.43</v>
      </c>
      <c r="X9">
        <v>126779.3</v>
      </c>
      <c r="Y9">
        <v>51443.05</v>
      </c>
      <c r="Z9">
        <v>54218.720000000001</v>
      </c>
      <c r="AA9">
        <v>188818.5</v>
      </c>
      <c r="AB9">
        <v>31257.919999999998</v>
      </c>
      <c r="AC9">
        <v>35254.43</v>
      </c>
      <c r="AD9">
        <v>45126.09</v>
      </c>
      <c r="AE9">
        <v>16053.04</v>
      </c>
      <c r="AF9">
        <v>55437.42</v>
      </c>
      <c r="AG9">
        <v>47431.12</v>
      </c>
      <c r="AH9">
        <v>44277.16</v>
      </c>
      <c r="AI9">
        <v>33797.08</v>
      </c>
      <c r="AJ9">
        <v>18162.939999999999</v>
      </c>
      <c r="AK9">
        <v>21543.82</v>
      </c>
      <c r="AL9">
        <v>25652.41</v>
      </c>
      <c r="AM9">
        <v>99821.43</v>
      </c>
      <c r="AN9">
        <v>48761.9</v>
      </c>
      <c r="AO9">
        <v>37038.51</v>
      </c>
      <c r="AP9">
        <v>6088.63</v>
      </c>
      <c r="AQ9">
        <v>36694.800000000003</v>
      </c>
      <c r="AR9">
        <v>71423.320000000007</v>
      </c>
      <c r="AS9">
        <v>33918.379999999997</v>
      </c>
      <c r="AT9">
        <v>18839.060000000001</v>
      </c>
      <c r="AU9">
        <v>108630.1</v>
      </c>
      <c r="AV9">
        <v>49651.64</v>
      </c>
      <c r="AW9">
        <v>16273.54</v>
      </c>
      <c r="AX9">
        <v>96462.91</v>
      </c>
      <c r="AY9">
        <v>38381.97</v>
      </c>
      <c r="AZ9">
        <v>46903.5</v>
      </c>
      <c r="BA9">
        <v>78463.05</v>
      </c>
      <c r="BB9">
        <v>54940.51</v>
      </c>
      <c r="BC9">
        <v>31844.73</v>
      </c>
      <c r="BD9">
        <v>16279.95</v>
      </c>
      <c r="BE9">
        <v>5494.549</v>
      </c>
      <c r="BF9">
        <v>13591.82</v>
      </c>
      <c r="BG9">
        <v>11617.24</v>
      </c>
      <c r="BH9">
        <v>19971.71</v>
      </c>
      <c r="BI9">
        <v>10492.6</v>
      </c>
      <c r="BJ9">
        <v>6125.0630000000001</v>
      </c>
      <c r="BK9">
        <v>6533.6639999999998</v>
      </c>
      <c r="BL9">
        <v>13838.38</v>
      </c>
    </row>
    <row r="10" spans="1:66" s="8" customFormat="1">
      <c r="A10" s="16" t="s">
        <v>22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51975.02</v>
      </c>
      <c r="BK10">
        <v>154008.1</v>
      </c>
      <c r="BL10">
        <v>64488.78</v>
      </c>
    </row>
    <row r="11" spans="1:66" s="8" customFormat="1">
      <c r="A11" s="16" t="s">
        <v>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1337.558</v>
      </c>
      <c r="BK11">
        <v>600.31010000000003</v>
      </c>
      <c r="BL11">
        <v>1911.626</v>
      </c>
    </row>
    <row r="12" spans="1:66" s="8" customFormat="1">
      <c r="A12" s="16" t="s">
        <v>20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6" s="10" customFormat="1">
      <c r="A13" s="13" t="s">
        <v>19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/>
      <c r="BK13"/>
      <c r="BL13"/>
      <c r="BM13"/>
      <c r="BN13"/>
    </row>
    <row r="14" spans="1:66">
      <c r="A14" s="13" t="s">
        <v>18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/>
      <c r="BK14"/>
      <c r="BL14"/>
      <c r="BM14"/>
      <c r="BN14"/>
    </row>
    <row r="15" spans="1:66">
      <c r="A15" s="13" t="s">
        <v>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/>
      <c r="BK15"/>
      <c r="BL15"/>
      <c r="BM15"/>
      <c r="BN15"/>
    </row>
    <row r="16" spans="1:66">
      <c r="A16" s="13" t="s">
        <v>16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/>
      <c r="BE16"/>
      <c r="BF16"/>
      <c r="BG16"/>
      <c r="BH16"/>
      <c r="BI16"/>
    </row>
    <row r="17" spans="1:61">
      <c r="A17" s="13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 s="13" t="s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/>
      <c r="BE18"/>
      <c r="BF18"/>
      <c r="BG18"/>
      <c r="BH18"/>
      <c r="BI18"/>
    </row>
    <row r="19" spans="1:61">
      <c r="A19" s="13" t="s">
        <v>13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/>
      <c r="BE19"/>
      <c r="BF19"/>
      <c r="BG19"/>
      <c r="BH19"/>
      <c r="BI19"/>
    </row>
    <row r="20" spans="1:61">
      <c r="A20" s="13" t="s">
        <v>12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/>
      <c r="BE20"/>
      <c r="BF20"/>
      <c r="BG20"/>
      <c r="BH20"/>
      <c r="BI20"/>
    </row>
    <row r="21" spans="1:61">
      <c r="A21" s="13" t="s">
        <v>11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/>
      <c r="BE21"/>
      <c r="BF21"/>
      <c r="BG21"/>
      <c r="BH21"/>
      <c r="BI21"/>
    </row>
    <row r="22" spans="1:61">
      <c r="A22" s="13" t="s">
        <v>10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/>
      <c r="BE22"/>
      <c r="BF22"/>
      <c r="BG22"/>
      <c r="BH22"/>
      <c r="BI22"/>
    </row>
    <row r="23" spans="1:61">
      <c r="A23" s="13" t="s">
        <v>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/>
      <c r="BE23"/>
      <c r="BF23"/>
      <c r="BG23"/>
      <c r="BH23"/>
      <c r="BI23"/>
    </row>
    <row r="24" spans="1:61">
      <c r="A24" s="13" t="s">
        <v>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/>
      <c r="BE24"/>
      <c r="BF24"/>
      <c r="BG24"/>
      <c r="BH24"/>
      <c r="BI24"/>
    </row>
    <row r="25" spans="1:61">
      <c r="A25" s="15" t="s">
        <v>32</v>
      </c>
      <c r="B25" s="14">
        <f t="shared" ref="B25:AG25" si="0">SUM(B8:B24)</f>
        <v>15131843.800000001</v>
      </c>
      <c r="C25" s="14">
        <f t="shared" si="0"/>
        <v>14913448.5</v>
      </c>
      <c r="D25" s="14">
        <f t="shared" si="0"/>
        <v>7987493.3799999999</v>
      </c>
      <c r="E25" s="14">
        <f t="shared" si="0"/>
        <v>17378258.149999999</v>
      </c>
      <c r="F25" s="14">
        <f t="shared" si="0"/>
        <v>10242801.529999999</v>
      </c>
      <c r="G25" s="14">
        <f t="shared" si="0"/>
        <v>8883282.7799999993</v>
      </c>
      <c r="H25" s="14">
        <f t="shared" si="0"/>
        <v>8589786.9299999997</v>
      </c>
      <c r="I25" s="14">
        <f t="shared" si="0"/>
        <v>13541199.699999999</v>
      </c>
      <c r="J25" s="14">
        <f t="shared" si="0"/>
        <v>9005850.9100000001</v>
      </c>
      <c r="K25" s="14">
        <f t="shared" si="0"/>
        <v>10546479.470000001</v>
      </c>
      <c r="L25" s="14">
        <f t="shared" si="0"/>
        <v>7707090.8099999996</v>
      </c>
      <c r="M25" s="14">
        <f t="shared" si="0"/>
        <v>15446093.539999999</v>
      </c>
      <c r="N25" s="14">
        <f t="shared" si="0"/>
        <v>23839429.300000001</v>
      </c>
      <c r="O25" s="14">
        <f t="shared" si="0"/>
        <v>5811047.0099999998</v>
      </c>
      <c r="P25" s="14">
        <f t="shared" si="0"/>
        <v>8819544.4100000001</v>
      </c>
      <c r="Q25" s="14">
        <f t="shared" si="0"/>
        <v>15661730.699999999</v>
      </c>
      <c r="R25" s="14">
        <f t="shared" si="0"/>
        <v>24616737.199999999</v>
      </c>
      <c r="S25" s="14">
        <f t="shared" si="0"/>
        <v>9650261.5800000001</v>
      </c>
      <c r="T25" s="14">
        <f t="shared" si="0"/>
        <v>14503471.49</v>
      </c>
      <c r="U25" s="14">
        <f t="shared" si="0"/>
        <v>15706905.300000001</v>
      </c>
      <c r="V25" s="14">
        <f t="shared" si="0"/>
        <v>12740041.199999999</v>
      </c>
      <c r="W25" s="14">
        <f t="shared" si="0"/>
        <v>13311573.43</v>
      </c>
      <c r="X25" s="14">
        <f t="shared" si="0"/>
        <v>16646939.300000001</v>
      </c>
      <c r="Y25" s="14">
        <f t="shared" si="0"/>
        <v>8299990.0499999998</v>
      </c>
      <c r="Z25" s="14">
        <f t="shared" si="0"/>
        <v>9785161.7200000007</v>
      </c>
      <c r="AA25" s="14">
        <f t="shared" si="0"/>
        <v>21162458.5</v>
      </c>
      <c r="AB25" s="14">
        <f t="shared" si="0"/>
        <v>6832408.9199999999</v>
      </c>
      <c r="AC25" s="14">
        <f t="shared" si="0"/>
        <v>6352950.4299999997</v>
      </c>
      <c r="AD25" s="14">
        <f t="shared" si="0"/>
        <v>5250811.09</v>
      </c>
      <c r="AE25" s="14">
        <f t="shared" si="0"/>
        <v>5091921.04</v>
      </c>
      <c r="AF25" s="14">
        <f t="shared" si="0"/>
        <v>6765961.4199999999</v>
      </c>
      <c r="AG25" s="14">
        <f t="shared" si="0"/>
        <v>9240613.1199999992</v>
      </c>
      <c r="AH25" s="14">
        <f t="shared" ref="AH25:BC25" si="1">SUM(AH8:AH24)</f>
        <v>8725032.1600000001</v>
      </c>
      <c r="AI25" s="14">
        <f t="shared" si="1"/>
        <v>5346799.08</v>
      </c>
      <c r="AJ25" s="14">
        <f t="shared" si="1"/>
        <v>4469241.9400000004</v>
      </c>
      <c r="AK25" s="14">
        <f t="shared" si="1"/>
        <v>4550265.82</v>
      </c>
      <c r="AL25" s="14">
        <f t="shared" si="1"/>
        <v>6795366.4100000001</v>
      </c>
      <c r="AM25" s="14">
        <f t="shared" si="1"/>
        <v>13972601.43</v>
      </c>
      <c r="AN25" s="14">
        <f t="shared" si="1"/>
        <v>8377322.9000000004</v>
      </c>
      <c r="AO25" s="14">
        <f t="shared" si="1"/>
        <v>6118364.5099999998</v>
      </c>
      <c r="AP25" s="14">
        <f t="shared" si="1"/>
        <v>4962801.63</v>
      </c>
      <c r="AQ25" s="14">
        <f t="shared" si="1"/>
        <v>9422906.8000000007</v>
      </c>
      <c r="AR25" s="14">
        <f t="shared" si="1"/>
        <v>7070367.3200000003</v>
      </c>
      <c r="AS25" s="14">
        <f t="shared" si="1"/>
        <v>5959775.3799999999</v>
      </c>
      <c r="AT25" s="14">
        <f t="shared" si="1"/>
        <v>5666275.0599999996</v>
      </c>
      <c r="AU25" s="14">
        <f t="shared" si="1"/>
        <v>13864560.1</v>
      </c>
      <c r="AV25" s="14">
        <f t="shared" si="1"/>
        <v>7740760.6399999997</v>
      </c>
      <c r="AW25" s="14">
        <f t="shared" si="1"/>
        <v>8745768.5399999991</v>
      </c>
      <c r="AX25" s="14">
        <f t="shared" si="1"/>
        <v>10443832.91</v>
      </c>
      <c r="AY25" s="14">
        <f t="shared" si="1"/>
        <v>8440157.9700000007</v>
      </c>
      <c r="AZ25" s="14">
        <f t="shared" si="1"/>
        <v>10678003.5</v>
      </c>
      <c r="BA25" s="14">
        <f t="shared" si="1"/>
        <v>8784048.0500000007</v>
      </c>
      <c r="BB25" s="14">
        <f t="shared" si="1"/>
        <v>8941170.5099999998</v>
      </c>
      <c r="BC25" s="14">
        <f t="shared" si="1"/>
        <v>6488484.7300000004</v>
      </c>
      <c r="BD25" s="14"/>
      <c r="BE25" s="14"/>
      <c r="BF25" s="14"/>
      <c r="BG25" s="14"/>
      <c r="BH25" s="14"/>
      <c r="BI25" s="14"/>
    </row>
    <row r="26" spans="1:61">
      <c r="A26" s="13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1"/>
      <c r="AG26" s="9"/>
    </row>
    <row r="27" spans="1:61"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10"/>
    </row>
    <row r="28" spans="1:61"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</row>
    <row r="31" spans="1:61">
      <c r="A31" s="7" t="s">
        <v>31</v>
      </c>
    </row>
    <row r="32" spans="1:61">
      <c r="A32" s="1" t="s">
        <v>27</v>
      </c>
    </row>
    <row r="33" spans="1:39">
      <c r="B33" s="1" t="s">
        <v>25</v>
      </c>
      <c r="C33" s="4" t="s">
        <v>24</v>
      </c>
      <c r="D33" s="5" t="s">
        <v>23</v>
      </c>
      <c r="E33" s="5" t="s">
        <v>22</v>
      </c>
      <c r="F33" s="5" t="s">
        <v>21</v>
      </c>
      <c r="G33" s="5" t="s">
        <v>20</v>
      </c>
      <c r="H33" s="4" t="s">
        <v>19</v>
      </c>
      <c r="I33" s="4" t="s">
        <v>18</v>
      </c>
      <c r="J33" s="4" t="s">
        <v>17</v>
      </c>
      <c r="K33" s="4" t="s">
        <v>16</v>
      </c>
      <c r="L33" s="4" t="s">
        <v>15</v>
      </c>
      <c r="M33" s="4" t="s">
        <v>14</v>
      </c>
      <c r="N33" s="4" t="s">
        <v>13</v>
      </c>
      <c r="O33" s="4" t="s">
        <v>12</v>
      </c>
      <c r="P33" s="4" t="s">
        <v>11</v>
      </c>
      <c r="Q33" s="4" t="s">
        <v>10</v>
      </c>
      <c r="R33" s="4" t="s">
        <v>9</v>
      </c>
      <c r="S33" s="4" t="s">
        <v>8</v>
      </c>
      <c r="T33" s="4"/>
      <c r="V33" s="1" t="s">
        <v>26</v>
      </c>
    </row>
    <row r="34" spans="1:39">
      <c r="B34" s="1">
        <v>0</v>
      </c>
      <c r="C34" s="6">
        <f>((AVERAGE(B8,E8,H8))/AVERAGE(B25,E25,H25))*100</f>
        <v>99.477037807504658</v>
      </c>
      <c r="D34" s="6">
        <f>(AVERAGE(B9,E9,H9)/AVERAGE(B25,E25,H25))*100</f>
        <v>0.5229621924953487</v>
      </c>
      <c r="E34" s="6">
        <f>(AVERAGE(B10,E10,H10)/AVERAGE(B25,E25,H25))*100</f>
        <v>0</v>
      </c>
      <c r="F34" s="6">
        <f>(AVERAGE(B11,E11,H11)/AVERAGE(B25,E25,H25))*100</f>
        <v>0</v>
      </c>
      <c r="G34" s="6">
        <f>(AVERAGE(B12,E12,H12)/AVERAGE(B25,E25,H25))*100</f>
        <v>0</v>
      </c>
      <c r="H34" s="6">
        <f>(AVERAGE(B13,E13,H13)/AVERAGE(B25,E25,H25))*100</f>
        <v>0</v>
      </c>
      <c r="I34" s="6">
        <f>(AVERAGE(B14,E14,H14)/AVERAGE(B25,E25,H25))*100</f>
        <v>0</v>
      </c>
      <c r="J34" s="6">
        <f>(AVERAGE(B15,E15,H15)/AVERAGE(B25,E25,H25))*100</f>
        <v>0</v>
      </c>
      <c r="K34" s="6">
        <f>(AVERAGE(B16,E16,H16)/AVERAGE(B25,E25,H25))*100</f>
        <v>0</v>
      </c>
      <c r="L34" s="6">
        <f>(AVERAGE(B17,E17,H17)/AVERAGE(B25,E25,H25))*100</f>
        <v>0</v>
      </c>
      <c r="M34" s="6">
        <f>(AVERAGE(B18,E18,H18)/AVERAGE(B25,E25,H25))*100</f>
        <v>0</v>
      </c>
      <c r="N34" s="6">
        <f>(AVERAGE(B19,E19,H19)/AVERAGE(B25,E25,H25))*100</f>
        <v>0</v>
      </c>
      <c r="O34" s="6">
        <f>(AVERAGE(B20,E20,H20)/AVERAGE(B25,E25,H25))*100</f>
        <v>0</v>
      </c>
      <c r="P34" s="6">
        <f>(AVERAGE(B21,E21,H21)/AVERAGE(B25,E25,H25))*100</f>
        <v>0</v>
      </c>
      <c r="Q34" s="6">
        <f>(AVERAGE(B22,E22,H22)/AVERAGE(B25,E25,H25))*100</f>
        <v>0</v>
      </c>
      <c r="R34" s="6">
        <f>(AVERAGE(B23,E23,H23)/AVERAGE(B25,E25,H25))*100</f>
        <v>0</v>
      </c>
      <c r="S34" s="6">
        <f>(AVERAGE(B24,E24,H24)/AVERAGE(B25,E25,H25))*100</f>
        <v>0</v>
      </c>
      <c r="T34" s="6"/>
      <c r="U34" s="6"/>
      <c r="V34" s="6">
        <f t="shared" ref="V34:V39" si="2">SUM(D34:T34)</f>
        <v>0.5229621924953487</v>
      </c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spans="1:39">
      <c r="B35" s="1">
        <v>5</v>
      </c>
      <c r="C35" s="6">
        <f>(AVERAGE(K8,N8,Q8)/AVERAGE(K25,N25,Q25))*100</f>
        <v>99.268917627535018</v>
      </c>
      <c r="D35" s="6">
        <f>(AVERAGE(K9,N9,Q9)/AVERAGE(K25,N25,Q25))*100</f>
        <v>0.73108237246498853</v>
      </c>
      <c r="E35" s="6">
        <f>(AVERAGE($K10,$N10,$Q10)/AVERAGE(K25,N25,Q25))*100</f>
        <v>0</v>
      </c>
      <c r="F35" s="6">
        <f>(AVERAGE(K11,N11,Q11)/AVERAGE(K25,N25,Q25))*100</f>
        <v>0</v>
      </c>
      <c r="G35" s="6">
        <f>(AVERAGE(K12,N12,Q12)/AVERAGE(K25,N25,Q25))*100</f>
        <v>0</v>
      </c>
      <c r="H35" s="6">
        <f>(AVERAGE($K13,$N13,$Q13)/AVERAGE(K25,N25,Q25))*100</f>
        <v>0</v>
      </c>
      <c r="I35" s="6">
        <f>(AVERAGE(K14,N14,Q14)/AVERAGE(K25,N25,Q25))*100</f>
        <v>0</v>
      </c>
      <c r="J35" s="6">
        <f>(AVERAGE(K15,N15,Q15)/AVERAGE(K25,N25,Q25))*100</f>
        <v>0</v>
      </c>
      <c r="K35" s="6">
        <f>(AVERAGE(K16,N16,Q16)/AVERAGE(K25,N25,Q25))*100</f>
        <v>0</v>
      </c>
      <c r="L35" s="6">
        <f>(AVERAGE(K17,N17,Q17)/AVERAGE(K25,N25,Q25))*100</f>
        <v>0</v>
      </c>
      <c r="M35" s="6">
        <f>(AVERAGE(K18,N18,Q18)/AVERAGE(K25,N25,Q25))*100</f>
        <v>0</v>
      </c>
      <c r="N35" s="6">
        <f>(AVERAGE(K19,N19,Q19)/AVERAGE(K25,N25,Q25))*100</f>
        <v>0</v>
      </c>
      <c r="O35" s="6">
        <f>(AVERAGE(K20,N20,Q20)/AVERAGE(K25,N25,Q25))*100</f>
        <v>0</v>
      </c>
      <c r="P35" s="6">
        <f>(AVERAGE(K21,N21,Q21)/AVERAGE(K25,N25,Q25))*100</f>
        <v>0</v>
      </c>
      <c r="Q35" s="6">
        <f>(AVERAGE(K22,N22,Q22)/AVERAGE(K25,N25,Q25))*100</f>
        <v>0</v>
      </c>
      <c r="R35" s="6">
        <f>(AVERAGE(K23,N23,Q23)/AVERAGE(K25,N25,Q25))*100</f>
        <v>0</v>
      </c>
      <c r="S35" s="6">
        <f>(AVERAGE(K24,N24,Q24)/AVERAGE(K25,N25,Q25))*100</f>
        <v>0</v>
      </c>
      <c r="T35" s="6"/>
      <c r="U35" s="6"/>
      <c r="V35" s="6">
        <f t="shared" si="2"/>
        <v>0.73108237246498853</v>
      </c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spans="1:39">
      <c r="B36" s="1">
        <v>15</v>
      </c>
      <c r="C36" s="6">
        <f>(AVERAGE(T8,W8,Z8)/AVERAGE(T25,W25,Z25))*100</f>
        <v>99.543051341060391</v>
      </c>
      <c r="D36" s="6">
        <f>(AVERAGE(T9,W9,Z9)/AVERAGE(T25,W25,Z25))*100</f>
        <v>0.45694865893960424</v>
      </c>
      <c r="E36" s="6">
        <f>(AVERAGE(T10,W10,Z10)/AVERAGE(T25,W25,Z25))*100</f>
        <v>0</v>
      </c>
      <c r="F36" s="6">
        <f>(AVERAGE(T11,W11,Z11)/AVERAGE(T25,W25,Z25))*100</f>
        <v>0</v>
      </c>
      <c r="G36" s="6">
        <f>(AVERAGE(T12,W12,Z12)/AVERAGE(T25,W25,Z25))*100</f>
        <v>0</v>
      </c>
      <c r="H36" s="6">
        <f>(AVERAGE(T13,W13,Z13)/AVERAGE(T25,W25,Z25))*100</f>
        <v>0</v>
      </c>
      <c r="I36" s="6">
        <f>(AVERAGE(T14,W14,Z14)/AVERAGE(T25,W25,Z25))*100</f>
        <v>0</v>
      </c>
      <c r="J36" s="6">
        <f>(AVERAGE(T15,W15,Z15)/AVERAGE(T25,W25,Z25))*100</f>
        <v>0</v>
      </c>
      <c r="K36" s="6">
        <f>(AVERAGE(T16,W16,Z16)/AVERAGE(T25,W25,Z25))*100</f>
        <v>0</v>
      </c>
      <c r="L36" s="6">
        <f>(AVERAGE(T17,W17,Z17)/AVERAGE(T25,W25,Z25))*100</f>
        <v>0</v>
      </c>
      <c r="M36" s="6">
        <f>(AVERAGE(T18,W18,Z18)/AVERAGE(T25,W25,Z25))*100</f>
        <v>0</v>
      </c>
      <c r="N36" s="6">
        <f>(AVERAGE(T19,W19,Z19)/AVERAGE(T25,W25,Z25))*100</f>
        <v>0</v>
      </c>
      <c r="O36" s="6">
        <f>(AVERAGE(T20,W20,Z20)/AVERAGE(T25,W25,Z25))*100</f>
        <v>0</v>
      </c>
      <c r="P36" s="6">
        <f>(AVERAGE(T21,W21,Z21)/AVERAGE(T25,W25,Z25))*100</f>
        <v>0</v>
      </c>
      <c r="Q36" s="6">
        <f>(AVERAGE(T22,W22,Z22)/AVERAGE(T25,W25,Z25))*100</f>
        <v>0</v>
      </c>
      <c r="R36" s="6">
        <f>(AVERAGE(T23,W23,Z23)/AVERAGE(T25,W25,Z25))*100</f>
        <v>0</v>
      </c>
      <c r="S36" s="6">
        <f>(AVERAGE(T24,W24,Z24)/AVERAGE(T25,W25,Z25))*100</f>
        <v>0</v>
      </c>
      <c r="T36" s="6"/>
      <c r="U36" s="6"/>
      <c r="V36" s="6">
        <f t="shared" si="2"/>
        <v>0.45694865893960424</v>
      </c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spans="1:39">
      <c r="B37" s="1">
        <v>30</v>
      </c>
      <c r="C37" s="6">
        <f>(AVERAGE(AC8,AF8,AI8)/AVERAGE(AC25,AF25,AI25))*100</f>
        <v>99.325837329134458</v>
      </c>
      <c r="D37" s="6">
        <f>(AVERAGE(AC9,AF9,AI9)/AVERAGE(AC25,AF25,AI25))*100</f>
        <v>0.67416267086555126</v>
      </c>
      <c r="E37" s="6">
        <f>(AVERAGE(AC10,AF10,AI10)/AVERAGE(AC25,AF25,AI25))*100</f>
        <v>0</v>
      </c>
      <c r="F37" s="6">
        <f>(AVERAGE(AC11,AF11,AI11)/AVERAGE(AC25,AF25,AI25))*100</f>
        <v>0</v>
      </c>
      <c r="G37" s="6">
        <f>(AVERAGE(AC12,AF12,AI12)/AVERAGE(AC25,AF25,AI25))*100</f>
        <v>0</v>
      </c>
      <c r="H37" s="6">
        <f>(AVERAGE(AC13,AF13,AI13)/AVERAGE(AC25,AF25,AI25))*100</f>
        <v>0</v>
      </c>
      <c r="I37" s="6">
        <f>(AVERAGE(AC14,AF14,AI14)/AVERAGE(AC25,AF25,AI25))*100</f>
        <v>0</v>
      </c>
      <c r="J37" s="6">
        <f>(AVERAGE(AC15,AF15,AI15)/AVERAGE(AC25,AF25,AI25))*100</f>
        <v>0</v>
      </c>
      <c r="K37" s="6">
        <f>(AVERAGE(AC16,AF16,AI16)/AVERAGE(AC25,AF25,AI25))*100</f>
        <v>0</v>
      </c>
      <c r="L37" s="6">
        <f>(AVERAGE(AC17,AF17,AI17)/AVERAGE(AC25,AF25,AI25))*100</f>
        <v>0</v>
      </c>
      <c r="M37" s="6">
        <f>(AVERAGE(AC18,AF18,AI18)/AVERAGE(AC25,AF25,AI25))*100</f>
        <v>0</v>
      </c>
      <c r="N37" s="6">
        <f>(AVERAGE(AC19,AF19,AI19)/AVERAGE(AC25,AF25,AI25))*100</f>
        <v>0</v>
      </c>
      <c r="O37" s="6">
        <f>(AVERAGE(AC20,AF20,AI20)/AVERAGE(AC25,AF25,AI25))*100</f>
        <v>0</v>
      </c>
      <c r="P37" s="6">
        <f>(AVERAGE(AC21,AF21,AI21)/AVERAGE(AC25,AF25,AI25))*100</f>
        <v>0</v>
      </c>
      <c r="Q37" s="6">
        <f>(AVERAGE(AC22,AF22,AI22)/AVERAGE(AC25,AF25,AI25))*100</f>
        <v>0</v>
      </c>
      <c r="R37" s="6">
        <f>(AVERAGE(AC23,AF23,AI23)/AVERAGE(AC25,AF25,AI25))*100</f>
        <v>0</v>
      </c>
      <c r="S37" s="6">
        <f>(AVERAGE(AC24,AF24,AI24)/AVERAGE(AC25,AF25,AI25))*100</f>
        <v>0</v>
      </c>
      <c r="T37" s="6"/>
      <c r="U37" s="6"/>
      <c r="V37" s="6">
        <f t="shared" si="2"/>
        <v>0.67416267086555126</v>
      </c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spans="1:39">
      <c r="B38" s="1">
        <v>60</v>
      </c>
      <c r="C38" s="6">
        <f>(AVERAGE(AL8,AO8,AR8)/AVERAGE(AL25,AO25,AR25))*100</f>
        <v>99.328895212636809</v>
      </c>
      <c r="D38" s="6">
        <f>(AVERAGE(AL9,AO9,AR9)/AVERAGE(AL25,AO25,AR25))*100</f>
        <v>0.67110478736317491</v>
      </c>
      <c r="E38" s="6">
        <f>(AVERAGE(AL10,AO10,AR10)/AVERAGE(AL25,AO25,AR25))*100</f>
        <v>0</v>
      </c>
      <c r="F38" s="6">
        <f>(AVERAGE(AL11,AO11,AR11)/AVERAGE(AL25,AO25,AR25))*100</f>
        <v>0</v>
      </c>
      <c r="G38" s="6">
        <f>(AVERAGE(AL12,AO12,AR12)/AVERAGE(AL25,AO25,AR25))*100</f>
        <v>0</v>
      </c>
      <c r="H38" s="6">
        <f>(AVERAGE(AL13,AO13,AR13)/AVERAGE(AL25,AO25,AR25))*100</f>
        <v>0</v>
      </c>
      <c r="I38" s="6">
        <f>(AVERAGE(AL14,AO14,AR14)/AVERAGE(AL25,AO25,AR25))*100</f>
        <v>0</v>
      </c>
      <c r="J38" s="6">
        <f>(AVERAGE(AL15,AO15,AR15)/AVERAGE(AL25,AO25,AR25))*100</f>
        <v>0</v>
      </c>
      <c r="K38" s="6">
        <f>(AVERAGE(AL16,AO16,AR16)/AVERAGE(AL25,AO25,AR25))*100</f>
        <v>0</v>
      </c>
      <c r="L38" s="6">
        <f>(AVERAGE(AL17,AO17,AR17)/AVERAGE(AL25,AO25,AR25))*100</f>
        <v>0</v>
      </c>
      <c r="M38" s="6">
        <f>(AVERAGE(AL18,AO18,AR18)/AVERAGE(AL25,AO25,AR25))*100</f>
        <v>0</v>
      </c>
      <c r="N38" s="6">
        <f>(AVERAGE(AL19,AO19,AR19)/AVERAGE(AL25,AO25,AR25))*100</f>
        <v>0</v>
      </c>
      <c r="O38" s="6">
        <f>(AVERAGE(AL20,AO20,AR20)/AVERAGE(AL25,AO25,AR25))*100</f>
        <v>0</v>
      </c>
      <c r="P38" s="6">
        <f>(AVERAGE(AL21,AO21,AR21)/AVERAGE(AL25,AO25,AR25))*100</f>
        <v>0</v>
      </c>
      <c r="Q38" s="6">
        <f>(AVERAGE(AL22,AO22,AR22)/AVERAGE(AL25,AO25,AR25))*100</f>
        <v>0</v>
      </c>
      <c r="R38" s="6">
        <f>(AVERAGE(AL23,AO23,AR23)/AVERAGE(AL25,AO25,AR25))*100</f>
        <v>0</v>
      </c>
      <c r="S38" s="6">
        <f>(AVERAGE(AL24,AO24,AR24)/AVERAGE(AL25,AO25,AR25))*100</f>
        <v>0</v>
      </c>
      <c r="T38" s="6"/>
      <c r="U38" s="6"/>
      <c r="V38" s="6">
        <f t="shared" si="2"/>
        <v>0.67110478736317491</v>
      </c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spans="1:39">
      <c r="B39" s="1">
        <v>120</v>
      </c>
      <c r="C39" s="1">
        <f>(AVERAGE(AU8,AX8,BA8)/AVERAGE(AU25,AX25,BA25))*100</f>
        <v>99.14313948769788</v>
      </c>
      <c r="D39" s="1">
        <f>(AVERAGE(AU9,AX9,BA9)/AVERAGE(AU25,AX25,BA25))*100</f>
        <v>0.85686051230214089</v>
      </c>
      <c r="E39" s="1">
        <f>(AVERAGE(AU10,AX10,BA10)/AVERAGE(AU25,AX25,BA25))*100</f>
        <v>0</v>
      </c>
      <c r="F39" s="1">
        <f>(AVERAGE(AU11,AX11,BA11)/AVERAGE(AU25,AX25,BA25))*100</f>
        <v>0</v>
      </c>
      <c r="G39" s="1">
        <f>(AVERAGE(AU12,AX12,BA12)/AVERAGE(AU25,AX25,BA25))*100</f>
        <v>0</v>
      </c>
      <c r="H39" s="1">
        <f>(AVERAGE(AU13,AX13,BA13)/AVERAGE(AU25,AX25,BA25))*100</f>
        <v>0</v>
      </c>
      <c r="I39" s="1">
        <f>(AVERAGE(AU14,AX14,BA14)/AVERAGE(AU25,AX25,BA25))*100</f>
        <v>0</v>
      </c>
      <c r="J39" s="1">
        <f>(AVERAGE(AU15,AX15,BA15)/AVERAGE(AU25,AX25,BA25))*100</f>
        <v>0</v>
      </c>
      <c r="K39" s="1">
        <f>(AVERAGE(AU16,AX16,BA16)/AVERAGE(AU25,AX25,BA25))*100</f>
        <v>0</v>
      </c>
      <c r="L39" s="1">
        <f>(AVERAGE(AU17,AX17,BA17)/AVERAGE(AU25,AX25,BA25))*100</f>
        <v>0</v>
      </c>
      <c r="M39" s="1">
        <f>(AVERAGE(AU18,AX18,BA18)/AVERAGE(AU25,AX25,BA25))*100</f>
        <v>0</v>
      </c>
      <c r="N39" s="1">
        <f>(AVERAGE(AU19,AX19,BA19)/AVERAGE(AU25,AX25,BA25))*100</f>
        <v>0</v>
      </c>
      <c r="O39" s="1">
        <f>(AVERAGE(AU20,AX20,BA20)/AVERAGE(AU25,AX25,BA25))*100</f>
        <v>0</v>
      </c>
      <c r="P39" s="1">
        <f>(AVERAGE(AU21,AX21,BA21)/AVERAGE(AU25,AX25,BA25))*100</f>
        <v>0</v>
      </c>
      <c r="Q39" s="1">
        <f>(AVERAGE(AU22,AX22,BA22)/AVERAGE(AU25,AX25,BA25))*100</f>
        <v>0</v>
      </c>
      <c r="R39" s="1">
        <f>(AVERAGE(AU23,AX23,BA23)/AVERAGE(AU25,AX25,BA25))*100</f>
        <v>0</v>
      </c>
      <c r="S39" s="1">
        <f>(AVERAGE(AU24,AX24,BA24)/AVERAGE(AU25,AX25,BA25))*100</f>
        <v>0</v>
      </c>
      <c r="V39" s="6">
        <f t="shared" si="2"/>
        <v>0.85686051230214089</v>
      </c>
    </row>
    <row r="41" spans="1:39">
      <c r="A41" s="1" t="s">
        <v>0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9">
      <c r="B42" s="1" t="s">
        <v>25</v>
      </c>
      <c r="C42" s="4" t="s">
        <v>24</v>
      </c>
      <c r="D42" s="5" t="s">
        <v>23</v>
      </c>
      <c r="E42" s="5" t="s">
        <v>22</v>
      </c>
      <c r="F42" s="5" t="s">
        <v>21</v>
      </c>
      <c r="G42" s="5" t="s">
        <v>20</v>
      </c>
      <c r="H42" s="4" t="s">
        <v>19</v>
      </c>
      <c r="I42" s="4" t="s">
        <v>18</v>
      </c>
      <c r="J42" s="4" t="s">
        <v>17</v>
      </c>
      <c r="K42" s="4" t="s">
        <v>16</v>
      </c>
      <c r="L42" s="4" t="s">
        <v>15</v>
      </c>
      <c r="M42" s="4" t="s">
        <v>14</v>
      </c>
      <c r="N42" s="4" t="s">
        <v>13</v>
      </c>
      <c r="O42" s="4" t="s">
        <v>12</v>
      </c>
      <c r="P42" s="4" t="s">
        <v>11</v>
      </c>
      <c r="Q42" s="4" t="s">
        <v>10</v>
      </c>
      <c r="R42" s="4" t="s">
        <v>9</v>
      </c>
      <c r="S42" s="4" t="s">
        <v>8</v>
      </c>
      <c r="T42" s="4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9">
      <c r="B43" s="1">
        <v>0</v>
      </c>
      <c r="C43" s="8">
        <f>STDEV(((B8/B25)*100),((E8/E25)*100),((H8/H25)*100))</f>
        <v>2.7118175439225001E-2</v>
      </c>
      <c r="D43" s="8">
        <f>STDEV(((B9/B25)*100),((E9/E25)*100),((H9/H25)*100))</f>
        <v>2.7118175439232894E-2</v>
      </c>
      <c r="E43" s="8">
        <f>STDEV(((B10/B25)*100),((E10/E25)*100),((H10/H25)*100))</f>
        <v>0</v>
      </c>
      <c r="F43" s="8">
        <f>STDEV(((B11/B25)*100),((E11/E25)*100),((H11/H25)*100))</f>
        <v>0</v>
      </c>
      <c r="G43" s="8">
        <f>STDEV(((B12/B25)*100),((E12/E25)*100),((H12/H25)*100))</f>
        <v>0</v>
      </c>
      <c r="H43" s="8">
        <f>STDEV(((B13/B25)*100),((E13/E25)*100),((H13/H25)*100))</f>
        <v>0</v>
      </c>
      <c r="I43" s="8">
        <f>STDEV(((B14/B25)*100),((E14/E25)*100),((H14/H25)*100))</f>
        <v>0</v>
      </c>
      <c r="J43" s="8">
        <f>STDEV(((B15/B25)*100),((E15/E25)*100),((H15/H25)*100))</f>
        <v>0</v>
      </c>
      <c r="K43" s="8">
        <f>STDEV(((B16/B25)*100),((E16/E25)*100),((H16/H25)*100))</f>
        <v>0</v>
      </c>
      <c r="L43" s="8">
        <f>STDEV(((B17/B25)*100),((E17/E25)*100),((H17/H25)*100))</f>
        <v>0</v>
      </c>
      <c r="M43" s="8">
        <f>STDEV(((B18/$B$25)*100),((E18/$E$25)*100),((H18/$H$25)*100))</f>
        <v>0</v>
      </c>
      <c r="N43" s="8">
        <f>STDEV(((B19/B25)*100),((E19/E25)*100),((H19/H25)*100))</f>
        <v>0</v>
      </c>
      <c r="O43" s="8">
        <f>STDEV(((B20/B25)*100),((E20/E25)*100),((H20/H25)*100))</f>
        <v>0</v>
      </c>
      <c r="P43" s="8">
        <f>STDEV(((B21/B25)*100),((E21/E25)*100),((H21/H25)*100))</f>
        <v>0</v>
      </c>
      <c r="Q43" s="8">
        <f>STDEV(((B22/B25)*100),((E22/E25)*100),((H22/H25)*100))</f>
        <v>0</v>
      </c>
      <c r="R43" s="8">
        <f>STDEV(((B23/B25)*100),((E23/E25)*100),((H23/H25)*100))</f>
        <v>0</v>
      </c>
      <c r="S43" s="8">
        <f>STDEV(((B24/B25)*100),((E24/E25)*100),((H24/H25)*100))</f>
        <v>0</v>
      </c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9">
      <c r="B44" s="1">
        <v>5</v>
      </c>
      <c r="C44" s="1">
        <f>STDEV(((K8/K25)*100),((N8/N25)*100),((Q8/Q25)*100))</f>
        <v>0.1021490219368308</v>
      </c>
      <c r="D44" s="8">
        <f>STDEV(((K9/K25)*100),((N9/N25)*100),((Q9/Q25)*100))</f>
        <v>0.10214902193682598</v>
      </c>
      <c r="E44" s="8">
        <f>STDEV(((K10/K25)*100),((N10/N25)*100),((Q10/Q25)*100))</f>
        <v>0</v>
      </c>
      <c r="F44" s="8">
        <f>STDEV(((K11/K25)*100),((N11/N25)*100),((Q11/Q25)*100))</f>
        <v>0</v>
      </c>
      <c r="G44" s="8">
        <f>STDEV(((K12/K25)*100),((N12/N25)*100),((Q12/Q25)*100))</f>
        <v>0</v>
      </c>
      <c r="H44" s="8">
        <f>STDEV(((K13/K25)*100),((N13/N25)*100),((Q13/Q25)*100))</f>
        <v>0</v>
      </c>
      <c r="I44" s="8">
        <f>STDEV(((K14/K25)*100),((N14/N25)*100),((Q14/Q25)*100))</f>
        <v>0</v>
      </c>
      <c r="J44" s="8">
        <f>STDEV(((K15/K25)*100),((N15/N25)*100),((Q15/Q25)*100))</f>
        <v>0</v>
      </c>
      <c r="K44" s="8">
        <f>STDEV(((K16/K25)*100),((N16/N25)*100),((Q16/Q25)*100))</f>
        <v>0</v>
      </c>
      <c r="L44" s="8">
        <f>STDEV((($K17/$K$25)*100),(($N17/$N$25)*100),(($Q17/$Q$25)*100))</f>
        <v>0</v>
      </c>
      <c r="M44" s="8">
        <f>STDEV((($K18/$K$25)*100),(($N18/$N$25)*100),(($Q18/$Q$25)*100))</f>
        <v>0</v>
      </c>
      <c r="N44" s="8">
        <f>STDEV((($K19/$K$25)*100),(($N19/$N$25)*100),(($Q19/$Q$25)*100))</f>
        <v>0</v>
      </c>
      <c r="O44" s="8">
        <f>STDEV((($K20/$K$25)*100),(($N20/$N$25)*100),(($Q20/$Q$25)*100))</f>
        <v>0</v>
      </c>
      <c r="P44" s="8">
        <f>STDEV((($K21/$K$25)*100),(($N21/$N$25)*100),(($Q21/$Q$25)*100))</f>
        <v>0</v>
      </c>
      <c r="Q44" s="8">
        <f>STDEV((($K22/$K$25)*100),(($N22/$N$25)*100),(($Q22/$Q$25)*100))</f>
        <v>0</v>
      </c>
      <c r="R44" s="8">
        <f>STDEV((($K23/$K$25)*100),(($N23/$N$25)*100),(($Q23/$Q$25)*100))</f>
        <v>0</v>
      </c>
      <c r="S44" s="8">
        <f>STDEV((($K24/$K$25)*100),(($N24/$N$25)*100),(($Q24/$Q$25)*100))</f>
        <v>0</v>
      </c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9">
      <c r="B45" s="1">
        <v>15</v>
      </c>
      <c r="C45" s="1">
        <f>STDEV(((T8/T25)*100),((W8/W25)*100),((Z8/Z25)*100))</f>
        <v>0.10288090867045642</v>
      </c>
      <c r="D45" s="8">
        <f>STDEV(((T9/T25)*100),((W9/W25)*100),((Z9/Z25)*100))</f>
        <v>0.10288090867045353</v>
      </c>
      <c r="E45" s="8">
        <f>STDEV(((T10/T25)*100),((W10/W25)*100),((Z10/Z25)*100))</f>
        <v>0</v>
      </c>
      <c r="F45" s="8">
        <f>STDEV(((T11/T25)*100),((W11/W25)*100),((Z11/Z25)*100))</f>
        <v>0</v>
      </c>
      <c r="G45" s="8">
        <f>STDEV(((T12/T25)*100),((W12/W25)*100),((Z12/Z25)*100))</f>
        <v>0</v>
      </c>
      <c r="H45" s="8">
        <f>STDEV(((T13/T25)*100),((W13/W25)*100),((Z13/Z25)*100))</f>
        <v>0</v>
      </c>
      <c r="I45" s="8">
        <f>STDEV(((T14/T25)*100),((W14/W25)*100),((Z14/Z25)*100))</f>
        <v>0</v>
      </c>
      <c r="J45" s="8">
        <f>STDEV(((T15/T25)*100),((W15/W25)*100),((Z15/Z25)*100))</f>
        <v>0</v>
      </c>
      <c r="K45" s="8">
        <f>STDEV(((T16/T25)*100),((W16/W25)*100),((Z16/Z25)*100))</f>
        <v>0</v>
      </c>
      <c r="L45" s="8">
        <f>STDEV((($T17/$T$25)*100),(($W17/$W$25)*100),(($Z17/$Z$25)*100))</f>
        <v>0</v>
      </c>
      <c r="M45" s="8">
        <f>STDEV((($T18/$T$25)*100),(($W18/$W$25)*100),(($Z18/$Z$25)*100))</f>
        <v>0</v>
      </c>
      <c r="N45" s="8">
        <f>STDEV((($T19/$T$25)*100),(($W19/$W$25)*100),(($Z19/$Z$25)*100))</f>
        <v>0</v>
      </c>
      <c r="O45" s="8">
        <f>STDEV((($T20/$T$25)*100),(($W20/$W$25)*100),(($Z20/$Z$25)*100))</f>
        <v>0</v>
      </c>
      <c r="P45" s="8">
        <f>STDEV((($T21/$T$25)*100),(($W21/$W$25)*100),(($Z21/$Z$25)*100))</f>
        <v>0</v>
      </c>
      <c r="Q45" s="8">
        <f>STDEV((($T22/$T$25)*100),(($W22/$W$25)*100),(($Z22/$Z$25)*100))</f>
        <v>0</v>
      </c>
      <c r="R45" s="8">
        <f>STDEV((($T23/$T$25)*100),(($W23/$W$25)*100),(($Z23/$Z$25)*100))</f>
        <v>0</v>
      </c>
      <c r="S45" s="8">
        <f>STDEV((($T24/$T$25)*100),(($W24/$W$25)*100),(($Z24/$Z$25)*100))</f>
        <v>0</v>
      </c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9">
      <c r="B46" s="1">
        <v>30</v>
      </c>
      <c r="C46" s="1">
        <f>STDEV(((AC8/AC25)*100),((AF8/AF25)*100),((AI8/AI25)*100))</f>
        <v>0.13597960268633086</v>
      </c>
      <c r="D46" s="8">
        <f>STDEV(((AC9/AC25)*100),((AF9/AF25)*100),((AI9/AI25)*100))</f>
        <v>0.13597960268633458</v>
      </c>
      <c r="E46" s="8">
        <f>STDEV(((AC10/AC25)*100),((AF10/AF25)*100),((AI10/AI25)*100))</f>
        <v>0</v>
      </c>
      <c r="F46" s="8">
        <f>STDEV(((AC11/AC25)*100),((AF11/AF25)*100),((AI11/AI25)*100))</f>
        <v>0</v>
      </c>
      <c r="G46" s="8">
        <f>STDEV(((AC12/AC25)*100),((AF12/AF25)*100),((AI12/AI25)*100))</f>
        <v>0</v>
      </c>
      <c r="H46" s="8">
        <f>STDEV(((AC13/AC25)*100),((AF13/AF25)*100),((AI13/AI25)*100))</f>
        <v>0</v>
      </c>
      <c r="I46" s="8">
        <f>STDEV(((AC14/AC25)*100),((AF14/AF25)*100),((AI14/AI25)*100))</f>
        <v>0</v>
      </c>
      <c r="J46" s="8">
        <f>STDEV(((AC15/AC25)*100),((AF15/AF25)*100),((AI15/AI25)*100))</f>
        <v>0</v>
      </c>
      <c r="K46" s="8">
        <f>STDEV(((AC16/AC25)*100),((AF16/AF25)*100),((AI16/AI25)*100))</f>
        <v>0</v>
      </c>
      <c r="L46" s="8">
        <f>STDEV((($AC$17/$AC$25)*100),(($AF$17/$AF$25)*100),(($AI$17/$AI$25)*100))</f>
        <v>0</v>
      </c>
      <c r="M46" s="8">
        <f>STDEV((($AC$18/$AC$25)*100),(($AF$18/$AF$25)*100),(($AI$18/$AI$25)*100))</f>
        <v>0</v>
      </c>
      <c r="N46" s="8">
        <f>STDEV((($AC$19/$AC$25)*100),(($AF$19/$AF$25)*100),(($AI$19/$AI$25)*100))</f>
        <v>0</v>
      </c>
      <c r="O46" s="8">
        <f>STDEV((($AC$20/$AC$25)*100),(($AF$20/$AF$25)*100),(($AI$20/$AI$25)*100))</f>
        <v>0</v>
      </c>
      <c r="P46" s="8">
        <f>STDEV((($AC$21/$AC$25)*100),(($AF$21/$AF$25)*100),(($AI$21/$AI$25)*100))</f>
        <v>0</v>
      </c>
      <c r="Q46" s="8">
        <f>STDEV((($AC$22/$AC$25)*100),(($AF$22/$AF$25)*100),(($AI$22/$AI$25)*100))</f>
        <v>0</v>
      </c>
      <c r="R46" s="8">
        <f>STDEV((($AC$23/$AC$25)*100),(($AF$23/$AF$25)*100),(($AI$23/$AI$25)*100))</f>
        <v>0</v>
      </c>
      <c r="S46" s="8">
        <f>STDEV((($AC$24/$AC$25)*100),(($AF$24/$AF$25)*100),(($AI$24/$AI$25)*100))</f>
        <v>0</v>
      </c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9">
      <c r="B47" s="1">
        <v>60</v>
      </c>
      <c r="C47" s="1">
        <f>STDEV(((AL8/AL25)*100),((AO8/AO25)*100),((AR8/AR25)*100))</f>
        <v>0.32043727149973056</v>
      </c>
      <c r="D47" s="8">
        <f>STDEV(((AL9/AL25)*100),((AO9/AO25)*100),((AR9/AR25)*100))</f>
        <v>0.32043727149972789</v>
      </c>
      <c r="E47" s="8">
        <f>STDEV(((AL10/AL25)*100),((AO10/AO25)*100),((AR10/AR25)*100))</f>
        <v>0</v>
      </c>
      <c r="F47" s="8">
        <f>STDEV(((AL11/AL25)*100),((AO11/AO25)*100),((AR11/AR25)*100))</f>
        <v>0</v>
      </c>
      <c r="G47" s="8">
        <f>STDEV(((AL12/AL25)*100),((AO12/AO25)*100),((AR12/AR25)*100))</f>
        <v>0</v>
      </c>
      <c r="H47" s="8">
        <f>STDEV(((AL13/AL25)*100),((AO13/AO25)*100),((AR13/AR25)*100))</f>
        <v>0</v>
      </c>
      <c r="I47" s="8">
        <f>STDEV(((AL14/AL25)*100),((AO14/AO25)*100),((AR14/AR25)*100))</f>
        <v>0</v>
      </c>
      <c r="J47" s="8">
        <f>STDEV(((AL15/AL25)*100),((AO15/AO25)*100),((AR15/AR25)*100))</f>
        <v>0</v>
      </c>
      <c r="K47" s="8">
        <f>STDEV(((AL16/AL25)*100),((AO16/AO25)*100),((AR16/AR25)*100))</f>
        <v>0</v>
      </c>
      <c r="L47" s="8">
        <f>STDEV((($AL$17/$AL$25)*100),(($AO$17/$AO$25)*100),(($AR$17/$AR$25)*100))</f>
        <v>0</v>
      </c>
      <c r="M47" s="8">
        <f>STDEV((($AL$18/$AL$25)*100),(($AO$18/$AO$25)*100),(($AR$18/$AR$25)*100))</f>
        <v>0</v>
      </c>
      <c r="N47" s="8">
        <f>STDEV((($AL$19/$AL$25)*100),(($AO$19/$AO$25)*100),(($AR$19/$AR$25)*100))</f>
        <v>0</v>
      </c>
      <c r="O47" s="8">
        <f>STDEV((($AL$20/$AL$25)*100),(($AO$20/$AO$25)*100),(($AR$20/$AR$25)*100))</f>
        <v>0</v>
      </c>
      <c r="P47" s="8">
        <f>STDEV((($AL$21/$AL$25)*100),(($AO$21/$AO$25)*100),(($AR$21/$AR$25)*100))</f>
        <v>0</v>
      </c>
      <c r="Q47" s="8">
        <f>STDEV((($AL$22/$AL$25)*100),(($AO$22/$AO$25)*100),(($AR$22/$AR$25)*100))</f>
        <v>0</v>
      </c>
      <c r="R47" s="8">
        <f>STDEV((($AL$23/$AL$25)*100),(($AO$23/$AO$25)*100),(($AR$23/$AR$25)*100))</f>
        <v>0</v>
      </c>
      <c r="S47" s="8">
        <f>STDEV((($AL$24/$AL$25)*100),(($AO$24/$AO$25)*100),(($AR$24/$AR$25)*100))</f>
        <v>0</v>
      </c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9">
      <c r="B48" s="1">
        <v>120</v>
      </c>
      <c r="C48" s="1">
        <f>STDEV(((AU8/AU25)*100),((AX8/AX25)*100),((BA8/BA25)*100))</f>
        <v>7.3712008431961323E-2</v>
      </c>
      <c r="D48" s="8">
        <f>STDEV(((AU9/AU25)*100),((AX9/AX25)*100),((BA9/BA25)*100))</f>
        <v>7.3712008431958687E-2</v>
      </c>
      <c r="E48" s="8">
        <f>STDEV(((AU10/AU25)*100),((AX10/AX25)*100),((BA10/BA25)*100))</f>
        <v>0</v>
      </c>
      <c r="F48" s="8">
        <f>STDEV(((AU11/AU25)*100),((AX11/AX25)*100),((BA11/BA25)*100))</f>
        <v>0</v>
      </c>
      <c r="G48" s="8">
        <f>STDEV(((AU12/AU25)*100),((AX12/AX25)*100),((BA12/BA25)*100))</f>
        <v>0</v>
      </c>
      <c r="H48" s="8">
        <f>STDEV(((AU13/AU25)*100),((AX13/AX25)*100),((BA13/BA25)*100))</f>
        <v>0</v>
      </c>
      <c r="I48" s="8">
        <f>STDEV(((AU14/AU25)*100),((AX14/AX25)*100),((BA14/BA25)*100))</f>
        <v>0</v>
      </c>
      <c r="J48" s="8">
        <f>STDEV(((AU15/AU25)*100),((AX15/AX25)*100),((BA15/BA25)*100))</f>
        <v>0</v>
      </c>
      <c r="K48" s="8">
        <f>STDEV(((AU16/AU25)*100),((AX16/AX25)*100),((BA16/BA25)*100))</f>
        <v>0</v>
      </c>
      <c r="L48" s="8">
        <f>STDEV((($AU$17/$AU$25)*100),(($AX$17/$AX$25)*100),(($BA$17/$BA$25)*100))</f>
        <v>0</v>
      </c>
      <c r="M48" s="8">
        <f>STDEV((($AU$18/$AU$25)*100),(($AX$18/$AX$25)*100),(($BA$18/$BA$25)*100))</f>
        <v>0</v>
      </c>
      <c r="N48" s="8">
        <f>STDEV((($AU$19/$AU$25)*100),(($AX$19/$AX$25)*100),(($BA$19/$BA$25)*100))</f>
        <v>0</v>
      </c>
      <c r="O48" s="8">
        <f>STDEV((($AU$20/$AU$25)*100),(($AX$20/$AX$25)*100),(($BA$20/$BA$25)*100))</f>
        <v>0</v>
      </c>
      <c r="P48" s="8">
        <f>STDEV((($AU$21/$AU$25)*100),(($AX$21/$AX$25)*100),(($BA$21/$BA$25)*100))</f>
        <v>0</v>
      </c>
      <c r="Q48" s="8">
        <f>STDEV((($AU$22/$AU$25)*100),(($AX$22/$AX$25)*100),(($BA$22/$BA$25)*100))</f>
        <v>0</v>
      </c>
      <c r="R48" s="8">
        <f>STDEV((($AU$23/$AU$25)*100),(($AX$23/$AX$25)*100),(($BA$23/$BA$25)*100))</f>
        <v>0</v>
      </c>
      <c r="S48" s="8">
        <f>STDEV((($AU$24/$AU$25)*100),(($AX$24/$AX$25)*100),(($BA$24/$BA$25)*100))</f>
        <v>0</v>
      </c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22"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 spans="1:22">
      <c r="A50" s="1" t="s">
        <v>7</v>
      </c>
      <c r="B50" s="1" t="s">
        <v>6</v>
      </c>
      <c r="C50" s="3" t="s">
        <v>5</v>
      </c>
      <c r="D50" s="3" t="s">
        <v>4</v>
      </c>
      <c r="E50" s="3" t="s">
        <v>3</v>
      </c>
      <c r="F50" s="3" t="s">
        <v>2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 spans="1:22">
      <c r="A51" s="1" t="s">
        <v>1</v>
      </c>
      <c r="B51" s="1">
        <f>(AVERAGE(K25,N25,Q25)/AVERAGE(B25,E25,H25))</f>
        <v>1.2177074156118741</v>
      </c>
      <c r="C51" s="1">
        <f>(AVERAGE(T25,W25,Z25)/AVERAGE(B25,E25,H25))</f>
        <v>0.91484935031775694</v>
      </c>
      <c r="D51" s="1">
        <f>(AVERAGE(AC25,AF25,AI25)/AVERAGE(B25,E25,H25))</f>
        <v>0.44928858527853033</v>
      </c>
      <c r="E51" s="1">
        <f>(AVERAGE(AL25,AO25,AR25)/AVERAGE(B25,E25,H25))</f>
        <v>0.48623241533201939</v>
      </c>
      <c r="F51" s="1">
        <f>(AVERAGE(AU25,AX25,BA25)/AVERAGE(B25,E25,H25))</f>
        <v>0.80517105913888298</v>
      </c>
    </row>
    <row r="52" spans="1:22">
      <c r="A52" s="1" t="s">
        <v>0</v>
      </c>
      <c r="B52" s="1">
        <f>STDEV((K25/B25),(N25/E25),(Q25/H25))</f>
        <v>0.56684007707209005</v>
      </c>
      <c r="C52" s="1">
        <f>STDEV((T25/B25),(W25/E25),(Z25/H25))</f>
        <v>0.18661718704711505</v>
      </c>
      <c r="D52" s="1">
        <f>STDEV((AC25/B25),(AF25/E25),(AI25/H25))</f>
        <v>0.12671021005549588</v>
      </c>
      <c r="E52" s="1">
        <f>STDEV((AL25/B25),(AO25/E25),(AR25/H25))</f>
        <v>0.2487284310672695</v>
      </c>
      <c r="F52" s="1">
        <f>STDEV((AU25/B25),(AX25/E25),(BA25/H25))</f>
        <v>0.21927848122910407</v>
      </c>
    </row>
    <row r="53" spans="1:22">
      <c r="A53" s="1" t="s">
        <v>30</v>
      </c>
      <c r="B53" s="1" t="e">
        <f>TTEST((K25,N25,Q25),(B25,E25,H25),2,3)</f>
        <v>#VALUE!</v>
      </c>
      <c r="C53" s="1" t="e">
        <f>TTEST((T25,W25,Z25),(B25,E25,H2),2,1)</f>
        <v>#VALUE!</v>
      </c>
      <c r="D53" s="1" t="e">
        <f>TTEST((AC25,AF25,AI25),(B25,E25,H25),2,1)</f>
        <v>#VALUE!</v>
      </c>
      <c r="E53" s="1" t="e">
        <f>TTEST((AL25,AO25,AR25),(B25,E25,H25),2,1)</f>
        <v>#VALUE!</v>
      </c>
      <c r="F53" s="1" t="e">
        <f>TTEST((AU25,AX25,BA25),(B25,E25,H25),2,1)</f>
        <v>#VALUE!</v>
      </c>
    </row>
    <row r="54" spans="1:22">
      <c r="A54" s="7" t="s">
        <v>29</v>
      </c>
    </row>
    <row r="55" spans="1:22">
      <c r="A55" s="1" t="s">
        <v>27</v>
      </c>
    </row>
    <row r="56" spans="1:22">
      <c r="B56" s="1" t="s">
        <v>25</v>
      </c>
      <c r="C56" s="4" t="s">
        <v>24</v>
      </c>
      <c r="D56" s="5" t="s">
        <v>23</v>
      </c>
      <c r="E56" s="5" t="s">
        <v>22</v>
      </c>
      <c r="F56" s="5" t="s">
        <v>21</v>
      </c>
      <c r="G56" s="5" t="s">
        <v>20</v>
      </c>
      <c r="H56" s="4" t="s">
        <v>19</v>
      </c>
      <c r="I56" s="4" t="s">
        <v>18</v>
      </c>
      <c r="J56" s="4" t="s">
        <v>17</v>
      </c>
      <c r="K56" s="4" t="s">
        <v>16</v>
      </c>
      <c r="L56" s="4" t="s">
        <v>15</v>
      </c>
      <c r="M56" s="4" t="s">
        <v>14</v>
      </c>
      <c r="N56" s="4" t="s">
        <v>13</v>
      </c>
      <c r="O56" s="4" t="s">
        <v>12</v>
      </c>
      <c r="P56" s="4" t="s">
        <v>11</v>
      </c>
      <c r="Q56" s="4" t="s">
        <v>10</v>
      </c>
      <c r="R56" s="4" t="s">
        <v>9</v>
      </c>
      <c r="S56" s="4" t="s">
        <v>8</v>
      </c>
      <c r="T56" s="4"/>
      <c r="V56" s="1" t="s">
        <v>26</v>
      </c>
    </row>
    <row r="57" spans="1:22">
      <c r="B57" s="1">
        <v>0</v>
      </c>
      <c r="C57" s="6">
        <f>(AVERAGE(C8,F8,I8)/AVERAGE(C25,F25,I25))*100</f>
        <v>99.415724468724562</v>
      </c>
      <c r="D57" s="6">
        <f>(AVERAGE(C9,F9,I9)/AVERAGE(C25,F25,I25))*100</f>
        <v>0.58427553127542997</v>
      </c>
      <c r="E57" s="6">
        <f>(AVERAGE(C10,F10,I10)/AVERAGE(C25,F25,I25))*100</f>
        <v>0</v>
      </c>
      <c r="F57" s="6">
        <f>(AVERAGE(C11,F11,I11)/AVERAGE(C25,F25,I25))*100</f>
        <v>0</v>
      </c>
      <c r="G57" s="6">
        <f>(AVERAGE($C12,$F12,$I12)/AVERAGE($C$25,$F$25,$I$25))*100</f>
        <v>0</v>
      </c>
      <c r="H57" s="6">
        <f>(AVERAGE($C13,$F13,$I13)/AVERAGE($C$25,$F$25,$I$25))*100</f>
        <v>0</v>
      </c>
      <c r="I57" s="6">
        <f>(AVERAGE($C14,$F14,$I14)/AVERAGE($C$25,$F$25,$I$25))*100</f>
        <v>0</v>
      </c>
      <c r="J57" s="6">
        <f>(AVERAGE($C15,$F15,$I15)/AVERAGE($C$25,$F$25,$I$25))*100</f>
        <v>0</v>
      </c>
      <c r="K57" s="6">
        <f>(AVERAGE($C16,$F16,$I16)/AVERAGE($C$25,$F$25,$I$25))*100</f>
        <v>0</v>
      </c>
      <c r="L57" s="6">
        <f>(AVERAGE($C17,$F17,$I17)/AVERAGE($C$25,$F$25,$I$25))*100</f>
        <v>0</v>
      </c>
      <c r="M57" s="6">
        <f>(AVERAGE($C18,$F18,$I18)/AVERAGE($C$25,$F$25,$I$25))*100</f>
        <v>0</v>
      </c>
      <c r="N57" s="6">
        <f>(AVERAGE($C19,$F19,$I19)/AVERAGE($C$25,$F$25,$I$25))*100</f>
        <v>0</v>
      </c>
      <c r="O57" s="6">
        <f>(AVERAGE($C20,$F20,$I20)/AVERAGE($C$25,$F$25,$I$25))*100</f>
        <v>0</v>
      </c>
      <c r="P57" s="6">
        <f>(AVERAGE($C21,$F21,$I21)/AVERAGE($C$25,$F$25,$I$25))*100</f>
        <v>0</v>
      </c>
      <c r="Q57" s="6">
        <f>(AVERAGE($C22,$F22,$I22)/AVERAGE($C$25,$F$25,$I$25))*100</f>
        <v>0</v>
      </c>
      <c r="R57" s="6">
        <f>(AVERAGE($C23,$F23,$I23)/AVERAGE($C$25,$F$25,$I$25))*100</f>
        <v>0</v>
      </c>
      <c r="S57" s="6">
        <f>(AVERAGE($C24,$F24,$I24)/AVERAGE($C$25,$F$25,$I$25))*100</f>
        <v>0</v>
      </c>
      <c r="T57" s="6"/>
      <c r="U57" s="6"/>
      <c r="V57" s="6">
        <f t="shared" ref="V57:V62" si="3">SUM(D57:T57)</f>
        <v>0.58427553127542997</v>
      </c>
    </row>
    <row r="58" spans="1:22">
      <c r="B58" s="1">
        <v>5</v>
      </c>
      <c r="C58" s="6">
        <f>(AVERAGE(L8,O8,R8)/AVERAGE(L25,O25,R25))*100</f>
        <v>99.215686376726993</v>
      </c>
      <c r="D58" s="6">
        <f>(AVERAGE(L9,O9,R9)/AVERAGE(L25,O25,R25))*100</f>
        <v>0.78431362327302057</v>
      </c>
      <c r="E58" s="6">
        <f>(AVERAGE(L10,O10,R10)/AVERAGE(L25,O25,R25))*100</f>
        <v>0</v>
      </c>
      <c r="F58" s="6">
        <f>(AVERAGE(L11,O11,R11)/AVERAGE(L25,O25,R25))*100</f>
        <v>0</v>
      </c>
      <c r="G58" s="6">
        <f>(AVERAGE($L12,$O12,$R12)/AVERAGE($L$25,$O$25,$R$25))*100</f>
        <v>0</v>
      </c>
      <c r="H58" s="6">
        <f>(AVERAGE($L13,$O13,$R13)/AVERAGE($L$25,$O$25,$R$25))*100</f>
        <v>0</v>
      </c>
      <c r="I58" s="6">
        <f>(AVERAGE($L14,$O14,$R14)/AVERAGE($L$25,$O$25,$R$25))*100</f>
        <v>0</v>
      </c>
      <c r="J58" s="6">
        <f>(AVERAGE($L15,$O15,$R15)/AVERAGE($L$25,$O$25,$R$25))*100</f>
        <v>0</v>
      </c>
      <c r="K58" s="6">
        <f>(AVERAGE($L16,$O16,$R16)/AVERAGE($L$25,$O$25,$R$25))*100</f>
        <v>0</v>
      </c>
      <c r="L58" s="6">
        <f>(AVERAGE($L17,$O17,$R17)/AVERAGE($L$25,$O$25,$R$25))*100</f>
        <v>0</v>
      </c>
      <c r="M58" s="6">
        <f>(AVERAGE($L18,$O18,$R18)/AVERAGE($L$25,$O$25,$R$25))*100</f>
        <v>0</v>
      </c>
      <c r="N58" s="6">
        <f>(AVERAGE($L19,$O19,$R19)/AVERAGE($L$25,$O$25,$R$25))*100</f>
        <v>0</v>
      </c>
      <c r="O58" s="6">
        <f>(AVERAGE($L20,$O20,$R20)/AVERAGE($L$25,$O$25,$R$25))*100</f>
        <v>0</v>
      </c>
      <c r="P58" s="6">
        <f>(AVERAGE($L21,$O21,$R21)/AVERAGE($L$25,$O$25,$R$25))*100</f>
        <v>0</v>
      </c>
      <c r="Q58" s="6">
        <f>(AVERAGE($L22,$O22,$R22)/AVERAGE($L$25,$O$25,$R$25))*100</f>
        <v>0</v>
      </c>
      <c r="R58" s="6">
        <f>(AVERAGE($L23,$O23,$R23)/AVERAGE($L$25,$O$25,$R$25))*100</f>
        <v>0</v>
      </c>
      <c r="S58" s="6">
        <f>(AVERAGE($L24,$O24,$R24)/AVERAGE($L$25,$O$25,$R$25))*100</f>
        <v>0</v>
      </c>
      <c r="T58" s="6"/>
      <c r="U58" s="6"/>
      <c r="V58" s="6">
        <f t="shared" si="3"/>
        <v>0.78431362327302057</v>
      </c>
    </row>
    <row r="59" spans="1:22">
      <c r="B59" s="1">
        <v>15</v>
      </c>
      <c r="C59" s="6">
        <f>(AVERAGE(U8,X8,AA8)/AVERAGE(U25,X25,AA25))*100</f>
        <v>99.153523181237844</v>
      </c>
      <c r="D59" s="6">
        <f>(AVERAGE(U9,X9,AA9)/AVERAGE(U25,X25,AA25))*100</f>
        <v>0.84647681876216896</v>
      </c>
      <c r="E59" s="6">
        <f>(AVERAGE(U10,X10,AA10)/AVERAGE(U25,X25,AA25))*100</f>
        <v>0</v>
      </c>
      <c r="F59" s="6">
        <f>(AVERAGE(U11,X11,AA11)/AVERAGE(U25,X25,AA25))*100</f>
        <v>0</v>
      </c>
      <c r="G59" s="6">
        <f>(AVERAGE($U12,$X12,$AA12)/AVERAGE($U$25,$X$25,$AA$25))*100</f>
        <v>0</v>
      </c>
      <c r="H59" s="6">
        <f>(AVERAGE($U13,$X13,$AA13)/AVERAGE($U$25,$X$25,$AA$25))*100</f>
        <v>0</v>
      </c>
      <c r="I59" s="6">
        <f>(AVERAGE($U14,$X14,$AA14)/AVERAGE($U$25,$X$25,$AA$25))*100</f>
        <v>0</v>
      </c>
      <c r="J59" s="6">
        <f>(AVERAGE($U15,$X15,$AA15)/AVERAGE($U$25,$X$25,$AA$25))*100</f>
        <v>0</v>
      </c>
      <c r="K59" s="6">
        <f>(AVERAGE($U16,$X16,$AA16)/AVERAGE($U$25,$X$25,$AA$25))*100</f>
        <v>0</v>
      </c>
      <c r="L59" s="6">
        <f>(AVERAGE($U17,$X17,$AA17)/AVERAGE($U$25,$X$25,$AA$25))*100</f>
        <v>0</v>
      </c>
      <c r="M59" s="6">
        <f>(AVERAGE($U18,$X18,$AA18)/AVERAGE($U$25,$X$25,$AA$25))*100</f>
        <v>0</v>
      </c>
      <c r="N59" s="6">
        <f>(AVERAGE($U19,$X19,$AA19)/AVERAGE($U$25,$X$25,$AA$25))*100</f>
        <v>0</v>
      </c>
      <c r="O59" s="6">
        <f>(AVERAGE($U20,$X20,$AA20)/AVERAGE($U$25,$X$25,$AA$25))*100</f>
        <v>0</v>
      </c>
      <c r="P59" s="6">
        <f>(AVERAGE($U21,$X21,$AA21)/AVERAGE($U$25,$X$25,$AA$25))*100</f>
        <v>0</v>
      </c>
      <c r="Q59" s="6">
        <f>(AVERAGE($U22,$X22,$AA22)/AVERAGE($U$25,$X$25,$AA$25))*100</f>
        <v>0</v>
      </c>
      <c r="R59" s="6">
        <f>(AVERAGE($U23,$X23,$AA23)/AVERAGE($U$25,$X$25,$AA$25))*100</f>
        <v>0</v>
      </c>
      <c r="S59" s="6">
        <f>(AVERAGE($U24,$X24,$AA24)/AVERAGE($U$25,$X$25,$AA$25))*100</f>
        <v>0</v>
      </c>
      <c r="T59" s="6"/>
      <c r="U59" s="6"/>
      <c r="V59" s="6">
        <f t="shared" si="3"/>
        <v>0.84647681876216896</v>
      </c>
    </row>
    <row r="60" spans="1:22">
      <c r="B60" s="1">
        <v>30</v>
      </c>
      <c r="C60" s="6">
        <f>(AVERAGE(AD8,AG8,AJ8)/AVERAGE(AD25,AG25,AJ25))*100</f>
        <v>99.416053480800301</v>
      </c>
      <c r="D60" s="6">
        <f>(AVERAGE(AD9,AG9,AJ9)/AVERAGE(AD25,AG25,AJ25))*100</f>
        <v>0.58394651919969598</v>
      </c>
      <c r="E60" s="6">
        <f>(AVERAGE(AD10,AG10,AJ10)/AVERAGE(AD25,AG25,AJ25))*100</f>
        <v>0</v>
      </c>
      <c r="F60" s="6">
        <f>(AVERAGE(AD11,AG11,AJ11)/AVERAGE(AD25,AG25,AJ25))*100</f>
        <v>0</v>
      </c>
      <c r="G60" s="6">
        <f>(AVERAGE($AD12,$AG12,$AJ12)/AVERAGE($AD$25,$AG$25,$AJ$25))*100</f>
        <v>0</v>
      </c>
      <c r="H60" s="6">
        <f>(AVERAGE($AD13,$AG13,$AJ13)/AVERAGE($AD$25,$AG$25,$AJ$25))*100</f>
        <v>0</v>
      </c>
      <c r="I60" s="6">
        <f>(AVERAGE($AD14,$AG14,$AJ14)/AVERAGE($AD$25,$AG$25,$AJ$25))*100</f>
        <v>0</v>
      </c>
      <c r="J60" s="6">
        <f>(AVERAGE($AD15,$AG15,$AJ15)/AVERAGE($AD$25,$AG$25,$AJ$25))*100</f>
        <v>0</v>
      </c>
      <c r="K60" s="6">
        <f>(AVERAGE($AD16,$AG16,$AJ16)/AVERAGE($AD$25,$AG$25,$AJ$25))*100</f>
        <v>0</v>
      </c>
      <c r="L60" s="6">
        <f>(AVERAGE($AD17,$AG17,$AJ17)/AVERAGE($AD$25,$AG$25,$AJ$25))*100</f>
        <v>0</v>
      </c>
      <c r="M60" s="6">
        <f>(AVERAGE($AD18,$AG18,$AJ18)/AVERAGE($AD$25,$AG$25,$AJ$25))*100</f>
        <v>0</v>
      </c>
      <c r="N60" s="6">
        <f>(AVERAGE($AD19,$AG19,$AJ19)/AVERAGE($AD$25,$AG$25,$AJ$25))*100</f>
        <v>0</v>
      </c>
      <c r="O60" s="6">
        <f>(AVERAGE($AD20,$AG20,$AJ20)/AVERAGE($AD$25,$AG$25,$AJ$25))*100</f>
        <v>0</v>
      </c>
      <c r="P60" s="6">
        <f>(AVERAGE($AD21,$AG21,$AJ21)/AVERAGE($AD$25,$AG$25,$AJ$25))*100</f>
        <v>0</v>
      </c>
      <c r="Q60" s="6">
        <f>(AVERAGE($AD22,$AG22,$AJ22)/AVERAGE($AD$25,$AG$25,$AJ$25))*100</f>
        <v>0</v>
      </c>
      <c r="R60" s="6">
        <f>(AVERAGE($AD23,$AG23,$AJ23)/AVERAGE($AD$25,$AG$25,$AJ$25))*100</f>
        <v>0</v>
      </c>
      <c r="S60" s="6">
        <f>(AVERAGE($AD24,$AG24,$AJ24)/AVERAGE($AD$25,$AG$25,$AJ$25))*100</f>
        <v>0</v>
      </c>
      <c r="T60" s="6"/>
      <c r="U60" s="6"/>
      <c r="V60" s="6">
        <f t="shared" si="3"/>
        <v>0.58394651919969598</v>
      </c>
    </row>
    <row r="61" spans="1:22">
      <c r="B61" s="1">
        <v>60</v>
      </c>
      <c r="C61" s="6">
        <f>(AVERAGE(AM8,AP8,AS8)/AVERAGE(AM25,AP25,AS25))*100</f>
        <v>99.438331240175685</v>
      </c>
      <c r="D61" s="6">
        <f>(AVERAGE(AM9,AP9,AS9)/AVERAGE(AM25,AP25,AS25))*100</f>
        <v>0.56166875982432207</v>
      </c>
      <c r="E61" s="6">
        <f>(AVERAGE(AM10,AP10,AS10)/AVERAGE(AM25,AP25,AS25))*100</f>
        <v>0</v>
      </c>
      <c r="F61" s="6">
        <f>(AVERAGE(AM11,AP11,AS11)/AVERAGE(AM25,AP25,AS25))*100</f>
        <v>0</v>
      </c>
      <c r="G61" s="6">
        <f>(AVERAGE($AM$12,$AP$12,$AS$12)/AVERAGE($AM$25,$AP$25,$AS$25))*100</f>
        <v>0</v>
      </c>
      <c r="H61" s="6">
        <f>(AVERAGE($AM$13,$AP$13,$AS$13)/AVERAGE($AM$25,$AP$25,$AS$25))*100</f>
        <v>0</v>
      </c>
      <c r="I61" s="6">
        <f>(AVERAGE($AM$14,$AP$14,$AS$14)/AVERAGE($AM$25,$AP$25,$AS$25))*100</f>
        <v>0</v>
      </c>
      <c r="J61" s="6">
        <f>(AVERAGE($AM$15,$AP$15,$AS$15)/AVERAGE($AM$25,$AP$25,$AS$25))*100</f>
        <v>0</v>
      </c>
      <c r="K61" s="6">
        <f>(AVERAGE($AM$16,$AP$16,$AS$16)/AVERAGE($AM$25,$AP$25,$AS$25))*100</f>
        <v>0</v>
      </c>
      <c r="L61" s="6">
        <f>(AVERAGE($AM$17,$AP$17,$AS$17)/AVERAGE($AM$25,$AP$25,$AS$25))*100</f>
        <v>0</v>
      </c>
      <c r="M61" s="6">
        <f>(AVERAGE($AM$18,$AP$18,$AS$18)/AVERAGE($AM$25,$AP$25,$AS$25))*100</f>
        <v>0</v>
      </c>
      <c r="N61" s="6">
        <f>(AVERAGE($AM$19,$AP$19,$AS$19)/AVERAGE($AM$25,$AP$25,$AS$25))*100</f>
        <v>0</v>
      </c>
      <c r="O61" s="6">
        <f>(AVERAGE($AM$20,$AP$20,$AS$20)/AVERAGE($AM$25,$AP$25,$AS$25))*100</f>
        <v>0</v>
      </c>
      <c r="P61" s="6">
        <f>(AVERAGE($AM$21,$AP$21,$AS$21)/AVERAGE($AM$25,$AP$25,$AS$25))*100</f>
        <v>0</v>
      </c>
      <c r="Q61" s="6">
        <f>(AVERAGE($AM$22,$AP$22,$AS$22)/AVERAGE($AM$25,$AP$25,$AS$25))*100</f>
        <v>0</v>
      </c>
      <c r="R61" s="6">
        <f>(AVERAGE($AM$23,$AP$23,$AS$23)/AVERAGE($AM$25,$AP$25,$AS$25))*100</f>
        <v>0</v>
      </c>
      <c r="S61" s="6">
        <f>(AVERAGE($AM$24,$AP$24,$AS$24)/AVERAGE($AM$25,$AP$25,$AS$25))*100</f>
        <v>0</v>
      </c>
      <c r="T61" s="6"/>
      <c r="U61" s="6"/>
      <c r="V61" s="6">
        <f t="shared" si="3"/>
        <v>0.56166875982432207</v>
      </c>
    </row>
    <row r="62" spans="1:22">
      <c r="B62" s="1">
        <v>120</v>
      </c>
      <c r="C62" s="1">
        <f>(AVERAGE(AV8,AY8,BB8)/AVERAGE(AV25,AY25,BB25))*100</f>
        <v>99.43088284052709</v>
      </c>
      <c r="D62" s="1">
        <f>(AVERAGE(AV9,AY9,BB9)/AVERAGE(AV25,AY25,BB25))*100</f>
        <v>0.56911715947292207</v>
      </c>
      <c r="E62" s="1">
        <f>(AVERAGE(AV10,AY10,BB10)/AVERAGE(AV25,AY25,BB25))*100</f>
        <v>0</v>
      </c>
      <c r="F62" s="1">
        <f>(AVERAGE(AV11,AY11,BB11)/AVERAGE(AV25,AY25,BB25))*100</f>
        <v>0</v>
      </c>
      <c r="G62" s="1">
        <f>(AVERAGE($AV12,$AY12,$BB12)/AVERAGE($AV$25,$AY$25,$BB$25))*100</f>
        <v>0</v>
      </c>
      <c r="H62" s="1">
        <f>(AVERAGE($AV13,$AY13,$BB13)/AVERAGE($AV$25,$AY$25,$BB$25))*100</f>
        <v>0</v>
      </c>
      <c r="I62" s="1">
        <f>(AVERAGE($AV14,$AY14,$BB14)/AVERAGE($AV$25,$AY$25,$BB$25))*100</f>
        <v>0</v>
      </c>
      <c r="J62" s="1">
        <f>(AVERAGE($AV15,$AY15,$BB15)/AVERAGE($AV$25,$AY$25,$BB$25))*100</f>
        <v>0</v>
      </c>
      <c r="K62" s="1">
        <f>(AVERAGE($AV16,$AY16,$BB16)/AVERAGE($AV$25,$AY$25,$BB$25))*100</f>
        <v>0</v>
      </c>
      <c r="L62" s="1">
        <f>(AVERAGE($AV17,$AY17,$BB17)/AVERAGE($AV$25,$AY$25,$BB$25))*100</f>
        <v>0</v>
      </c>
      <c r="M62" s="1">
        <f>(AVERAGE($AV18,$AY18,$BB18)/AVERAGE($AV$25,$AY$25,$BB$25))*100</f>
        <v>0</v>
      </c>
      <c r="N62" s="1">
        <f>(AVERAGE($AV19,$AY19,$BB19)/AVERAGE($AV$25,$AY$25,$BB$25))*100</f>
        <v>0</v>
      </c>
      <c r="O62" s="1">
        <f>(AVERAGE($AV20,$AY20,$BB20)/AVERAGE($AV$25,$AY$25,$BB$25))*100</f>
        <v>0</v>
      </c>
      <c r="P62" s="1">
        <f>(AVERAGE($AV21,$AY21,$BB21)/AVERAGE($AV$25,$AY$25,$BB$25))*100</f>
        <v>0</v>
      </c>
      <c r="Q62" s="1">
        <f>(AVERAGE($AV22,$AY22,$BB22)/AVERAGE($AV$25,$AY$25,$BB$25))*100</f>
        <v>0</v>
      </c>
      <c r="R62" s="1">
        <f>(AVERAGE($AV23,$AY23,$BB23)/AVERAGE($AV$25,$AY$25,$BB$25))*100</f>
        <v>0</v>
      </c>
      <c r="S62" s="1">
        <f>(AVERAGE($AV24,$AY24,$BB24)/AVERAGE($AV$25,$AY$25,$BB$25))*100</f>
        <v>0</v>
      </c>
      <c r="V62" s="6">
        <f t="shared" si="3"/>
        <v>0.56911715947292207</v>
      </c>
    </row>
    <row r="63" spans="1:22">
      <c r="A63" s="1" t="s">
        <v>0</v>
      </c>
    </row>
    <row r="64" spans="1:22">
      <c r="B64" s="1" t="s">
        <v>25</v>
      </c>
      <c r="C64" s="4" t="s">
        <v>24</v>
      </c>
      <c r="D64" s="5" t="s">
        <v>23</v>
      </c>
      <c r="E64" s="5" t="s">
        <v>22</v>
      </c>
      <c r="F64" s="5" t="s">
        <v>21</v>
      </c>
      <c r="G64" s="5" t="s">
        <v>20</v>
      </c>
      <c r="H64" s="4" t="s">
        <v>19</v>
      </c>
      <c r="I64" s="4" t="s">
        <v>18</v>
      </c>
      <c r="J64" s="4" t="s">
        <v>17</v>
      </c>
      <c r="K64" s="4" t="s">
        <v>16</v>
      </c>
      <c r="L64" s="4" t="s">
        <v>15</v>
      </c>
      <c r="M64" s="4" t="s">
        <v>14</v>
      </c>
      <c r="N64" s="4" t="s">
        <v>13</v>
      </c>
      <c r="O64" s="4" t="s">
        <v>12</v>
      </c>
      <c r="P64" s="4" t="s">
        <v>11</v>
      </c>
      <c r="Q64" s="4" t="s">
        <v>10</v>
      </c>
      <c r="R64" s="4" t="s">
        <v>9</v>
      </c>
      <c r="S64" s="4" t="s">
        <v>8</v>
      </c>
      <c r="T64" s="4"/>
      <c r="U64" s="3"/>
      <c r="V64" s="3"/>
    </row>
    <row r="65" spans="1:22">
      <c r="B65" s="1">
        <v>0</v>
      </c>
      <c r="C65" s="8">
        <f>STDEV(((C8/C25)*100),((F8/F25)*100),((I8/I25)*100))</f>
        <v>0.34149339262441469</v>
      </c>
      <c r="D65" s="8">
        <f>STDEV(((C9/C25)*100),((F9/F25)*100),((I9/I25)*100))</f>
        <v>0.34149339262441303</v>
      </c>
      <c r="E65" s="8">
        <f>STDEV(((C10/C25)*100),((F10/F25)*100),((I10/I25)*100))</f>
        <v>0</v>
      </c>
      <c r="F65" s="8">
        <f>STDEV(((C11/C25)*100),((F11/F25)*100),((I11/I25)*100))</f>
        <v>0</v>
      </c>
      <c r="G65" s="8">
        <f>STDEV((($C12/$C$25)*100),(($F12/$F$25)*100),(($I12/$I$25)*100))</f>
        <v>0</v>
      </c>
      <c r="H65" s="8">
        <f>STDEV((($C13/$C$25)*100),(($F13/$F$25)*100),(($I13/$I$25)*100))</f>
        <v>0</v>
      </c>
      <c r="I65" s="8">
        <f>STDEV((($C14/$C$25)*100),(($F14/$F$25)*100),(($I14/$I$25)*100))</f>
        <v>0</v>
      </c>
      <c r="J65" s="8">
        <f>STDEV((($C15/$C$25)*100),(($F15/$F$25)*100),(($I15/$I$25)*100))</f>
        <v>0</v>
      </c>
      <c r="K65" s="8">
        <f>STDEV((($C16/$C$25)*100),(($F16/$F$25)*100),(($I16/$I$25)*100))</f>
        <v>0</v>
      </c>
      <c r="L65" s="8">
        <f>STDEV((($C17/$C$25)*100),(($F17/$F$25)*100),(($I17/$I$25)*100))</f>
        <v>0</v>
      </c>
      <c r="M65" s="8">
        <f>STDEV((($C18/$C$25)*100),(($F18/$F$25)*100),(($I18/$I$25)*100))</f>
        <v>0</v>
      </c>
      <c r="N65" s="8">
        <f>STDEV((($C19/$C$25)*100),(($F19/$F$25)*100),(($I19/$I$25)*100))</f>
        <v>0</v>
      </c>
      <c r="O65" s="8">
        <f>STDEV((($C20/$C$25)*100),(($F20/$F$25)*100),(($I20/$I$25)*100))</f>
        <v>0</v>
      </c>
      <c r="P65" s="8">
        <f>STDEV((($C21/$C$25)*100),(($F21/$F$25)*100),(($I21/$I$25)*100))</f>
        <v>0</v>
      </c>
      <c r="Q65" s="8">
        <f>STDEV((($C22/$C$25)*100),(($F22/$F$25)*100),(($I22/$I$25)*100))</f>
        <v>0</v>
      </c>
      <c r="R65" s="8">
        <f>STDEV((($C12/$C$25)*100),(($F12/$F$25)*100),(($I12/$I$25)*100))</f>
        <v>0</v>
      </c>
      <c r="S65" s="8">
        <f>STDEV((($C12/$C$25)*100),(($F12/$F$25)*100),(($I12/$I$25)*100))</f>
        <v>0</v>
      </c>
      <c r="T65" s="3"/>
      <c r="U65" s="3"/>
      <c r="V65" s="3"/>
    </row>
    <row r="66" spans="1:22">
      <c r="B66" s="1">
        <v>5</v>
      </c>
      <c r="C66" s="1">
        <f>STDEV(((L8/L25)*100),((O8/O25)*100),((R8/R25)*100))</f>
        <v>0.28963098113459546</v>
      </c>
      <c r="D66" s="1">
        <f>STDEV(((L9/L25)*100),((O9/O25)*100),((R9/R25)*100))</f>
        <v>0.2896309811345944</v>
      </c>
      <c r="E66" s="8">
        <f>STDEV(((L10/L25)*100),((O10/O25)*100),((R10/R25)*100))</f>
        <v>0</v>
      </c>
      <c r="F66" s="8">
        <f>STDEV(((L11/L25)*100),((O11/O25)*100),((R11/R25)*100))</f>
        <v>0</v>
      </c>
      <c r="G66" s="8">
        <f>STDEV((($L12/$L$25)*100),(($O12/$O$25)*100),(($R12/$R$25)*100))</f>
        <v>0</v>
      </c>
      <c r="H66" s="8">
        <f>STDEV((($L13/$L$25)*100),(($O13/$O$25)*100),(($R13/$R$25)*100))</f>
        <v>0</v>
      </c>
      <c r="I66" s="8">
        <f>STDEV((($L14/$L$25)*100),(($O14/$O$25)*100),(($R14/$R$25)*100))</f>
        <v>0</v>
      </c>
      <c r="J66" s="8">
        <f>STDEV((($L15/$L$25)*100),(($O15/$O$25)*100),(($R15/$R$25)*100))</f>
        <v>0</v>
      </c>
      <c r="K66" s="8">
        <f>STDEV((($L16/$L$25)*100),(($O16/$O$25)*100),(($R16/$R$25)*100))</f>
        <v>0</v>
      </c>
      <c r="L66" s="8">
        <f>STDEV((($L17/$L$25)*100),(($O17/$O$25)*100),(($R17/$R$25)*100))</f>
        <v>0</v>
      </c>
      <c r="M66" s="8">
        <f>STDEV((($L18/$L$25)*100),(($O18/$O$25)*100),(($R18/$R$25)*100))</f>
        <v>0</v>
      </c>
      <c r="N66" s="8">
        <f>STDEV((($L19/$L$25)*100),(($O19/$O$25)*100),(($R19/$R$25)*100))</f>
        <v>0</v>
      </c>
      <c r="O66" s="8">
        <f>STDEV((($L20/$L$25)*100),(($O20/$O$25)*100),(($R20/$R$25)*100))</f>
        <v>0</v>
      </c>
      <c r="P66" s="8">
        <f>STDEV((($L21/$L$25)*100),(($O21/$O$25)*100),(($R21/$R$25)*100))</f>
        <v>0</v>
      </c>
      <c r="Q66" s="8">
        <f>STDEV((($L22/$L$25)*100),(($O22/$O$25)*100),(($R22/$R$25)*100))</f>
        <v>0</v>
      </c>
      <c r="R66" s="8">
        <f>STDEV((($L12/$L$25)*100),(($O12/$O$25)*100),(($R12/$R$25)*100))</f>
        <v>0</v>
      </c>
      <c r="S66" s="8">
        <f>STDEV((($L12/$L$25)*100),(($O12/$O$25)*100),(($R12/$R$25)*100))</f>
        <v>0</v>
      </c>
      <c r="T66" s="3"/>
      <c r="U66" s="3"/>
      <c r="V66" s="3"/>
    </row>
    <row r="67" spans="1:22">
      <c r="B67" s="1">
        <v>15</v>
      </c>
      <c r="C67" s="1">
        <f>STDEV(((U8/U25)*100),((X8/X25)*100),((AA8/AA25)*100))</f>
        <v>7.094116793313722E-2</v>
      </c>
      <c r="D67" s="1">
        <f>STDEV(((U9/U25)*100),((X9/X25)*100),((AA9/AA25)*100))</f>
        <v>7.0941167933143687E-2</v>
      </c>
      <c r="E67" s="8">
        <f>STDEV(((U10/U25)*100),((X10/X25)*100),((AA10/AA25)*100))</f>
        <v>0</v>
      </c>
      <c r="F67" s="8">
        <f>STDEV(((U11/U25)*100),((X11/X25)*100),((AA11/AA25)*100))</f>
        <v>0</v>
      </c>
      <c r="G67" s="8">
        <f>STDEV((($U12/$U$25)*100),(($X12/$X$25)*100),(($AA12/$AA$25)*100))</f>
        <v>0</v>
      </c>
      <c r="H67" s="8">
        <f>STDEV((($U13/$U$25)*100),(($X13/$X$25)*100),(($AA13/$AA$25)*100))</f>
        <v>0</v>
      </c>
      <c r="I67" s="8">
        <f>STDEV((($U14/$U$25)*100),(($X14/$X$25)*100),(($AA14/$AA$25)*100))</f>
        <v>0</v>
      </c>
      <c r="J67" s="8">
        <f>STDEV((($U15/$U$25)*100),(($X15/$X$25)*100),(($AA15/$AA$25)*100))</f>
        <v>0</v>
      </c>
      <c r="K67" s="8">
        <f>STDEV((($U16/$U$25)*100),(($X16/$X$25)*100),(($AA16/$AA$25)*100))</f>
        <v>0</v>
      </c>
      <c r="L67" s="8">
        <f>STDEV((($U17/$U$25)*100),(($X17/$X$25)*100),(($AA17/$AA$25)*100))</f>
        <v>0</v>
      </c>
      <c r="M67" s="8">
        <f>STDEV((($U18/$U$25)*100),(($X18/$X$25)*100),(($AA18/$AA$25)*100))</f>
        <v>0</v>
      </c>
      <c r="N67" s="8">
        <f>STDEV((($U19/$U$25)*100),(($X19/$X$25)*100),(($AA19/$AA$25)*100))</f>
        <v>0</v>
      </c>
      <c r="O67" s="8">
        <f>STDEV((($U20/$U$25)*100),(($X20/$X$25)*100),(($AA20/$AA$25)*100))</f>
        <v>0</v>
      </c>
      <c r="P67" s="8">
        <f>STDEV((($U21/$U$25)*100),(($X21/$X$25)*100),(($AA21/$AA$25)*100))</f>
        <v>0</v>
      </c>
      <c r="Q67" s="8">
        <f>STDEV((($U22/$U$25)*100),(($X22/$X$25)*100),(($AA22/$AA$25)*100))</f>
        <v>0</v>
      </c>
      <c r="R67" s="8">
        <f>STDEV((($U12/$U$25)*100),(($X12/$X$25)*100),(($AA12/$AA$25)*100))</f>
        <v>0</v>
      </c>
      <c r="S67" s="8">
        <f>STDEV((($U12/$U$25)*100),(($X12/$X$25)*100),(($AA12/$AA$25)*100))</f>
        <v>0</v>
      </c>
      <c r="T67" s="3"/>
      <c r="U67" s="3"/>
      <c r="V67" s="3"/>
    </row>
    <row r="68" spans="1:22">
      <c r="B68" s="1">
        <v>30</v>
      </c>
      <c r="C68" s="1">
        <f>STDEV(((AD8/AD25)*100),((AG8/AG25)*100),((AJ8/AJ25)*100))</f>
        <v>0.23680057160309134</v>
      </c>
      <c r="D68" s="1">
        <f>STDEV(((AD9/AD25)*100),((AG9/AG25)*100),((AJ9/AJ25)*100))</f>
        <v>0.23680057160309556</v>
      </c>
      <c r="E68" s="8">
        <f>STDEV(((AD10/AD25)*100),((AG10/AG25)*100),((AJ10/AJ25)*100))</f>
        <v>0</v>
      </c>
      <c r="F68" s="8">
        <f>STDEV(((AD11/AD25)*100),((AG11/AG25)*100),((AJ11/AJ25)*100))</f>
        <v>0</v>
      </c>
      <c r="G68" s="8">
        <f>STDEV((($AD12/$AD$25)*100),(($AG12/$AG$25)*100),(($AJ12/$AJ$25)*100))</f>
        <v>0</v>
      </c>
      <c r="H68" s="8">
        <f>STDEV((($AD13/$AD$25)*100),(($AG13/$AG$25)*100),(($AJ13/$AJ$25)*100))</f>
        <v>0</v>
      </c>
      <c r="I68" s="8">
        <f>STDEV((($AD14/$AD$25)*100),(($AG14/$AG$25)*100),(($AJ14/$AJ$25)*100))</f>
        <v>0</v>
      </c>
      <c r="J68" s="8">
        <f>STDEV((($AD15/$AD$25)*100),(($AG15/$AG$25)*100),(($AJ15/$AJ$25)*100))</f>
        <v>0</v>
      </c>
      <c r="K68" s="8">
        <f>STDEV((($AD16/$AD$25)*100),(($AG16/$AG$25)*100),(($AJ16/$AJ$25)*100))</f>
        <v>0</v>
      </c>
      <c r="L68" s="8">
        <f>STDEV((($AD17/$AD$25)*100),(($AG17/$AG$25)*100),(($AJ17/$AJ$25)*100))</f>
        <v>0</v>
      </c>
      <c r="M68" s="8">
        <f>STDEV((($AD18/$AD$25)*100),(($AG18/$AG$25)*100),(($AJ18/$AJ$25)*100))</f>
        <v>0</v>
      </c>
      <c r="N68" s="8">
        <f>STDEV((($AD19/$AD$25)*100),(($AG19/$AG$25)*100),(($AJ19/$AJ$25)*100))</f>
        <v>0</v>
      </c>
      <c r="O68" s="8">
        <f>STDEV((($AD20/$AD$25)*100),(($AG20/$AG$25)*100),(($AJ20/$AJ$25)*100))</f>
        <v>0</v>
      </c>
      <c r="P68" s="8">
        <f>STDEV((($AD21/$AD$25)*100),(($AG21/$AG$25)*100),(($AJ21/$AJ$25)*100))</f>
        <v>0</v>
      </c>
      <c r="Q68" s="8">
        <f>STDEV((($AD22/$AD$25)*100),(($AG22/$AG$25)*100),(($AJ22/$AJ$25)*100))</f>
        <v>0</v>
      </c>
      <c r="R68" s="8">
        <f>STDEV((($AD12/$AD$25)*100),(($AG12/$AG$25)*100),(($AJ12/$AJ$25)*100))</f>
        <v>0</v>
      </c>
      <c r="S68" s="8">
        <f>STDEV((($AD12/$AD$25)*100),(($AG12/$AG$25)*100),(($AJ12/$AJ$25)*100))</f>
        <v>0</v>
      </c>
      <c r="T68" s="3"/>
      <c r="U68" s="3"/>
      <c r="V68" s="3"/>
    </row>
    <row r="69" spans="1:22">
      <c r="B69" s="1">
        <v>60</v>
      </c>
      <c r="C69" s="1">
        <f>STDEV(((AM8/AM25)*100),((AP8/AP25)*100),((AS8/AS25)*100))</f>
        <v>0.30836931157479297</v>
      </c>
      <c r="D69" s="1">
        <f>STDEV(((AM9/AM25)*100),((AP9/AP25)*100),((AS9/AS25)*100))</f>
        <v>0.30836931157479464</v>
      </c>
      <c r="E69" s="8">
        <f>STDEV(((AM10/AM25)*100),((AP10/AP25)*100),((AS10/AS25)*100))</f>
        <v>0</v>
      </c>
      <c r="F69" s="8">
        <f>STDEV(((AM11/AM25)*100),((AP11/AP25)*100),((AS11/AS25)*100))</f>
        <v>0</v>
      </c>
      <c r="G69" s="8">
        <f>STDEV((($AM12/$AM$25)*100),(($AP12/$AP$25)*100),(($AS12/$AS$25)*100))</f>
        <v>0</v>
      </c>
      <c r="H69" s="8">
        <f>STDEV((($AM13/$AM$25)*100),(($AP13/$AP$25)*100),(($AS13/$AS$25)*100))</f>
        <v>0</v>
      </c>
      <c r="I69" s="8">
        <f>STDEV((($AM14/$AM$25)*100),(($AP14/$AP$25)*100),(($AS14/$AS$25)*100))</f>
        <v>0</v>
      </c>
      <c r="J69" s="8">
        <f>STDEV((($AM15/$AM$25)*100),(($AP15/$AP$25)*100),(($AS15/$AS$25)*100))</f>
        <v>0</v>
      </c>
      <c r="K69" s="8">
        <f>STDEV((($AM16/$AM$25)*100),(($AP16/$AP$25)*100),(($AS16/$AS$25)*100))</f>
        <v>0</v>
      </c>
      <c r="L69" s="8">
        <f>STDEV((($AM17/$AM$25)*100),(($AP17/$AP$25)*100),(($AS17/$AS$25)*100))</f>
        <v>0</v>
      </c>
      <c r="M69" s="8">
        <f>STDEV((($AM18/$AM$25)*100),(($AP18/$AP$25)*100),(($AS18/$AS$25)*100))</f>
        <v>0</v>
      </c>
      <c r="N69" s="8">
        <f>STDEV((($AM19/$AM$25)*100),(($AP19/$AP$25)*100),(($AS19/$AS$25)*100))</f>
        <v>0</v>
      </c>
      <c r="O69" s="8">
        <f>STDEV((($AM20/$AM$25)*100),(($AP20/$AP$25)*100),(($AS20/$AS$25)*100))</f>
        <v>0</v>
      </c>
      <c r="P69" s="8">
        <f>STDEV((($AM21/$AM$25)*100),(($AP21/$AP$25)*100),(($AS21/$AS$25)*100))</f>
        <v>0</v>
      </c>
      <c r="Q69" s="8">
        <f>STDEV((($AM22/$AM$25)*100),(($AP22/$AP$25)*100),(($AS22/$AS$25)*100))</f>
        <v>0</v>
      </c>
      <c r="R69" s="8">
        <f>STDEV((($AM12/$AM$25)*100),(($AP12/$AP$25)*100),(($AS12/$AS$25)*100))</f>
        <v>0</v>
      </c>
      <c r="S69" s="8">
        <f>STDEV((($AM12/$AM$25)*100),(($AP12/$AP$25)*100),(($AS12/$AS$25)*100))</f>
        <v>0</v>
      </c>
      <c r="T69" s="3"/>
      <c r="U69" s="3"/>
      <c r="V69" s="3"/>
    </row>
    <row r="70" spans="1:22">
      <c r="B70" s="1">
        <v>120</v>
      </c>
      <c r="C70" s="1">
        <f>STDEV(((AV8/AV25)*100),((AY8/AY25)*100),((BB8/BB25)*100))</f>
        <v>0.10089879434780968</v>
      </c>
      <c r="D70" s="1">
        <f>STDEV(((AV9/AV25)*100),((AY9/AY25)*100),((BB9/BB25)*100))</f>
        <v>0.10089879434781693</v>
      </c>
      <c r="E70" s="8">
        <f>STDEV(((AV10/AV25)*100),((AY10/AY25)*100),((BB10/BB25)*100))</f>
        <v>0</v>
      </c>
      <c r="F70" s="8">
        <f>STDEV(((AV11/AV25)*100),((AY11/AY25)*100),((BB11/BB25)*100))</f>
        <v>0</v>
      </c>
      <c r="G70" s="8">
        <f>STDEV((($AV12/$AV$25)*100),(($AY12/$AY$25)*100),(($BB12/$BB$25)*100))</f>
        <v>0</v>
      </c>
      <c r="H70" s="8">
        <f>STDEV((($AV13/$AV$25)*100),(($AY13/$AY$25)*100),(($BB13/$BB$25)*100))</f>
        <v>0</v>
      </c>
      <c r="I70" s="8">
        <f>STDEV((($AV14/$AV$25)*100),(($AY14/$AY$25)*100),(($BB14/$BB$25)*100))</f>
        <v>0</v>
      </c>
      <c r="J70" s="8">
        <f>STDEV((($AV15/$AV$25)*100),(($AY15/$AY$25)*100),(($BB15/$BB$25)*100))</f>
        <v>0</v>
      </c>
      <c r="K70" s="8">
        <f>STDEV((($AV16/$AV$25)*100),(($AY16/$AY$25)*100),(($BB16/$BB$25)*100))</f>
        <v>0</v>
      </c>
      <c r="L70" s="8">
        <f>STDEV((($AV17/$AV$25)*100),(($AY17/$AY$25)*100),(($BB17/$BB$25)*100))</f>
        <v>0</v>
      </c>
      <c r="M70" s="8">
        <f>STDEV((($AV18/$AV$25)*100),(($AY18/$AY$25)*100),(($BB18/$BB$25)*100))</f>
        <v>0</v>
      </c>
      <c r="N70" s="8">
        <f>STDEV((($AV19/$AV$25)*100),(($AY19/$AY$25)*100),(($BB19/$BB$25)*100))</f>
        <v>0</v>
      </c>
      <c r="O70" s="8">
        <f>STDEV((($AV20/$AV$25)*100),(($AY20/$AY$25)*100),(($BB20/$BB$25)*100))</f>
        <v>0</v>
      </c>
      <c r="P70" s="8">
        <f>STDEV((($AV21/$AV$25)*100),(($AY21/$AY$25)*100),(($BB21/$BB$25)*100))</f>
        <v>0</v>
      </c>
      <c r="Q70" s="8">
        <f>STDEV((($AV22/$AV$25)*100),(($AY22/$AY$25)*100),(($BB22/$BB$25)*100))</f>
        <v>0</v>
      </c>
      <c r="R70" s="8">
        <f>STDEV((($AV12/$AV$25)*100),(($AY12/$AY$25)*100),(($BB12/$BB$25)*100))</f>
        <v>0</v>
      </c>
      <c r="S70" s="8">
        <f>STDEV((($AV12/$AV$25)*100),(($AY12/$AY$25)*100),(($BB12/$BB$25)*100))</f>
        <v>0</v>
      </c>
      <c r="T70" s="3"/>
      <c r="U70" s="3"/>
      <c r="V70" s="3"/>
    </row>
    <row r="71" spans="1:22"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:22">
      <c r="A72" s="1" t="s">
        <v>7</v>
      </c>
      <c r="B72" s="1" t="s">
        <v>6</v>
      </c>
      <c r="C72" s="3" t="s">
        <v>5</v>
      </c>
      <c r="D72" s="3" t="s">
        <v>4</v>
      </c>
      <c r="E72" s="3" t="s">
        <v>3</v>
      </c>
      <c r="F72" s="3" t="s">
        <v>2</v>
      </c>
    </row>
    <row r="73" spans="1:22">
      <c r="A73" s="1" t="s">
        <v>1</v>
      </c>
      <c r="B73" s="1">
        <f>(AVERAGE(L25,O25,R25)/AVERAGE(C25,F25,I25))</f>
        <v>0.98546222777146275</v>
      </c>
      <c r="C73" s="1">
        <f>(AVERAGE(U25,X25,AA25)/AVERAGE(C25,F25,I25))</f>
        <v>1.3829413429927335</v>
      </c>
      <c r="D73" s="1">
        <f>(AVERAGE(AD25,AG25,AJ25)/AVERAGE(C25,F25,I25))</f>
        <v>0.48997198219242954</v>
      </c>
      <c r="E73" s="2">
        <f>AVERAGE(AM25,AP25,AS25)/AVERAGE(C25,F25,I25)</f>
        <v>0.6433286589606998</v>
      </c>
      <c r="F73" s="1">
        <f>(AVERAGE(AV25,AY25,BB25)/AVERAGE(C25,F25,I25))</f>
        <v>0.64919237043479439</v>
      </c>
    </row>
    <row r="74" spans="1:22">
      <c r="A74" s="1" t="s">
        <v>0</v>
      </c>
      <c r="B74" s="1">
        <f>STDEV((L25/C25),(O25/F25),(R25/I25))</f>
        <v>0.73704866504214495</v>
      </c>
      <c r="C74" s="1">
        <f>STDEV((U25/C25),(X25/F25),(AA25/I25))</f>
        <v>0.31379952836012864</v>
      </c>
      <c r="D74" s="1">
        <f>STDEV((AD25/C25),(AG25/F25),(AJ25/I25))</f>
        <v>0.32413288843859656</v>
      </c>
      <c r="E74" s="1">
        <f>STDEV((AM25/C25),(AP25/F25),(AS25/I25))</f>
        <v>0.27490458973809256</v>
      </c>
      <c r="F74" s="1">
        <f>STDEV((AV25/C25),(AY25/F25),(BB25/I25))</f>
        <v>0.15261940755655418</v>
      </c>
    </row>
    <row r="76" spans="1:22">
      <c r="A76" s="7" t="s">
        <v>28</v>
      </c>
    </row>
    <row r="77" spans="1:22">
      <c r="A77" s="1" t="s">
        <v>27</v>
      </c>
    </row>
    <row r="78" spans="1:22">
      <c r="B78" s="1" t="s">
        <v>25</v>
      </c>
      <c r="C78" s="4" t="s">
        <v>24</v>
      </c>
      <c r="D78" s="5" t="s">
        <v>23</v>
      </c>
      <c r="E78" s="5" t="s">
        <v>22</v>
      </c>
      <c r="F78" s="5" t="s">
        <v>21</v>
      </c>
      <c r="G78" s="5" t="s">
        <v>20</v>
      </c>
      <c r="H78" s="4" t="s">
        <v>19</v>
      </c>
      <c r="I78" s="4" t="s">
        <v>18</v>
      </c>
      <c r="J78" s="4" t="s">
        <v>17</v>
      </c>
      <c r="K78" s="4" t="s">
        <v>16</v>
      </c>
      <c r="L78" s="4" t="s">
        <v>15</v>
      </c>
      <c r="M78" s="4" t="s">
        <v>14</v>
      </c>
      <c r="N78" s="4" t="s">
        <v>13</v>
      </c>
      <c r="O78" s="4" t="s">
        <v>12</v>
      </c>
      <c r="P78" s="4" t="s">
        <v>11</v>
      </c>
      <c r="Q78" s="4" t="s">
        <v>10</v>
      </c>
      <c r="R78" s="4" t="s">
        <v>9</v>
      </c>
      <c r="S78" s="4" t="s">
        <v>8</v>
      </c>
      <c r="T78" s="4"/>
      <c r="V78" s="1" t="s">
        <v>26</v>
      </c>
    </row>
    <row r="79" spans="1:22">
      <c r="B79" s="1">
        <v>0</v>
      </c>
      <c r="C79" s="6">
        <f>(AVERAGE(D8,G8,J8)/AVERAGE(D25,G25,J25))*100</f>
        <v>99.591836023627465</v>
      </c>
      <c r="D79" s="6">
        <f>(AVERAGE(D9,G9,J9)/AVERAGE(D25,G25,J25))*100</f>
        <v>0.40816397637252028</v>
      </c>
      <c r="E79" s="6">
        <f>(AVERAGE(D10,G10,J10)/AVERAGE(D25,G25,J25))*100</f>
        <v>0</v>
      </c>
      <c r="F79" s="6">
        <f>(AVERAGE(D11,G11,J11)/AVERAGE(D25,G25,J25))*100</f>
        <v>0</v>
      </c>
      <c r="G79" s="6">
        <f>(AVERAGE($D12,$G12,$J12)/AVERAGE($D25,$G25,$J25))*100</f>
        <v>0</v>
      </c>
      <c r="H79" s="6">
        <f>(AVERAGE($D13,$G13,$J13)/AVERAGE($D25,$G25,$J25))*100</f>
        <v>0</v>
      </c>
      <c r="I79" s="6">
        <f>(AVERAGE($D14,$G14,$J14)/AVERAGE($D25,$G25,$J25))*100</f>
        <v>0</v>
      </c>
      <c r="J79" s="6">
        <f>(AVERAGE($D15,$G15,$J15)/AVERAGE($D25,$G25,$J25))*100</f>
        <v>0</v>
      </c>
      <c r="K79" s="6">
        <f>(AVERAGE($D16,$G16,$J16)/AVERAGE($D25,$G25,$J25))*100</f>
        <v>0</v>
      </c>
      <c r="L79" s="6">
        <f>(AVERAGE($D17,$G17,$J17)/AVERAGE($D25,$G25,$J25))*100</f>
        <v>0</v>
      </c>
      <c r="M79" s="6">
        <f>(AVERAGE($D18,$G18,$J18)/AVERAGE($D25,$G25,$J25))*100</f>
        <v>0</v>
      </c>
      <c r="N79" s="6">
        <f>(AVERAGE($D19,$G19,$J19)/AVERAGE($D25,$G25,$J25))*100</f>
        <v>0</v>
      </c>
      <c r="O79" s="6">
        <f>(AVERAGE($D20,$G20,$J20)/AVERAGE($D25,$G25,$J25))*100</f>
        <v>0</v>
      </c>
      <c r="P79" s="6">
        <f>(AVERAGE($D21,$G21,$J21)/AVERAGE($D25,$G25,$J25))*100</f>
        <v>0</v>
      </c>
      <c r="Q79" s="6">
        <f>(AVERAGE($D22,$G22,$J22)/AVERAGE($D25,$G25,$J25))*100</f>
        <v>0</v>
      </c>
      <c r="R79" s="6">
        <f>(AVERAGE($D23,$G23,$J23)/AVERAGE($D25,$G25,$J25))*100</f>
        <v>0</v>
      </c>
      <c r="S79" s="6">
        <f>(AVERAGE($D24,$G24,$J24)/AVERAGE($D25,$G25,$J25))*100</f>
        <v>0</v>
      </c>
      <c r="T79" s="6"/>
      <c r="U79" s="6"/>
      <c r="V79" s="6">
        <f t="shared" ref="V79:V84" si="4">SUM(D79:T79)</f>
        <v>0.40816397637252028</v>
      </c>
    </row>
    <row r="80" spans="1:22">
      <c r="B80" s="1">
        <v>5</v>
      </c>
      <c r="C80" s="6">
        <f>(AVERAGE(M8,P8,S8)/AVERAGE(M25,P25,S25))*100</f>
        <v>99.448224777778734</v>
      </c>
      <c r="D80" s="6">
        <f>(AVERAGE(M9,P9,S9)/AVERAGE(M25,P25,S25))*100</f>
        <v>0.5517752222212694</v>
      </c>
      <c r="E80" s="6">
        <f>(AVERAGE(M10,P10,S10)/AVERAGE(M25,P25,S25))*100</f>
        <v>0</v>
      </c>
      <c r="F80" s="6">
        <f>(AVERAGE(M11,P11,S11)/AVERAGE(M25,P25,S25))*100</f>
        <v>0</v>
      </c>
      <c r="G80" s="6">
        <f>(AVERAGE($M12,$P12,$S12)/AVERAGE($M25,$P25,$S25))*100</f>
        <v>0</v>
      </c>
      <c r="H80" s="6">
        <f>(AVERAGE($M13,$P13,$S13)/AVERAGE($M25,$P25,$S25))*100</f>
        <v>0</v>
      </c>
      <c r="I80" s="6">
        <f>(AVERAGE($M14,$P14,$S14)/AVERAGE($M25,$P25,$S25))*100</f>
        <v>0</v>
      </c>
      <c r="J80" s="6">
        <f>(AVERAGE($M15,$P15,$S15)/AVERAGE($M25,$P25,$S25))*100</f>
        <v>0</v>
      </c>
      <c r="K80" s="6">
        <f>(AVERAGE($M16,$P16,$S16)/AVERAGE($M25,$P25,$S25))*100</f>
        <v>0</v>
      </c>
      <c r="L80" s="6">
        <f>(AVERAGE($M17,$P17,$S17)/AVERAGE($M25,$P25,$S25))*100</f>
        <v>0</v>
      </c>
      <c r="M80" s="6">
        <f>(AVERAGE($M18,$P18,$S18)/AVERAGE($M25,$P25,$S25))*100</f>
        <v>0</v>
      </c>
      <c r="N80" s="6">
        <f>(AVERAGE($M19,$P19,$S19)/AVERAGE($M25,$P25,$S25))*100</f>
        <v>0</v>
      </c>
      <c r="O80" s="6">
        <f>(AVERAGE($M20,$P20,$S20)/AVERAGE($M25,$P25,$S25))*100</f>
        <v>0</v>
      </c>
      <c r="P80" s="6">
        <f>(AVERAGE($M21,$P21,$S21)/AVERAGE($M25,$P25,$S25))*100</f>
        <v>0</v>
      </c>
      <c r="Q80" s="6">
        <f>(AVERAGE($M22,$P22,$S22)/AVERAGE($M25,$P25,$S25))*100</f>
        <v>0</v>
      </c>
      <c r="R80" s="6">
        <f>(AVERAGE($M23,$P23,$S23)/AVERAGE($M25,$P25,$S25))*100</f>
        <v>0</v>
      </c>
      <c r="S80" s="6">
        <f>(AVERAGE($M24,$P24,$S24)/AVERAGE($M25,$P25,$S25))*100</f>
        <v>0</v>
      </c>
      <c r="T80" s="6"/>
      <c r="U80" s="6"/>
      <c r="V80" s="6">
        <f t="shared" si="4"/>
        <v>0.5517752222212694</v>
      </c>
    </row>
    <row r="81" spans="1:22">
      <c r="B81" s="1">
        <v>15</v>
      </c>
      <c r="C81" s="6">
        <f>(AVERAGE(V8,Y8,AB8)/AVERAGE(V25,Y25,AB25))*100</f>
        <v>99.43775224184111</v>
      </c>
      <c r="D81" s="6">
        <f>(AVERAGE(V9,Y9,AB9)/AVERAGE(V25,Y25,AB25))*100</f>
        <v>0.5622477581588794</v>
      </c>
      <c r="E81" s="6">
        <f>(AVERAGE(V10,Y10,AB10)/AVERAGE(V25,Y25,AB25))*100</f>
        <v>0</v>
      </c>
      <c r="F81" s="6">
        <f>(AVERAGE(V11,Y11,AB11)/AVERAGE(V25,Y25,AB25))*100</f>
        <v>0</v>
      </c>
      <c r="G81" s="6">
        <f>(AVERAGE($V12,$Y12,$AB12)/AVERAGE($V25,$Y25,$AB25))*100</f>
        <v>0</v>
      </c>
      <c r="H81" s="6">
        <f>(AVERAGE($V13,$Y13,$AB13)/AVERAGE($V25,$Y25,$AB25))*100</f>
        <v>0</v>
      </c>
      <c r="I81" s="6">
        <f>(AVERAGE($V14,$Y14,$AB14)/AVERAGE($V25,$Y25,$AB25))*100</f>
        <v>0</v>
      </c>
      <c r="J81" s="6">
        <f>(AVERAGE($V15,$Y15,$AB15)/AVERAGE($V25,$Y25,$AB25))*100</f>
        <v>0</v>
      </c>
      <c r="K81" s="6">
        <f>(AVERAGE($V16,$Y16,$AB16)/AVERAGE($V25,$Y25,$AB25))*100</f>
        <v>0</v>
      </c>
      <c r="L81" s="6">
        <f>(AVERAGE($V17,$Y17,$AB17)/AVERAGE($V25,$Y25,$AB25))*100</f>
        <v>0</v>
      </c>
      <c r="M81" s="6">
        <f>(AVERAGE($V18,$Y18,$AB18)/AVERAGE($V25,$Y25,$AB25))*100</f>
        <v>0</v>
      </c>
      <c r="N81" s="6">
        <f>(AVERAGE($V19,$Y19,$AB19)/AVERAGE($V25,$Y25,$AB25))*100</f>
        <v>0</v>
      </c>
      <c r="O81" s="6">
        <f>(AVERAGE($V20,$Y20,$AB20)/AVERAGE($V25,$Y25,$AB25))*100</f>
        <v>0</v>
      </c>
      <c r="P81" s="6">
        <f>(AVERAGE($V21,$Y21,$AB21)/AVERAGE($V25,$Y25,$AB25))*100</f>
        <v>0</v>
      </c>
      <c r="Q81" s="6">
        <f>(AVERAGE($V22,$Y22,$AB22)/AVERAGE($V25,$Y25,$AB25))*100</f>
        <v>0</v>
      </c>
      <c r="R81" s="6">
        <f>(AVERAGE($V23,$Y23,$AB23)/AVERAGE($V25,$Y25,$AB25))*100</f>
        <v>0</v>
      </c>
      <c r="S81" s="6">
        <f>(AVERAGE($V24,$Y24,$AB24)/AVERAGE($V25,$Y25,$AB25))*100</f>
        <v>0</v>
      </c>
      <c r="T81" s="6"/>
      <c r="U81" s="6"/>
      <c r="V81" s="6">
        <f t="shared" si="4"/>
        <v>0.5622477581588794</v>
      </c>
    </row>
    <row r="82" spans="1:22">
      <c r="B82" s="1">
        <v>30</v>
      </c>
      <c r="C82" s="6">
        <f>(AVERAGE(AE8,AH8,AK8)/AVERAGE(AE25,AH25,AK25))*100</f>
        <v>99.554238342174457</v>
      </c>
      <c r="D82" s="6">
        <f>(AVERAGE(AE9,AH9,AK9)/AVERAGE(AE25,AH25,AK25))*100</f>
        <v>0.44576165782554056</v>
      </c>
      <c r="E82" s="6">
        <f>(AVERAGE(AE10,AH10,AK10)/AVERAGE(AE25,AH25,AK25))*100</f>
        <v>0</v>
      </c>
      <c r="F82" s="6">
        <f>(AVERAGE(AE11,AH11,AK11)/AVERAGE(AE25,AH25,AK25))*100</f>
        <v>0</v>
      </c>
      <c r="G82" s="6">
        <f>(AVERAGE($AE12,$AH12,$AK12)/AVERAGE($AE25,$AH25,$AK25))*100</f>
        <v>0</v>
      </c>
      <c r="H82" s="6">
        <f>(AVERAGE($AE13,$AH13,$AK13)/AVERAGE($AE25,$AH25,$AK25))*100</f>
        <v>0</v>
      </c>
      <c r="I82" s="6">
        <f>(AVERAGE($AE14,$AH14,$AK14)/AVERAGE($AE25,$AH25,$AK25))*100</f>
        <v>0</v>
      </c>
      <c r="J82" s="6">
        <f>(AVERAGE($AE15,$AH15,$AK15)/AVERAGE($AE25,$AH25,$AK25))*100</f>
        <v>0</v>
      </c>
      <c r="K82" s="6">
        <f>(AVERAGE($AE16,$AH16,$AK16)/AVERAGE($AE25,$AH25,$AK25))*100</f>
        <v>0</v>
      </c>
      <c r="L82" s="6">
        <f>(AVERAGE($AE17,$AH17,$AK17)/AVERAGE($AE25,$AH25,$AK25))*100</f>
        <v>0</v>
      </c>
      <c r="M82" s="6">
        <f>(AVERAGE($AE18,$AH18,$AK18)/AVERAGE($AE25,$AH25,$AK25))*100</f>
        <v>0</v>
      </c>
      <c r="N82" s="6">
        <f>(AVERAGE($AE19,$AH19,$AK19)/AVERAGE($AE25,$AH25,$AK25))*100</f>
        <v>0</v>
      </c>
      <c r="O82" s="6">
        <f>(AVERAGE($AE20,$AH20,$AK20)/AVERAGE($AE25,$AH25,$AK25))*100</f>
        <v>0</v>
      </c>
      <c r="P82" s="6">
        <f>(AVERAGE($AE21,$AH21,$AK21)/AVERAGE($AE25,$AH25,$AK25))*100</f>
        <v>0</v>
      </c>
      <c r="Q82" s="6">
        <f>(AVERAGE($AE22,$AH22,$AK22)/AVERAGE($AE25,$AH25,$AK25))*100</f>
        <v>0</v>
      </c>
      <c r="R82" s="6">
        <f>(AVERAGE($AE23,$AH23,$AK23)/AVERAGE($AE25,$AH25,$AK25))*100</f>
        <v>0</v>
      </c>
      <c r="S82" s="6">
        <f>(AVERAGE($AE24,$AH24,$AK24)/AVERAGE($AE25,$AH25,$AK25))*100</f>
        <v>0</v>
      </c>
      <c r="T82" s="6"/>
      <c r="U82" s="6"/>
      <c r="V82" s="6">
        <f t="shared" si="4"/>
        <v>0.44576165782554056</v>
      </c>
    </row>
    <row r="83" spans="1:22">
      <c r="B83" s="1">
        <v>60</v>
      </c>
      <c r="C83" s="6">
        <f>(AVERAGE(AN8,AQ8,AT8)/AVERAGE(AN25,AQ25,AT25))*100</f>
        <v>99.555554774489551</v>
      </c>
      <c r="D83" s="6">
        <f>(AVERAGE(AN9,AQ9,AT9)/AVERAGE(AN25,AQ25,AT25))*100</f>
        <v>0.44444522551043941</v>
      </c>
      <c r="E83" s="6">
        <f>(AVERAGE(AN10,AQ10,AT10)/AVERAGE(AN25,AQ25,AT25))*100</f>
        <v>0</v>
      </c>
      <c r="F83" s="6">
        <f>(AVERAGE(AN11,AQ11,AT11)/AVERAGE(AN25,AQ25,AT25))*100</f>
        <v>0</v>
      </c>
      <c r="G83" s="6">
        <f>(AVERAGE($AN12,$AQ12,$AT12)/AVERAGE($AN25,$AQ25,$AT25))*100</f>
        <v>0</v>
      </c>
      <c r="H83" s="6">
        <f>(AVERAGE($AN13,$AQ13,$AT13)/AVERAGE($AN25,$AQ25,$AT25))*100</f>
        <v>0</v>
      </c>
      <c r="I83" s="6">
        <f>(AVERAGE($AN14,$AQ14,$AT14)/AVERAGE($AN25,$AQ25,$AT25))*100</f>
        <v>0</v>
      </c>
      <c r="J83" s="6">
        <f>(AVERAGE($AN15,$AQ15,$AT15)/AVERAGE($AN25,$AQ25,$AT25))*100</f>
        <v>0</v>
      </c>
      <c r="K83" s="6">
        <f>(AVERAGE($AN16,$AQ16,$AT16)/AVERAGE($AN25,$AQ25,$AT25))*100</f>
        <v>0</v>
      </c>
      <c r="L83" s="6">
        <f>(AVERAGE($AN17,$AQ17,$AT17)/AVERAGE($AN25,$AQ25,$AT25))*100</f>
        <v>0</v>
      </c>
      <c r="M83" s="6">
        <f>(AVERAGE($AN18,$AQ18,$AT18)/AVERAGE($AN25,$AQ25,$AT25))*100</f>
        <v>0</v>
      </c>
      <c r="N83" s="6">
        <f>(AVERAGE($AN19,$AQ19,$AT19)/AVERAGE($AN25,$AQ25,$AT25))*100</f>
        <v>0</v>
      </c>
      <c r="O83" s="6">
        <f>(AVERAGE($AN20,$AQ20,$AT20)/AVERAGE($AN25,$AQ25,$AT25))*100</f>
        <v>0</v>
      </c>
      <c r="P83" s="6">
        <f>(AVERAGE($AN21,$AQ21,$AT21)/AVERAGE($AN25,$AQ25,$AT25))*100</f>
        <v>0</v>
      </c>
      <c r="Q83" s="6">
        <f>(AVERAGE($AN22,$AQ22,$AT22)/AVERAGE($AN25,$AQ25,$AT25))*100</f>
        <v>0</v>
      </c>
      <c r="R83" s="6">
        <f>(AVERAGE($AN23,$AQ23,$AT23)/AVERAGE($AN25,$AQ25,$AT25))*100</f>
        <v>0</v>
      </c>
      <c r="S83" s="6">
        <f>(AVERAGE($AN24,$AQ24,$AT24)/AVERAGE($AN25,$AQ25,$AT25))*100</f>
        <v>0</v>
      </c>
      <c r="T83" s="6"/>
      <c r="U83" s="6"/>
      <c r="V83" s="6">
        <f t="shared" si="4"/>
        <v>0.44444522551043941</v>
      </c>
    </row>
    <row r="84" spans="1:22">
      <c r="B84" s="1">
        <v>120</v>
      </c>
      <c r="C84" s="1">
        <f>(AVERAGE(AW8,AZ8,BC8)/AVERAGE(AW25,AZ25,BC25))*100</f>
        <v>99.633294116975506</v>
      </c>
      <c r="D84" s="1">
        <f>(AVERAGE(AW9,AZ9,BC9)/AVERAGE(AW25,AZ25,BC25))*100</f>
        <v>0.36670588302448348</v>
      </c>
      <c r="E84" s="1">
        <f>(AVERAGE(AW10,AZ10,BC10)/AVERAGE(AW25,AZ25,BC25))*100</f>
        <v>0</v>
      </c>
      <c r="F84" s="1">
        <f>(AVERAGE(AW11,AZ11,BC11)/AVERAGE(AW25,AZ25,BC25))*100</f>
        <v>0</v>
      </c>
      <c r="G84" s="1">
        <f>(AVERAGE($AW12,$AZ12,$BC12)/AVERAGE($AW25,$AZ25,$BC25))*100</f>
        <v>0</v>
      </c>
      <c r="H84" s="1">
        <f>(AVERAGE($AW13,$AZ13,$BC13)/AVERAGE($AW25,$AZ25,$BC25))*100</f>
        <v>0</v>
      </c>
      <c r="I84" s="1">
        <f>(AVERAGE($AW14,$AZ14,$BC14)/AVERAGE($AW25,$AZ25,$BC25))*100</f>
        <v>0</v>
      </c>
      <c r="J84" s="1">
        <f>(AVERAGE($AW15,$AZ15,$BC15)/AVERAGE($AW25,$AZ25,$BC25))*100</f>
        <v>0</v>
      </c>
      <c r="K84" s="1">
        <f>(AVERAGE($AW16,$AZ16,$BC16)/AVERAGE($AW25,$AZ25,$BC25))*100</f>
        <v>0</v>
      </c>
      <c r="L84" s="1">
        <f>(AVERAGE($AW17,$AZ17,$BC17)/AVERAGE($AW25,$AZ25,$BC25))*100</f>
        <v>0</v>
      </c>
      <c r="M84" s="1">
        <f>(AVERAGE($AW18,$AZ18,$BC18)/AVERAGE($AW25,$AZ25,$BC25))*100</f>
        <v>0</v>
      </c>
      <c r="N84" s="1">
        <f>(AVERAGE($AW19,$AZ19,$BC19)/AVERAGE($AW25,$AZ25,$BC25))*100</f>
        <v>0</v>
      </c>
      <c r="O84" s="1">
        <f>(AVERAGE($AW20,$AZ20,$BC20)/AVERAGE($AW25,$AZ25,$BC25))*100</f>
        <v>0</v>
      </c>
      <c r="P84" s="1">
        <f>(AVERAGE($AW21,$AZ21,$BC21)/AVERAGE($AW25,$AZ25,$BC25))*100</f>
        <v>0</v>
      </c>
      <c r="Q84" s="1">
        <f>(AVERAGE($AW22,$AZ22,$BC22)/AVERAGE($AW25,$AZ25,$BC25))*100</f>
        <v>0</v>
      </c>
      <c r="R84" s="1">
        <f>(AVERAGE($AW23,$AZ23,$BC23)/AVERAGE($AW25,$AZ25,$BC25))*100</f>
        <v>0</v>
      </c>
      <c r="S84" s="1">
        <f>(AVERAGE($AW24,$AZ24,$BC24)/AVERAGE($AW25,$AZ25,$BC25))*100</f>
        <v>0</v>
      </c>
      <c r="V84" s="6">
        <f t="shared" si="4"/>
        <v>0.36670588302448348</v>
      </c>
    </row>
    <row r="85" spans="1:22">
      <c r="A85" s="1" t="s">
        <v>0</v>
      </c>
    </row>
    <row r="86" spans="1:22">
      <c r="B86" s="1" t="s">
        <v>25</v>
      </c>
      <c r="C86" s="4" t="s">
        <v>24</v>
      </c>
      <c r="D86" s="5" t="s">
        <v>23</v>
      </c>
      <c r="E86" s="5" t="s">
        <v>22</v>
      </c>
      <c r="F86" s="5" t="s">
        <v>21</v>
      </c>
      <c r="G86" s="5" t="s">
        <v>20</v>
      </c>
      <c r="H86" s="4" t="s">
        <v>19</v>
      </c>
      <c r="I86" s="4" t="s">
        <v>18</v>
      </c>
      <c r="J86" s="4" t="s">
        <v>17</v>
      </c>
      <c r="K86" s="4" t="s">
        <v>16</v>
      </c>
      <c r="L86" s="4" t="s">
        <v>15</v>
      </c>
      <c r="M86" s="4" t="s">
        <v>14</v>
      </c>
      <c r="N86" s="4" t="s">
        <v>13</v>
      </c>
      <c r="O86" s="4" t="s">
        <v>12</v>
      </c>
      <c r="P86" s="4" t="s">
        <v>11</v>
      </c>
      <c r="Q86" s="4" t="s">
        <v>10</v>
      </c>
      <c r="R86" s="4" t="s">
        <v>9</v>
      </c>
      <c r="S86" s="4" t="s">
        <v>8</v>
      </c>
      <c r="T86" s="4"/>
      <c r="U86" s="3"/>
      <c r="V86" s="3"/>
    </row>
    <row r="87" spans="1:22">
      <c r="B87" s="1">
        <v>0</v>
      </c>
      <c r="C87" s="1">
        <f>STDEV(((D8/D25)*100),((G8/G25)*100),((J8/J25)*100))</f>
        <v>0.17063946560277746</v>
      </c>
      <c r="D87" s="1">
        <f>STDEV(((D9/D25)*100),((G9/G25)*100),((J9/J25)*100))</f>
        <v>0.17063946560277848</v>
      </c>
      <c r="E87" s="1">
        <f>STDEV(((D10/D25)*100),((G10/G25)*100),((J10/J25)*100))</f>
        <v>0</v>
      </c>
      <c r="F87" s="1">
        <f>STDEV(((D11/D25)*100),((G11/G25)*100),((J11/J25)*100))</f>
        <v>0</v>
      </c>
      <c r="G87" s="1">
        <f>STDEV((($D12/$D25)*100),(($G12/$G25)*100),(($J12/$J25)*100))</f>
        <v>0</v>
      </c>
      <c r="H87" s="1">
        <f>STDEV((($D13/$D25)*100),(($G13/$G25)*100),(($J13/$J25)*100))</f>
        <v>0</v>
      </c>
      <c r="I87" s="1">
        <f>STDEV((($D14/$D25)*100),(($G14/$G25)*100),(($J14/$J25)*100))</f>
        <v>0</v>
      </c>
      <c r="J87" s="1">
        <f>STDEV((($D15/$D25)*100),(($G15/$G25)*100),(($J15/$J25)*100))</f>
        <v>0</v>
      </c>
      <c r="K87" s="1">
        <f>STDEV((($D16/$D25)*100),(($G16/$G25)*100),(($J16/$J25)*100))</f>
        <v>0</v>
      </c>
      <c r="L87" s="1">
        <f>STDEV((($D17/$D25)*100),(($G17/$G25)*100),(($J17/$J25)*100))</f>
        <v>0</v>
      </c>
      <c r="M87" s="1">
        <f>STDEV((($D18/$D25)*100),(($G18/$G25)*100),(($J18/$J25)*100))</f>
        <v>0</v>
      </c>
      <c r="N87" s="1">
        <f>STDEV((($D19/$D25)*100),(($G19/$G25)*100),(($J19/$J25)*100))</f>
        <v>0</v>
      </c>
      <c r="O87" s="1">
        <f>STDEV((($D20/$D25)*100),(($G20/$G25)*100),(($J20/$J25)*100))</f>
        <v>0</v>
      </c>
      <c r="P87" s="1">
        <f>STDEV((($D21/$D25)*100),(($G21/$G25)*100),(($J21/$J25)*100))</f>
        <v>0</v>
      </c>
      <c r="Q87" s="1">
        <f>STDEV((($D22/$D25)*100),(($G22/$G25)*100),(($J22/$J25)*100))</f>
        <v>0</v>
      </c>
      <c r="R87" s="1">
        <f>STDEV((($D23/$D25)*100),(($G23/$G25)*100),(($J23/$J25)*100))</f>
        <v>0</v>
      </c>
      <c r="S87" s="1">
        <f>STDEV((($D24/$D25)*100),(($G24/$G25)*100),(($J24/$J25)*100))</f>
        <v>0</v>
      </c>
      <c r="T87" s="3"/>
      <c r="U87" s="3"/>
      <c r="V87" s="3"/>
    </row>
    <row r="88" spans="1:22">
      <c r="B88" s="1">
        <v>5</v>
      </c>
      <c r="C88" s="1">
        <f>STDEV(((M8/M25)*100),((P8/P25)*100),((S8/S25)*100))</f>
        <v>4.6648573266253025E-2</v>
      </c>
      <c r="D88" s="1">
        <f>STDEV(((M9/M25)*100),((P9/P25)*100),((S9/S25)*100))</f>
        <v>4.6648573266255697E-2</v>
      </c>
      <c r="E88" s="1">
        <f>STDEV(((M10/M25)*100),((P10/P25)*100),((S10/S25)*100))</f>
        <v>0</v>
      </c>
      <c r="F88" s="1">
        <f>STDEV(((M11/M25)*100),((P11/P25)*100),((S11/S25)*100))</f>
        <v>0</v>
      </c>
      <c r="G88" s="1">
        <f>STDEV((($M12/$M25)*100),(($P12/$P25)*100),(($S12/$S25)*100))</f>
        <v>0</v>
      </c>
      <c r="H88" s="1">
        <f>STDEV((($M13/$M25)*100),(($P13/$P25)*100),(($S13/$S25)*100))</f>
        <v>0</v>
      </c>
      <c r="I88" s="1">
        <f>STDEV((($M14/$M25)*100),(($P14/$P25)*100),(($S14/$S25)*100))</f>
        <v>0</v>
      </c>
      <c r="J88" s="1">
        <f>STDEV((($M15/$M25)*100),(($P15/$P25)*100),(($S15/$S25)*100))</f>
        <v>0</v>
      </c>
      <c r="K88" s="1">
        <f>STDEV((($M16/$M25)*100),(($P16/$P25)*100),(($S16/$S25)*100))</f>
        <v>0</v>
      </c>
      <c r="L88" s="1">
        <f>STDEV((($M17/$M25)*100),(($P17/$P25)*100),(($S17/$S25)*100))</f>
        <v>0</v>
      </c>
      <c r="M88" s="1">
        <f>STDEV((($M18/$M25)*100),(($P18/$P25)*100),(($S18/$S25)*100))</f>
        <v>0</v>
      </c>
      <c r="N88" s="1">
        <f>STDEV((($M19/$M25)*100),(($P19/$P25)*100),(($S19/$S25)*100))</f>
        <v>0</v>
      </c>
      <c r="O88" s="1">
        <f>STDEV((($M20/$M25)*100),(($P20/$P25)*100),(($S20/$S25)*100))</f>
        <v>0</v>
      </c>
      <c r="P88" s="1">
        <f>STDEV((($M21/$M25)*100),(($P21/$P25)*100),(($S21/$S25)*100))</f>
        <v>0</v>
      </c>
      <c r="Q88" s="1">
        <f>STDEV((($M22/$M25)*100),(($P22/$P25)*100),(($S22/$S25)*100))</f>
        <v>0</v>
      </c>
      <c r="R88" s="1">
        <f>STDEV((($M23/$M25)*100),(($P23/$P25)*100),(($S23/$S25)*100))</f>
        <v>0</v>
      </c>
      <c r="S88" s="1">
        <f>STDEV((($M24/$M25)*100),(($P24/$P25)*100),(($S24/$S25)*100))</f>
        <v>0</v>
      </c>
      <c r="T88" s="3"/>
      <c r="U88" s="3"/>
      <c r="V88" s="3"/>
    </row>
    <row r="89" spans="1:22">
      <c r="B89" s="1">
        <v>15</v>
      </c>
      <c r="C89" s="1">
        <f>STDEV(((V8/V25)*100),((Y8/Y25)*100),((AB8/AB25)*100))</f>
        <v>8.4744030090992267E-2</v>
      </c>
      <c r="D89" s="1">
        <f>STDEV(((V9/V25)*100),((Y9/Y25)*100),((AB9/AB25)*100))</f>
        <v>8.4744030090993655E-2</v>
      </c>
      <c r="E89" s="1">
        <f>STDEV(((V10/V25)*100),((Y10/Y25)*100),((AB10/AB25)*100))</f>
        <v>0</v>
      </c>
      <c r="F89" s="1">
        <f>STDEV(((V11/V25)*100),((Y11/Y25)*100),((AB11/AB25)*100))</f>
        <v>0</v>
      </c>
      <c r="G89" s="1">
        <f>STDEV((($V12/$V25)*100),(($Y$12/$Y$25)*100),(($AB12/$AB25)*100))</f>
        <v>0</v>
      </c>
      <c r="H89" s="1">
        <f>STDEV((($V13/$V25)*100),(($Y$13/$Y$25)*100),(($AB13/$AB25)*100))</f>
        <v>0</v>
      </c>
      <c r="I89" s="1">
        <f>STDEV((($V14/$V25)*100),(($Y$14/$Y$25)*100),(($AB14/$AB25)*100))</f>
        <v>0</v>
      </c>
      <c r="J89" s="1">
        <f>STDEV((($V15/$V25)*100),(($Y$15/$Y$25)*100),(($AB15/$AB25)*100))</f>
        <v>0</v>
      </c>
      <c r="K89" s="1">
        <f>STDEV((($V16/$V25)*100),(($Y$16/$Y$25)*100),(($AB16/$AB25)*100))</f>
        <v>0</v>
      </c>
      <c r="L89" s="1">
        <f>STDEV((($V17/$V25)*100),(($Y$17/$Y$25)*100),(($AB17/$AB25)*100))</f>
        <v>0</v>
      </c>
      <c r="M89" s="1">
        <f>STDEV((($V18/$V25)*100),(($Y$18/$Y$25)*100),(($AB18/$AB25)*100))</f>
        <v>0</v>
      </c>
      <c r="N89" s="1">
        <f>STDEV((($V19/$V25)*100),(($Y$19/$Y$25)*100),(($AB19/$AB25)*100))</f>
        <v>0</v>
      </c>
      <c r="O89" s="1">
        <f>STDEV((($V20/$V25)*100),(($Y$20/$Y$25)*100),(($AB20/$AB25)*100))</f>
        <v>0</v>
      </c>
      <c r="P89" s="1">
        <f>STDEV((($V21/$V25)*100),(($Y$21/$Y$25)*100),(($AB21/$AB25)*100))</f>
        <v>0</v>
      </c>
      <c r="Q89" s="1">
        <f>STDEV((($V22/$V25)*100),(($Y$22/$Y$25)*100),(($AB22/$AB25)*100))</f>
        <v>0</v>
      </c>
      <c r="R89" s="1">
        <f>STDEV((($V23/$V25)*100),(($Y$23/$Y$25)*100),(($AB23/$AB25)*100))</f>
        <v>0</v>
      </c>
      <c r="S89" s="1">
        <f>STDEV((($V24/$V25)*100),(($Y$24/$Y$25)*100),(($AB24/$AB25)*100))</f>
        <v>0</v>
      </c>
      <c r="T89" s="3"/>
      <c r="U89" s="3"/>
      <c r="V89" s="3"/>
    </row>
    <row r="90" spans="1:22">
      <c r="B90" s="1">
        <v>30</v>
      </c>
      <c r="C90" s="1">
        <f>STDEV(((AE8/AE25)*100),((AH8/AH25)*100),((AK8/AK25)*100))</f>
        <v>0.10257284038046961</v>
      </c>
      <c r="D90" s="1">
        <f>STDEV(((AE9/AE25)*100),((AH9/AH25)*100),((AK9/AK25)*100))</f>
        <v>0.10257284038047008</v>
      </c>
      <c r="E90" s="1">
        <f>STDEV(((AE10/AE25)*100),((AH10/AH25)*100),((AK10/AK25)*100))</f>
        <v>0</v>
      </c>
      <c r="F90" s="1">
        <f>STDEV(((AE11/AE25)*100),((AH11/AH25)*100),((AK11/AK25)*100))</f>
        <v>0</v>
      </c>
      <c r="G90" s="1">
        <f>STDEV((($AE12/$AE25)*100),(($AH12/$AH25)*100),(($AK12/$AK25)*100))</f>
        <v>0</v>
      </c>
      <c r="H90" s="1">
        <f>STDEV((($AE13/$AE25)*100),(($AH13/$AH25)*100),(($AK13/$AK25)*100))</f>
        <v>0</v>
      </c>
      <c r="I90" s="1">
        <f>STDEV((($AE14/$AE25)*100),(($AH14/$AH25)*100),(($AK14/$AK25)*100))</f>
        <v>0</v>
      </c>
      <c r="J90" s="1">
        <f>STDEV((($AE15/$AE25)*100),(($AH15/$AH25)*100),(($AK15/$AK25)*100))</f>
        <v>0</v>
      </c>
      <c r="K90" s="1">
        <f>STDEV((($AE16/$AE25)*100),(($AH16/$AH25)*100),(($AK16/$AK25)*100))</f>
        <v>0</v>
      </c>
      <c r="L90" s="1">
        <f>STDEV((($AE17/$AE25)*100),(($AH17/$AH25)*100),(($AK17/$AK25)*100))</f>
        <v>0</v>
      </c>
      <c r="M90" s="1">
        <f>STDEV((($AE18/$AE25)*100),(($AH18/$AH25)*100),(($AK18/$AK25)*100))</f>
        <v>0</v>
      </c>
      <c r="N90" s="1">
        <f>STDEV((($AE19/$AE25)*100),(($AH19/$AH25)*100),(($AK19/$AK25)*100))</f>
        <v>0</v>
      </c>
      <c r="O90" s="1">
        <f>STDEV((($AE20/$AE25)*100),(($AH20/$AH25)*100),(($AK20/$AK25)*100))</f>
        <v>0</v>
      </c>
      <c r="P90" s="1">
        <f>STDEV((($AE21/$AE25)*100),(($AH21/$AH25)*100),(($AK21/$AK25)*100))</f>
        <v>0</v>
      </c>
      <c r="Q90" s="1">
        <f>STDEV((($AE22/$AE25)*100),(($AH22/$AH25)*100),(($AK22/$AK25)*100))</f>
        <v>0</v>
      </c>
      <c r="R90" s="1">
        <f>STDEV((($AE23/$AE25)*100),(($AH23/$AH25)*100),(($AK23/$AK25)*100))</f>
        <v>0</v>
      </c>
      <c r="S90" s="1">
        <f>STDEV((($AE24/$AE25)*100),(($AH24/$AH25)*100),(($AK24/$AK25)*100))</f>
        <v>0</v>
      </c>
      <c r="T90" s="3"/>
      <c r="U90" s="3"/>
      <c r="V90" s="3"/>
    </row>
    <row r="91" spans="1:22">
      <c r="B91" s="1">
        <v>60</v>
      </c>
      <c r="C91" s="1">
        <f>STDEV(((AN8/AN25)*100),((AQ8/AQ25)*100),((AT8/AT25)*100))</f>
        <v>0.13080076957354977</v>
      </c>
      <c r="D91" s="1">
        <f>STDEV(((AN9/AN25)*100),((AQ9/AQ25)*100),((AT9/AT25)*100))</f>
        <v>0.13080076957355505</v>
      </c>
      <c r="E91" s="1">
        <f>STDEV(((AN10/AN25)*100),((AQ10/AQ25)*100),((AT10/AT25)*100))</f>
        <v>0</v>
      </c>
      <c r="F91" s="1">
        <f>STDEV(((AN11/AN25)*100),((AQ11/AQ25)*100),((AT11/AT25)*100))</f>
        <v>0</v>
      </c>
      <c r="G91" s="1">
        <f>STDEV((($AN12/$AN25)*100),(($AQ12/$AQ25)*100),(($AT12/$AT25)*100))</f>
        <v>0</v>
      </c>
      <c r="H91" s="1">
        <f>STDEV((($AN13/$AN25)*100),(($AQ13/$AQ25)*100),(($AT13/$AT25)*100))</f>
        <v>0</v>
      </c>
      <c r="I91" s="1">
        <f>STDEV((($AN14/$AN25)*100),(($AQ14/$AQ25)*100),(($AT14/$AT25)*100))</f>
        <v>0</v>
      </c>
      <c r="J91" s="1">
        <f>STDEV((($AN15/$AN25)*100),(($AQ15/$AQ25)*100),(($AT15/$AT25)*100))</f>
        <v>0</v>
      </c>
      <c r="K91" s="1">
        <f>STDEV((($AN16/$AN25)*100),(($AQ16/$AQ25)*100),(($AT16/$AT25)*100))</f>
        <v>0</v>
      </c>
      <c r="L91" s="1">
        <f>STDEV((($AN17/$AN25)*100),(($AQ17/$AQ25)*100),(($AT17/$AT25)*100))</f>
        <v>0</v>
      </c>
      <c r="M91" s="1">
        <f>STDEV((($AN18/$AN25)*100),(($AQ18/$AQ25)*100),(($AT18/$AT25)*100))</f>
        <v>0</v>
      </c>
      <c r="N91" s="1">
        <f>STDEV((($AN19/$AN25)*100),(($AQ19/$AQ25)*100),(($AT19/$AT25)*100))</f>
        <v>0</v>
      </c>
      <c r="O91" s="1">
        <f>STDEV((($AN20/$AN25)*100),(($AQ20/$AQ25)*100),(($AT20/$AT25)*100))</f>
        <v>0</v>
      </c>
      <c r="P91" s="1">
        <f>STDEV((($AN21/$AN25)*100),(($AQ21/$AQ25)*100),(($AT21/$AT25)*100))</f>
        <v>0</v>
      </c>
      <c r="Q91" s="1">
        <f>STDEV((($AN22/$AN25)*100),(($AQ22/$AQ25)*100),(($AT22/$AT25)*100))</f>
        <v>0</v>
      </c>
      <c r="R91" s="1">
        <f>STDEV((($AN23/$AN25)*100),(($AQ23/$AQ25)*100),(($AT23/$AT25)*100))</f>
        <v>0</v>
      </c>
      <c r="S91" s="1">
        <f>STDEV((($AN24/$AN25)*100),(($AQ24/$AQ25)*100),(($AT24/$AT25)*100))</f>
        <v>0</v>
      </c>
      <c r="T91" s="3"/>
      <c r="U91" s="3"/>
      <c r="V91" s="3"/>
    </row>
    <row r="92" spans="1:22">
      <c r="B92" s="1">
        <v>120</v>
      </c>
      <c r="C92" s="1">
        <f>STDEV(((AW8/AW25)*100),((AZ8/AZ25)*100),((BC8/BC25)*100))</f>
        <v>0.16309881139084464</v>
      </c>
      <c r="D92" s="1">
        <f>STDEV(((AW9/AW25)*100),((AZ9/AZ25)*100),((BC9/BC25)*100))</f>
        <v>0.16309881139083282</v>
      </c>
      <c r="E92" s="1">
        <f>STDEV(((AW10/AW25)*100),((AZ10/AZ25)*100),((BC10/BC25)*100))</f>
        <v>0</v>
      </c>
      <c r="F92" s="1">
        <f>STDEV(((AW11/AW25)*100),((AZ11/AZ25)*100),((BC11/BC25)*100))</f>
        <v>0</v>
      </c>
      <c r="G92" s="1">
        <f>STDEV((($AW12/$AW25)*100),(($AZ12/$AZ25)*100),(($BC12/$BC25)*100))</f>
        <v>0</v>
      </c>
      <c r="H92" s="1">
        <f>STDEV((($AW13/$AW25)*100),(($AZ13/$AZ25)*100),(($BC13/$BC25)*100))</f>
        <v>0</v>
      </c>
      <c r="I92" s="1">
        <f>STDEV((($AW14/$AW25)*100),(($AZ14/$AZ25)*100),(($BC14/$BC25)*100))</f>
        <v>0</v>
      </c>
      <c r="J92" s="1">
        <f>STDEV((($AW15/$AW25)*100),(($AZ15/$AZ25)*100),(($BC15/$BC25)*100))</f>
        <v>0</v>
      </c>
      <c r="K92" s="1">
        <f>STDEV((($AW16/$AW25)*100),(($AZ16/$AZ25)*100),(($BC16/$BC25)*100))</f>
        <v>0</v>
      </c>
      <c r="L92" s="1">
        <f>STDEV((($AW17/$AW25)*100),(($AZ17/$AZ25)*100),(($BC17/$BC25)*100))</f>
        <v>0</v>
      </c>
      <c r="M92" s="1">
        <f>STDEV((($AW18/$AW25)*100),(($AZ18/$AZ25)*100),(($BC18/$BC25)*100))</f>
        <v>0</v>
      </c>
      <c r="N92" s="1">
        <f>STDEV((($AW19/$AW25)*100),(($AZ19/$AZ25)*100),(($BC19/$BC25)*100))</f>
        <v>0</v>
      </c>
      <c r="O92" s="1">
        <f>STDEV((($AW20/$AW25)*100),(($AZ20/$AZ25)*100),(($BC20/$BC25)*100))</f>
        <v>0</v>
      </c>
      <c r="P92" s="1">
        <f>STDEV((($AW21/$AW25)*100),(($AZ21/$AZ25)*100),(($BC21/$BC25)*100))</f>
        <v>0</v>
      </c>
      <c r="Q92" s="1">
        <f>STDEV((($AW22/$AW25)*100),(($AZ22/$AZ25)*100),(($BC22/$BC25)*100))</f>
        <v>0</v>
      </c>
      <c r="R92" s="1">
        <f>STDEV((($AW23/$AW25)*100),(($AZ23/$AZ25)*100),(($BC23/$BC25)*100))</f>
        <v>0</v>
      </c>
      <c r="S92" s="1">
        <f>STDEV((($AW24/$AW25)*100),(($AZ24/$AZ25)*100),(($BC24/$BC25)*100))</f>
        <v>0</v>
      </c>
      <c r="T92" s="3"/>
      <c r="U92" s="3"/>
      <c r="V92" s="3"/>
    </row>
    <row r="93" spans="1:22"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spans="1:22">
      <c r="A94" s="1" t="s">
        <v>7</v>
      </c>
      <c r="B94" s="1" t="s">
        <v>6</v>
      </c>
      <c r="C94" s="3" t="s">
        <v>5</v>
      </c>
      <c r="D94" s="3" t="s">
        <v>4</v>
      </c>
      <c r="E94" s="3" t="s">
        <v>3</v>
      </c>
      <c r="F94" s="3" t="s">
        <v>2</v>
      </c>
    </row>
    <row r="95" spans="1:22">
      <c r="A95" s="1" t="s">
        <v>1</v>
      </c>
      <c r="B95" s="1">
        <f>(AVERAGE(M25,P25,S25)/AVERAGE(D25,G25,J25))</f>
        <v>1.3106769842241266</v>
      </c>
      <c r="C95" s="1">
        <f>(AVERAGE(V25,Y25,AB25)/AVERAGE(D25,G25,J25))</f>
        <v>1.0771280234707961</v>
      </c>
      <c r="D95" s="1">
        <f>(AVERAGE(AE25,AH25,AK25)/AVERAGE(D25,G25,J25))</f>
        <v>0.7097995797641643</v>
      </c>
      <c r="E95" s="1">
        <f>(AVERAGE(AN25,AQ25,AT25)/AVERAGE(D25,G25,J25))</f>
        <v>0.90686103318333289</v>
      </c>
      <c r="F95" s="2">
        <f>AVERAGE(AW25,AZ25,BC25)/AVERAGE(D25,G25,J25)</f>
        <v>1.0013769066541638</v>
      </c>
    </row>
    <row r="96" spans="1:22">
      <c r="A96" s="1" t="s">
        <v>0</v>
      </c>
      <c r="B96" s="1">
        <f>STDEV((M25/D25),(P25/G25),(S25/J25))</f>
        <v>0.52202247839075666</v>
      </c>
      <c r="C96" s="1">
        <f>STDEV((V25/D25),(Y25/G25),(AB25/J25))</f>
        <v>0.44098199102915264</v>
      </c>
      <c r="D96" s="1">
        <f>STDEV((AE25/D25),(AH25/G25),(AK25/J25))</f>
        <v>0.24622595021252458</v>
      </c>
      <c r="E96" s="1">
        <f>STDEV((AN25/D25),(AQ25/G25),(AT25/J25))</f>
        <v>0.24579188310142863</v>
      </c>
      <c r="F96" s="1">
        <f>STDEV((AW25/D25),(AZ25/G25),(BC25/J25))</f>
        <v>0.25284675254201089</v>
      </c>
    </row>
  </sheetData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42</vt:i4>
      </vt:variant>
    </vt:vector>
  </HeadingPairs>
  <TitlesOfParts>
    <vt:vector size="42" baseType="lpstr">
      <vt:lpstr>FAD</vt:lpstr>
      <vt:lpstr>NADPH</vt:lpstr>
      <vt:lpstr>NADP+</vt:lpstr>
      <vt:lpstr>NAD+</vt:lpstr>
      <vt:lpstr>glutathione disulfide</vt:lpstr>
      <vt:lpstr>UDP-N-acetyl-glucosamine</vt:lpstr>
      <vt:lpstr>ADP-D-glucose</vt:lpstr>
      <vt:lpstr>UDP-D-glucuronate</vt:lpstr>
      <vt:lpstr>UDP-D-glucose</vt:lpstr>
      <vt:lpstr>trehalose-6-Phosphate</vt:lpstr>
      <vt:lpstr>phosphoribosyl</vt:lpstr>
      <vt:lpstr>GMP</vt:lpstr>
      <vt:lpstr>trehalose-6-Phosphate (2)</vt:lpstr>
      <vt:lpstr>dGMP</vt:lpstr>
      <vt:lpstr>trehalose-sucrose</vt:lpstr>
      <vt:lpstr>cyclic-AMP</vt:lpstr>
      <vt:lpstr>UMP</vt:lpstr>
      <vt:lpstr>acetyl-glucosamine</vt:lpstr>
      <vt:lpstr>guanosine</vt:lpstr>
      <vt:lpstr>6-phospho-D-gluconate</vt:lpstr>
      <vt:lpstr>inosine</vt:lpstr>
      <vt:lpstr>S-ribosyl-L-homocysteine-nega</vt:lpstr>
      <vt:lpstr>biotin</vt:lpstr>
      <vt:lpstr>uridine</vt:lpstr>
      <vt:lpstr>cytidine</vt:lpstr>
      <vt:lpstr>N-carbamoyl-L-aspartate</vt:lpstr>
      <vt:lpstr>shikimate</vt:lpstr>
      <vt:lpstr>dihydroxy-acetone-phosphate</vt:lpstr>
      <vt:lpstr>3-methylphenylacetic acid</vt:lpstr>
      <vt:lpstr>glutamate</vt:lpstr>
      <vt:lpstr>a-ketoglutarate</vt:lpstr>
      <vt:lpstr>malate</vt:lpstr>
      <vt:lpstr>aspartate</vt:lpstr>
      <vt:lpstr>leucine-isoleucine</vt:lpstr>
      <vt:lpstr>Citraconic acid</vt:lpstr>
      <vt:lpstr>Pyroglutamic acid</vt:lpstr>
      <vt:lpstr>nicotinate</vt:lpstr>
      <vt:lpstr>succinate</vt:lpstr>
      <vt:lpstr>valine</vt:lpstr>
      <vt:lpstr>dimethylglycine</vt:lpstr>
      <vt:lpstr>lactate</vt:lpstr>
      <vt:lpstr>pyruvate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Abigail Tester</dc:creator>
  <cp:lastModifiedBy>Abigail Tester</cp:lastModifiedBy>
  <dcterms:created xsi:type="dcterms:W3CDTF">2014-04-07T21:37:39Z</dcterms:created>
  <dcterms:modified xsi:type="dcterms:W3CDTF">2014-07-17T21:40:54Z</dcterms:modified>
</cp:coreProperties>
</file>